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onde\OneDrive\Documents\4- Cto 035-2026\Inf 8 LConde Cto 035-2026 Agosto 2026\Oblig 4 InfInstitucionales\4- 3.3 Inf Ejecución Contractual\"/>
    </mc:Choice>
  </mc:AlternateContent>
  <xr:revisionPtr revIDLastSave="0" documentId="8_{4004E905-DEEA-4B78-8DB4-F3ED986D750E}" xr6:coauthVersionLast="47" xr6:coauthVersionMax="47" xr10:uidLastSave="{00000000-0000-0000-0000-000000000000}"/>
  <bookViews>
    <workbookView xWindow="28680" yWindow="-120" windowWidth="29040" windowHeight="15720" xr2:uid="{00000000-000D-0000-FFFF-FFFF00000000}"/>
  </bookViews>
  <sheets>
    <sheet name="JULIO" sheetId="2" r:id="rId1"/>
  </sheets>
  <definedNames>
    <definedName name="_xlnm._FilterDatabase" localSheetId="0" hidden="1">JULIO!$B$12:$R$1056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56" i="2" l="1"/>
  <c r="L1055" i="2"/>
  <c r="L1054" i="2"/>
  <c r="L1053" i="2"/>
  <c r="L1052" i="2"/>
  <c r="L1051" i="2"/>
  <c r="L1050" i="2"/>
  <c r="L1049" i="2"/>
  <c r="L1048" i="2"/>
  <c r="L1047" i="2"/>
  <c r="L1046" i="2"/>
  <c r="L1045" i="2"/>
  <c r="L1044" i="2"/>
  <c r="L1043" i="2"/>
  <c r="L1042" i="2"/>
  <c r="L1041" i="2"/>
  <c r="L1040" i="2"/>
  <c r="L1039" i="2"/>
  <c r="L1038" i="2"/>
  <c r="L1037" i="2"/>
  <c r="L1036" i="2"/>
  <c r="L1035" i="2"/>
  <c r="L1034" i="2"/>
  <c r="L1033" i="2"/>
  <c r="L1032" i="2"/>
  <c r="L1031" i="2"/>
  <c r="L1030" i="2"/>
  <c r="L1029" i="2"/>
  <c r="L1028" i="2"/>
  <c r="L1027" i="2"/>
  <c r="L1026" i="2"/>
  <c r="L1025" i="2"/>
  <c r="L1024" i="2"/>
  <c r="L1023" i="2"/>
  <c r="L1022" i="2"/>
  <c r="L1021" i="2"/>
  <c r="L1020" i="2"/>
  <c r="L1019" i="2"/>
  <c r="L1018" i="2"/>
  <c r="L1017" i="2"/>
  <c r="L1016" i="2"/>
  <c r="L1015" i="2"/>
  <c r="L1014" i="2"/>
  <c r="L1013" i="2"/>
  <c r="L1012" i="2"/>
  <c r="L1011" i="2"/>
  <c r="L1010" i="2"/>
  <c r="L1009" i="2"/>
  <c r="L1008" i="2"/>
  <c r="L1007" i="2"/>
  <c r="L1006" i="2"/>
  <c r="L1005" i="2"/>
  <c r="L1004" i="2"/>
  <c r="L1003" i="2"/>
  <c r="L1002" i="2"/>
  <c r="L1001" i="2"/>
  <c r="L1000" i="2"/>
  <c r="L999" i="2"/>
  <c r="L998" i="2"/>
  <c r="L997" i="2"/>
  <c r="L996" i="2"/>
  <c r="L995" i="2"/>
  <c r="L994" i="2"/>
  <c r="L993" i="2"/>
  <c r="L992" i="2"/>
  <c r="L991" i="2"/>
  <c r="L990" i="2"/>
  <c r="L989" i="2"/>
  <c r="L988" i="2"/>
  <c r="L987" i="2"/>
  <c r="L986" i="2"/>
  <c r="L985" i="2"/>
  <c r="L984" i="2"/>
  <c r="L983" i="2"/>
  <c r="L982" i="2"/>
  <c r="L981" i="2"/>
  <c r="L980" i="2"/>
  <c r="L979" i="2"/>
  <c r="L978" i="2"/>
  <c r="L977" i="2"/>
  <c r="L976" i="2"/>
  <c r="L975" i="2"/>
  <c r="L974" i="2"/>
  <c r="L973" i="2"/>
  <c r="L972" i="2"/>
  <c r="L971" i="2"/>
  <c r="L970" i="2"/>
  <c r="L969" i="2"/>
  <c r="L968" i="2"/>
  <c r="L967" i="2"/>
  <c r="L966" i="2"/>
  <c r="L965" i="2"/>
  <c r="L964" i="2"/>
  <c r="L963" i="2"/>
  <c r="L962" i="2"/>
  <c r="L961" i="2"/>
  <c r="L960" i="2"/>
  <c r="L959" i="2"/>
  <c r="L958" i="2"/>
  <c r="L957" i="2"/>
  <c r="L956" i="2"/>
  <c r="L955" i="2"/>
  <c r="L954" i="2"/>
  <c r="L953" i="2"/>
  <c r="L952" i="2"/>
  <c r="L951" i="2"/>
  <c r="L950" i="2"/>
  <c r="L949" i="2"/>
  <c r="L948" i="2"/>
  <c r="L947" i="2"/>
  <c r="L946" i="2"/>
  <c r="L945" i="2"/>
  <c r="L944" i="2"/>
  <c r="L943" i="2"/>
  <c r="L942" i="2"/>
  <c r="L941" i="2"/>
  <c r="L940" i="2"/>
  <c r="L939" i="2"/>
  <c r="L938" i="2"/>
  <c r="L937" i="2"/>
  <c r="L936" i="2"/>
  <c r="L935" i="2"/>
  <c r="L934" i="2"/>
  <c r="L933" i="2"/>
  <c r="L932" i="2"/>
  <c r="L931" i="2"/>
  <c r="L930" i="2"/>
  <c r="L929" i="2"/>
  <c r="L928" i="2"/>
  <c r="L927" i="2"/>
  <c r="L926" i="2"/>
  <c r="L925" i="2"/>
  <c r="L924" i="2"/>
  <c r="L923" i="2"/>
  <c r="L922" i="2"/>
  <c r="L921" i="2"/>
  <c r="L920" i="2"/>
  <c r="L919" i="2"/>
  <c r="L918" i="2"/>
  <c r="L917" i="2"/>
  <c r="L916" i="2"/>
  <c r="L915" i="2"/>
  <c r="L914" i="2"/>
  <c r="L913" i="2"/>
  <c r="L912" i="2"/>
  <c r="L911" i="2"/>
  <c r="L910" i="2"/>
  <c r="L909" i="2"/>
  <c r="L908" i="2"/>
  <c r="L907" i="2"/>
  <c r="L906" i="2"/>
  <c r="L905" i="2"/>
  <c r="L904" i="2"/>
  <c r="L903" i="2"/>
  <c r="L902" i="2"/>
  <c r="L901" i="2"/>
  <c r="L900" i="2"/>
  <c r="L899" i="2"/>
  <c r="L898" i="2"/>
  <c r="L897" i="2"/>
  <c r="L896" i="2"/>
  <c r="L895" i="2"/>
  <c r="L894" i="2"/>
  <c r="L893" i="2"/>
  <c r="L892" i="2"/>
  <c r="L891" i="2"/>
  <c r="L890" i="2"/>
  <c r="L889" i="2"/>
  <c r="L888" i="2"/>
  <c r="L887" i="2"/>
  <c r="L886" i="2"/>
  <c r="L885" i="2"/>
  <c r="L884" i="2"/>
  <c r="L883" i="2"/>
  <c r="L882" i="2"/>
  <c r="L881" i="2"/>
  <c r="L880" i="2"/>
  <c r="L879" i="2"/>
  <c r="L878" i="2"/>
  <c r="L877" i="2"/>
  <c r="L876" i="2"/>
  <c r="L875" i="2"/>
  <c r="L874" i="2"/>
  <c r="L873" i="2"/>
  <c r="L872" i="2"/>
  <c r="L871" i="2"/>
  <c r="L870" i="2"/>
  <c r="L869" i="2"/>
  <c r="L868" i="2"/>
  <c r="L867" i="2"/>
  <c r="L866" i="2"/>
  <c r="L865" i="2"/>
  <c r="L864" i="2"/>
  <c r="L863" i="2"/>
  <c r="L862" i="2"/>
  <c r="L861" i="2"/>
  <c r="L860" i="2"/>
  <c r="L859" i="2"/>
  <c r="L858" i="2"/>
  <c r="L857" i="2"/>
  <c r="L856" i="2"/>
  <c r="L855" i="2"/>
  <c r="L854" i="2"/>
  <c r="L853" i="2"/>
  <c r="L852" i="2"/>
  <c r="L851" i="2"/>
  <c r="L850" i="2"/>
  <c r="L849" i="2"/>
  <c r="L848" i="2"/>
  <c r="L847" i="2"/>
  <c r="L846" i="2"/>
  <c r="L845" i="2"/>
  <c r="L844" i="2"/>
  <c r="L843" i="2"/>
  <c r="L842" i="2"/>
  <c r="L841" i="2"/>
  <c r="L840" i="2"/>
  <c r="L839" i="2"/>
  <c r="L838" i="2"/>
  <c r="L837" i="2"/>
  <c r="L836" i="2"/>
  <c r="L835" i="2"/>
  <c r="L834" i="2"/>
  <c r="L833" i="2"/>
  <c r="L832" i="2"/>
  <c r="L831" i="2"/>
  <c r="L830" i="2"/>
  <c r="L829" i="2"/>
  <c r="L828" i="2"/>
  <c r="L827" i="2"/>
  <c r="L826" i="2"/>
  <c r="L825" i="2"/>
  <c r="L824" i="2"/>
  <c r="L823" i="2"/>
  <c r="L822" i="2"/>
  <c r="L821" i="2"/>
  <c r="L820" i="2"/>
  <c r="L819" i="2"/>
  <c r="L818" i="2"/>
  <c r="L817" i="2"/>
  <c r="L816" i="2"/>
  <c r="L815" i="2"/>
  <c r="L814" i="2"/>
  <c r="L813" i="2"/>
  <c r="L812" i="2"/>
  <c r="L811" i="2"/>
  <c r="L810" i="2"/>
  <c r="L809" i="2"/>
  <c r="L808" i="2"/>
  <c r="L807" i="2"/>
  <c r="L806" i="2"/>
  <c r="L805" i="2"/>
  <c r="L804" i="2"/>
  <c r="L803" i="2"/>
  <c r="L802" i="2"/>
  <c r="L801" i="2"/>
  <c r="L800" i="2"/>
  <c r="L799" i="2"/>
  <c r="L798" i="2"/>
  <c r="L797" i="2"/>
  <c r="L796" i="2"/>
  <c r="L795" i="2"/>
  <c r="L794" i="2"/>
  <c r="L793" i="2"/>
  <c r="L792" i="2"/>
  <c r="L791" i="2"/>
  <c r="L790" i="2"/>
  <c r="L789" i="2"/>
  <c r="L788" i="2"/>
  <c r="L787" i="2"/>
  <c r="L786" i="2"/>
  <c r="L785" i="2"/>
  <c r="L784" i="2"/>
  <c r="L783" i="2"/>
  <c r="L782" i="2"/>
  <c r="L781" i="2"/>
  <c r="L780" i="2"/>
  <c r="L779" i="2"/>
  <c r="L778" i="2"/>
  <c r="L777" i="2"/>
  <c r="L776" i="2"/>
  <c r="L775" i="2"/>
  <c r="L774" i="2"/>
  <c r="L773" i="2"/>
  <c r="L772" i="2"/>
  <c r="L771" i="2"/>
  <c r="L770" i="2"/>
  <c r="L769" i="2"/>
  <c r="L768" i="2"/>
  <c r="L767" i="2"/>
  <c r="L766" i="2"/>
  <c r="L765" i="2"/>
  <c r="L764" i="2"/>
  <c r="L763" i="2"/>
  <c r="L762" i="2"/>
  <c r="L761" i="2"/>
  <c r="L760" i="2"/>
  <c r="L759" i="2"/>
  <c r="L758" i="2"/>
  <c r="L757" i="2"/>
  <c r="L756" i="2"/>
  <c r="L755" i="2"/>
  <c r="L754" i="2"/>
  <c r="L753" i="2"/>
  <c r="L752" i="2"/>
  <c r="L751" i="2"/>
  <c r="L750" i="2"/>
  <c r="L749" i="2"/>
  <c r="L748" i="2"/>
  <c r="L747" i="2"/>
  <c r="L746" i="2"/>
  <c r="L745" i="2"/>
  <c r="L744" i="2"/>
  <c r="L743" i="2"/>
  <c r="L742" i="2"/>
  <c r="L741" i="2"/>
  <c r="L740" i="2"/>
  <c r="L739" i="2"/>
  <c r="L738" i="2"/>
  <c r="L737" i="2"/>
  <c r="L736" i="2"/>
  <c r="L735" i="2"/>
  <c r="L734" i="2"/>
  <c r="L733" i="2"/>
  <c r="L732" i="2"/>
  <c r="L731" i="2"/>
  <c r="L730" i="2"/>
  <c r="L729" i="2"/>
  <c r="L728" i="2"/>
  <c r="L727" i="2"/>
  <c r="L726" i="2"/>
  <c r="L725" i="2"/>
  <c r="L724" i="2"/>
  <c r="L723" i="2"/>
  <c r="L722" i="2"/>
  <c r="L721" i="2"/>
  <c r="L720" i="2"/>
  <c r="L719" i="2"/>
  <c r="L718" i="2"/>
  <c r="L717" i="2"/>
  <c r="L716" i="2"/>
  <c r="L715" i="2"/>
  <c r="L714" i="2"/>
  <c r="L713" i="2"/>
  <c r="L712" i="2"/>
  <c r="L711" i="2"/>
  <c r="L710" i="2"/>
  <c r="L709" i="2"/>
  <c r="L708" i="2"/>
  <c r="L707" i="2"/>
  <c r="L706" i="2"/>
  <c r="L705" i="2"/>
  <c r="L704" i="2"/>
  <c r="L703" i="2"/>
  <c r="L702" i="2"/>
  <c r="L701" i="2"/>
  <c r="L700" i="2"/>
  <c r="L699" i="2"/>
  <c r="L698" i="2"/>
  <c r="L697" i="2"/>
  <c r="L696" i="2"/>
  <c r="L695" i="2"/>
  <c r="L694" i="2"/>
  <c r="L693" i="2"/>
  <c r="L692" i="2"/>
  <c r="L691" i="2"/>
  <c r="L690" i="2"/>
  <c r="L689" i="2"/>
  <c r="L688" i="2"/>
  <c r="L687" i="2"/>
  <c r="L686" i="2"/>
  <c r="L685" i="2"/>
  <c r="L684" i="2"/>
  <c r="L683" i="2"/>
  <c r="L682" i="2"/>
  <c r="L681" i="2"/>
  <c r="L680" i="2"/>
  <c r="L679" i="2"/>
  <c r="L678" i="2"/>
  <c r="L677" i="2"/>
  <c r="L676" i="2"/>
  <c r="L675" i="2"/>
  <c r="L674" i="2"/>
  <c r="L673" i="2"/>
  <c r="L672" i="2"/>
  <c r="L671" i="2"/>
  <c r="L670" i="2"/>
  <c r="L669" i="2"/>
  <c r="L668" i="2"/>
  <c r="L667" i="2"/>
  <c r="L666" i="2"/>
  <c r="L665" i="2"/>
  <c r="L664" i="2"/>
  <c r="L663" i="2"/>
  <c r="L662" i="2"/>
  <c r="L661" i="2"/>
  <c r="L660" i="2"/>
  <c r="L659" i="2"/>
  <c r="L658" i="2"/>
  <c r="L657" i="2"/>
  <c r="L656" i="2"/>
  <c r="L655" i="2"/>
  <c r="L654" i="2"/>
  <c r="L653" i="2"/>
  <c r="L652" i="2"/>
  <c r="L651" i="2"/>
  <c r="L650" i="2"/>
  <c r="L649" i="2"/>
  <c r="L648" i="2"/>
  <c r="L647" i="2"/>
  <c r="L646" i="2"/>
  <c r="L645" i="2"/>
  <c r="L644" i="2"/>
  <c r="L643" i="2"/>
  <c r="L642" i="2"/>
  <c r="L641" i="2"/>
  <c r="L640" i="2"/>
  <c r="L639" i="2"/>
  <c r="L638" i="2"/>
  <c r="L637" i="2"/>
  <c r="L636" i="2"/>
  <c r="L635" i="2"/>
  <c r="L634" i="2"/>
  <c r="L633" i="2"/>
  <c r="L632" i="2"/>
  <c r="L631" i="2"/>
  <c r="L630" i="2"/>
  <c r="L629" i="2"/>
  <c r="L628" i="2"/>
  <c r="L627" i="2"/>
  <c r="L626" i="2"/>
  <c r="L625" i="2"/>
  <c r="L624" i="2"/>
  <c r="L623" i="2"/>
  <c r="L622" i="2"/>
  <c r="L621" i="2"/>
  <c r="L620" i="2"/>
  <c r="L619" i="2"/>
  <c r="L618" i="2"/>
  <c r="L617" i="2"/>
  <c r="L616" i="2"/>
  <c r="L615" i="2"/>
  <c r="L614" i="2"/>
  <c r="L613" i="2"/>
  <c r="L612" i="2"/>
  <c r="L611" i="2"/>
  <c r="L610" i="2"/>
  <c r="L609" i="2"/>
  <c r="L608" i="2"/>
  <c r="L607" i="2"/>
  <c r="L606" i="2"/>
  <c r="L605" i="2"/>
  <c r="L604" i="2"/>
  <c r="L603" i="2"/>
  <c r="L602" i="2"/>
  <c r="L601" i="2"/>
  <c r="L600" i="2"/>
  <c r="L599" i="2"/>
  <c r="L598" i="2"/>
  <c r="L597" i="2"/>
  <c r="L596" i="2"/>
  <c r="L595" i="2"/>
  <c r="L594" i="2"/>
  <c r="L593" i="2"/>
  <c r="L592" i="2"/>
  <c r="L591" i="2"/>
  <c r="L590" i="2"/>
  <c r="L589" i="2"/>
  <c r="L588" i="2"/>
  <c r="L587" i="2"/>
  <c r="L586" i="2"/>
  <c r="L585" i="2"/>
  <c r="L584" i="2"/>
  <c r="L583" i="2"/>
  <c r="L582" i="2"/>
  <c r="L581" i="2"/>
  <c r="L580" i="2"/>
  <c r="L579" i="2"/>
  <c r="L578" i="2"/>
  <c r="L577" i="2"/>
  <c r="L576" i="2"/>
  <c r="L575" i="2"/>
  <c r="L574" i="2"/>
  <c r="L573" i="2"/>
  <c r="L572" i="2"/>
  <c r="L571" i="2"/>
  <c r="L570" i="2"/>
  <c r="L569" i="2"/>
  <c r="L568" i="2"/>
  <c r="L567" i="2"/>
  <c r="L566" i="2"/>
  <c r="L565" i="2"/>
  <c r="L564" i="2"/>
  <c r="L563" i="2"/>
  <c r="L562" i="2"/>
  <c r="L561" i="2"/>
  <c r="L560" i="2"/>
  <c r="L559" i="2"/>
  <c r="L558" i="2"/>
  <c r="L557" i="2"/>
  <c r="L556" i="2"/>
  <c r="L555" i="2"/>
  <c r="L554" i="2"/>
  <c r="L553" i="2"/>
  <c r="L552" i="2"/>
  <c r="L551" i="2"/>
  <c r="L550" i="2"/>
  <c r="L549" i="2"/>
  <c r="L548" i="2"/>
  <c r="L547" i="2"/>
  <c r="L546" i="2"/>
  <c r="L545" i="2"/>
  <c r="L544" i="2"/>
  <c r="L543" i="2"/>
  <c r="L542" i="2"/>
  <c r="L541" i="2"/>
  <c r="L540" i="2"/>
  <c r="L539" i="2"/>
  <c r="L538" i="2"/>
  <c r="L537" i="2"/>
  <c r="L536" i="2"/>
  <c r="L535" i="2"/>
  <c r="L534" i="2"/>
  <c r="L533" i="2"/>
  <c r="L532" i="2"/>
  <c r="L531" i="2"/>
  <c r="L530" i="2"/>
  <c r="L529" i="2"/>
  <c r="L528" i="2"/>
  <c r="L527" i="2"/>
  <c r="L526" i="2"/>
  <c r="L525" i="2"/>
  <c r="L524" i="2"/>
  <c r="L523" i="2"/>
  <c r="L522" i="2"/>
  <c r="L521" i="2"/>
  <c r="L520" i="2"/>
  <c r="L519" i="2"/>
  <c r="L518" i="2"/>
  <c r="L517" i="2"/>
  <c r="L516" i="2"/>
  <c r="L515" i="2"/>
  <c r="L514" i="2"/>
  <c r="L513" i="2"/>
  <c r="L512" i="2"/>
  <c r="L511" i="2"/>
  <c r="L510" i="2"/>
  <c r="L509" i="2"/>
  <c r="L508" i="2"/>
  <c r="L507" i="2"/>
  <c r="L506" i="2"/>
  <c r="L505" i="2"/>
  <c r="L504" i="2"/>
  <c r="L503" i="2"/>
  <c r="L502" i="2"/>
  <c r="L501" i="2"/>
  <c r="L500" i="2"/>
  <c r="L499" i="2"/>
  <c r="L498" i="2"/>
  <c r="L497" i="2"/>
  <c r="L496" i="2"/>
  <c r="L495" i="2"/>
  <c r="L494" i="2"/>
  <c r="L493" i="2"/>
  <c r="L492" i="2"/>
  <c r="L491" i="2"/>
  <c r="L490" i="2"/>
  <c r="L489" i="2"/>
  <c r="L488" i="2"/>
  <c r="L487" i="2"/>
  <c r="L486" i="2"/>
  <c r="L485" i="2"/>
  <c r="L484" i="2"/>
  <c r="L483" i="2"/>
  <c r="L482" i="2"/>
  <c r="L481" i="2"/>
  <c r="L480" i="2"/>
  <c r="L479" i="2"/>
  <c r="L478" i="2"/>
  <c r="L477" i="2"/>
  <c r="L476" i="2"/>
  <c r="L475" i="2"/>
  <c r="L474" i="2"/>
  <c r="L473" i="2"/>
  <c r="L472" i="2"/>
  <c r="L471" i="2"/>
  <c r="L470" i="2"/>
  <c r="L469" i="2"/>
  <c r="L468" i="2"/>
  <c r="L467" i="2"/>
  <c r="L466" i="2"/>
  <c r="L465" i="2"/>
  <c r="L464" i="2"/>
  <c r="L463" i="2"/>
  <c r="L462" i="2"/>
  <c r="L461" i="2"/>
  <c r="L460" i="2"/>
  <c r="L459" i="2"/>
  <c r="L458" i="2"/>
  <c r="L457" i="2"/>
  <c r="L456" i="2"/>
  <c r="L455" i="2"/>
  <c r="L454" i="2"/>
  <c r="L453" i="2"/>
  <c r="L452" i="2"/>
  <c r="L451" i="2"/>
  <c r="L450" i="2"/>
  <c r="L449" i="2"/>
  <c r="L448" i="2"/>
  <c r="L447" i="2"/>
  <c r="L446" i="2"/>
  <c r="L445" i="2"/>
  <c r="L444" i="2"/>
  <c r="L443" i="2"/>
  <c r="L442" i="2"/>
  <c r="L441" i="2"/>
  <c r="L440" i="2"/>
  <c r="L439" i="2"/>
  <c r="L438" i="2"/>
  <c r="L437" i="2"/>
  <c r="L436" i="2"/>
  <c r="L435" i="2"/>
  <c r="L434" i="2"/>
  <c r="L433" i="2"/>
  <c r="L432" i="2"/>
  <c r="L431" i="2"/>
  <c r="L430" i="2"/>
  <c r="L429" i="2"/>
  <c r="L428" i="2"/>
  <c r="L427" i="2"/>
  <c r="L426" i="2"/>
  <c r="L425" i="2"/>
  <c r="L424" i="2"/>
  <c r="L423" i="2"/>
  <c r="L422" i="2"/>
  <c r="L421" i="2"/>
  <c r="L420" i="2"/>
  <c r="L419" i="2"/>
  <c r="L418" i="2"/>
  <c r="L417" i="2"/>
  <c r="L416" i="2"/>
  <c r="L415" i="2"/>
  <c r="L414" i="2"/>
  <c r="L413" i="2"/>
  <c r="L412" i="2"/>
  <c r="L411" i="2"/>
  <c r="L410" i="2"/>
  <c r="L409" i="2"/>
  <c r="L408" i="2"/>
  <c r="L407" i="2"/>
  <c r="L406" i="2"/>
  <c r="L405" i="2"/>
  <c r="L404" i="2"/>
  <c r="L403" i="2"/>
  <c r="L402" i="2"/>
  <c r="L401" i="2"/>
  <c r="L400" i="2"/>
  <c r="L399" i="2"/>
  <c r="L398" i="2"/>
  <c r="L397" i="2"/>
  <c r="L396" i="2"/>
  <c r="L395" i="2"/>
  <c r="L394" i="2"/>
  <c r="L393" i="2"/>
  <c r="L392" i="2"/>
  <c r="L391" i="2"/>
  <c r="L390" i="2"/>
  <c r="L389" i="2"/>
  <c r="L388" i="2"/>
  <c r="L387" i="2"/>
  <c r="L386" i="2"/>
  <c r="L385" i="2"/>
  <c r="L384" i="2"/>
  <c r="L383" i="2"/>
  <c r="L382" i="2"/>
  <c r="L381" i="2"/>
  <c r="L380" i="2"/>
  <c r="L379" i="2"/>
  <c r="L378" i="2"/>
  <c r="L377" i="2"/>
  <c r="L376" i="2"/>
  <c r="L375" i="2"/>
  <c r="L374" i="2"/>
  <c r="L373" i="2"/>
  <c r="L372" i="2"/>
  <c r="L371" i="2"/>
  <c r="L370" i="2"/>
  <c r="L369" i="2"/>
  <c r="L368" i="2"/>
  <c r="L367"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9" i="2"/>
  <c r="L298" i="2"/>
  <c r="L297" i="2"/>
  <c r="L296" i="2"/>
  <c r="L295" i="2"/>
  <c r="L294" i="2"/>
  <c r="L293" i="2"/>
  <c r="L292" i="2"/>
  <c r="L291" i="2"/>
  <c r="L290" i="2"/>
  <c r="L289" i="2"/>
  <c r="L288" i="2"/>
  <c r="L287" i="2"/>
  <c r="L286" i="2"/>
  <c r="L285" i="2"/>
  <c r="L284" i="2"/>
  <c r="L283"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8" i="2"/>
  <c r="L4" i="2"/>
  <c r="L3" i="2"/>
  <c r="L2" i="2"/>
  <c r="L7" i="2" l="1"/>
  <c r="L6" i="2"/>
  <c r="L5" i="2"/>
  <c r="T13" i="2"/>
  <c r="U13" i="2"/>
  <c r="T14" i="2"/>
  <c r="U14" i="2"/>
  <c r="T15" i="2"/>
  <c r="U15" i="2"/>
  <c r="T16" i="2"/>
  <c r="U16" i="2"/>
  <c r="T17" i="2"/>
  <c r="U17" i="2"/>
  <c r="T18" i="2"/>
  <c r="U18" i="2"/>
  <c r="V18" i="2" l="1"/>
  <c r="V17" i="2"/>
  <c r="V13" i="2"/>
  <c r="V16" i="2"/>
  <c r="V15" i="2"/>
  <c r="V14" i="2"/>
  <c r="L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tc={3934CEF5-4073-4493-9C3A-145E1C4A19F2}</author>
  </authors>
  <commentList>
    <comment ref="H1007" authorId="0" shapeId="0" xr:uid="{3934CEF5-4073-4493-9C3A-145E1C4A19F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aporte es dado en euros, falta veficar si el dinero ya entró a la entidad</t>
      </text>
    </comment>
  </commentList>
</comments>
</file>

<file path=xl/sharedStrings.xml><?xml version="1.0" encoding="utf-8"?>
<sst xmlns="http://schemas.openxmlformats.org/spreadsheetml/2006/main" count="8399" uniqueCount="3962">
  <si>
    <t>Valor Contratación Rubros de Inversión</t>
  </si>
  <si>
    <t>Valor Contratación Rubros de Funcionamiento</t>
  </si>
  <si>
    <t>Valor Contratación Aporte en Especie</t>
  </si>
  <si>
    <t>Valor Contratación Vigencias Futuras</t>
  </si>
  <si>
    <t>Valor Sistema General de Regalias</t>
  </si>
  <si>
    <t>No. DEL
CONTRATO</t>
  </si>
  <si>
    <t>CONTRATISTA</t>
  </si>
  <si>
    <t>OBJETO</t>
  </si>
  <si>
    <t>Fecha Inicio</t>
  </si>
  <si>
    <t>VALOR
 INICIAL DEL CONTRATO</t>
  </si>
  <si>
    <t>VALOR ADICIÓN</t>
  </si>
  <si>
    <t>REDUCCIONES</t>
  </si>
  <si>
    <t>VALOR FINAL</t>
  </si>
  <si>
    <t>Link del proceso</t>
  </si>
  <si>
    <t>Valor Contratación Recurso Externo</t>
  </si>
  <si>
    <t>Valor Contratación Recurso Fondiger</t>
  </si>
  <si>
    <t>FECHA DE SUSCRIPCIÓN</t>
  </si>
  <si>
    <t>PORCENTAJE DE EJECUCIÓN</t>
  </si>
  <si>
    <t>FECHA DE TERMINACIÓN</t>
  </si>
  <si>
    <t>TIPO DE CONTRATO</t>
  </si>
  <si>
    <t>Prestación de Servicios Profesionales</t>
  </si>
  <si>
    <t>INVERSION</t>
  </si>
  <si>
    <t>CANTIDAD DE ADICIONES</t>
  </si>
  <si>
    <t>RUBRO</t>
  </si>
  <si>
    <t>JENNY LILIANA CAMACHO ANGEL</t>
  </si>
  <si>
    <t>PRESTAR SERVICIOS PROFESIONALES PARA LA EJECUCIÓN, MANTENIMIENTO Y OPTIMIZACIÓN CONTINUA DEL MODELO DE GESTIÓN INSTITUCIONAL EN LA DEPENDENCIA, Y APOYAR EN LAS ACTIVIDADES CONTRACTUALES REQUERIDAS.</t>
  </si>
  <si>
    <t>ASTRID JOHANNA ROJAS FRANCO</t>
  </si>
  <si>
    <t>CLAUDIA GOMEZ MORALES</t>
  </si>
  <si>
    <t>FRANK DAVID BARRERA SANTOS</t>
  </si>
  <si>
    <t>YINNA ALEJANDRA CALDERON RODRIGUEZ</t>
  </si>
  <si>
    <t>JULIO ALVARO FORIGUA GARCIA</t>
  </si>
  <si>
    <t>MANUEL ENRIQUE OTERO GONZALEZ</t>
  </si>
  <si>
    <t>NORMA CONSTANZA HURTADO LEAL</t>
  </si>
  <si>
    <t>Prestación de Servicios  de Apoyo a la Gestión</t>
  </si>
  <si>
    <t>SANDRA JOHANA PINZON RODRIGUEZ</t>
  </si>
  <si>
    <t>PRESTAR SERVICIOS PROFESIONALES ESPECIALIZADOS PARA LA ESTRUCTURACIÓN Y GESTIÓN DE LOS PROYECTOS QUE SE GENERAN A PARTIR DE LA IMPLEMENTACIÓN DE INSTRUMENTOS DE PLANEACIÓN Y GESTIÓN DEL SUELO.</t>
  </si>
  <si>
    <t>PAULA SOFIA ENCINALES URQUIZA</t>
  </si>
  <si>
    <t>YENY ANDREA PACHON ALONSO</t>
  </si>
  <si>
    <t>YADY ALEXANDRA GUEVARA BRICEÑO</t>
  </si>
  <si>
    <t>MANUEL ORLANDO PEÑA USCATEGUI</t>
  </si>
  <si>
    <t>JOHANNA MARINA CELEDON OÑATE</t>
  </si>
  <si>
    <t>DANIEL EDUARDO CONTRERAS CASTRO</t>
  </si>
  <si>
    <t>JUAN DAVID PULIDO REYES</t>
  </si>
  <si>
    <t>NESTOR JULIAN RAMIREZ SIERRA</t>
  </si>
  <si>
    <t>Subsecretaría Juridica</t>
  </si>
  <si>
    <t>ALBA CRISTINA MELO GÓMEZ</t>
  </si>
  <si>
    <t>JOSE ALEXANDER MORENO PAEZ</t>
  </si>
  <si>
    <t>MARIA CAMILA RUANO VIVEROS</t>
  </si>
  <si>
    <t>DIEGO ALEJANDRO RIOS BARRERO</t>
  </si>
  <si>
    <t>CARLOS ALBERTO ZULUAGA BARRERO</t>
  </si>
  <si>
    <t>JAIME ALEXANDER ALVAREZ ORTIZ</t>
  </si>
  <si>
    <t>ERICK LEANDRO SANCHEZ VANEGAS</t>
  </si>
  <si>
    <t>HARLEY FERNEY FERNANDEZ ALVARADO</t>
  </si>
  <si>
    <t>CESAR AUGUSTO CACERES GONZALEZ</t>
  </si>
  <si>
    <t>LUIS CARLOS PARRA DIAZ</t>
  </si>
  <si>
    <t>PEDRO MARIO BUITRAGO MEDINA</t>
  </si>
  <si>
    <t>AMIRA SOFIA CASTAÑEDA CARDENAS</t>
  </si>
  <si>
    <t>ANDRES FERNEY ARROYO HERRERA</t>
  </si>
  <si>
    <t>OLGA BEATRIZ GUTIERREZ TOBAR</t>
  </si>
  <si>
    <t>JULIO MIGUEL SILVA SALAMANCA</t>
  </si>
  <si>
    <t>CAMILO EDUARDO TORRES MUÑOZ</t>
  </si>
  <si>
    <t>OSCAR JAVIER CORTES OSORIO</t>
  </si>
  <si>
    <t>NICOLAS JAIRO ALVAREZ GONZALEZ</t>
  </si>
  <si>
    <t>JUAN CARLOS CASTILLO QUINTANA</t>
  </si>
  <si>
    <t>JOSE DAVID URBINA TORRES</t>
  </si>
  <si>
    <t>JANNETH ANGELICA RIVERA GONZALEZ</t>
  </si>
  <si>
    <t>ISMAEL ANTONIO RAMIREZ CAMARGO</t>
  </si>
  <si>
    <t>DIANA MILENA RUBIO VARGAS</t>
  </si>
  <si>
    <t>CARLOS ANDRES MARTINEZ MONTENEGRO</t>
  </si>
  <si>
    <t>ANA AMELIA AVILA PALACIOS</t>
  </si>
  <si>
    <t>EDDNA VANESSA NUÑEZ ORDOÑEZ</t>
  </si>
  <si>
    <t>JUAN FELIPE GIRALDO ROJAS</t>
  </si>
  <si>
    <t>IVAN DARIO JARA VILLALBA</t>
  </si>
  <si>
    <t>ANDREA JULIETH PAVA GOMEZ</t>
  </si>
  <si>
    <t>JUAN CAMILO PEÑA URBINA</t>
  </si>
  <si>
    <t>BELLANITH PAULINA VARGAS GARZON</t>
  </si>
  <si>
    <t>CARLOS ANDRES DANIELS JARAMILLO</t>
  </si>
  <si>
    <t>LUIS ALFONSO ZARATE VILLARREAL</t>
  </si>
  <si>
    <t>OSCAR ANDRES ROBAYO CASTELLANOS</t>
  </si>
  <si>
    <t>Oficina Asesora de Comunicaciones</t>
  </si>
  <si>
    <t>MANUEL ALFONSO RINCON RAMIREZ</t>
  </si>
  <si>
    <t>MARIA XIMENA MESA CARDENAS</t>
  </si>
  <si>
    <t>JAVIER DE JESUS DELGADO CARCAMO</t>
  </si>
  <si>
    <t>IVAN MAURICIO MEJIA CASTRO</t>
  </si>
  <si>
    <t>WENDY PAOLA QUEVEDO MORENO</t>
  </si>
  <si>
    <t>PAULA CLEIRY LOPEZ GONZALEZ</t>
  </si>
  <si>
    <t>ERIKA JULIEHT SANCHEZ TRIVIÑO</t>
  </si>
  <si>
    <t>MARIA CATALINA RODRIGUEZ PALACIOS</t>
  </si>
  <si>
    <t>LAURA JULIANA SANCHEZ SIACHOQUE</t>
  </si>
  <si>
    <t>JOHN CARLOS JARAMILLO TORRES</t>
  </si>
  <si>
    <t>CESAR AUGUSTO POVEDA HERNANDEZ</t>
  </si>
  <si>
    <t>CIRO LEONARDO MARTINEZ SANCHEZ</t>
  </si>
  <si>
    <t>NICOL MELISSA MENDIETA CORTES</t>
  </si>
  <si>
    <t>Despacho - Asuntos Misionales</t>
  </si>
  <si>
    <t>LAURA CAMILA ORDUÑA MONCADA</t>
  </si>
  <si>
    <t>PRESTACIÓN DE SERVICIOS DE APOYO A LA GESTIÓN EN LOS TRAMITES ADMINISTRATIVOS, OPERACIONALES Y LOGISTICOS DERIVADOS DE LAS DIFERENTES ACTUACIONES QUE SE ADELANTAN DURANTE LA ETAPA DE INSTRUCCIÓN, DE COMPETENCIA DE LA OFICINA DE CONTROL INTERNO DISCIPLINARIO DE LA SDHT.</t>
  </si>
  <si>
    <t>FRANCISCO GUILLERMO PEREZ MARTINEZ</t>
  </si>
  <si>
    <t>LINA CONSTANZA JAIMES TORRES</t>
  </si>
  <si>
    <t>LAURA STEFANNY GARAY CASTELLANOS</t>
  </si>
  <si>
    <t>LEON DARIO ESPINOSA RESTREPO</t>
  </si>
  <si>
    <t>JUAN CARLOS LOZANO MAHECHA</t>
  </si>
  <si>
    <t>LEIDY YADIRA ESCAMILLA TRIANA</t>
  </si>
  <si>
    <t>GLORIA STELLA SEPULVEDA PEREZ</t>
  </si>
  <si>
    <t>JHURLEY ALEXANDRA FONSECA RODRIGUEZ</t>
  </si>
  <si>
    <t>PRESTAR SERVICIOS PROFESIONALES PARA REALIZAR ACOMPAÑAMIENTO Y GESTIÓN A LOS PROYECTOS URBANÍSTICOS ENMARCADOS EN LOS INSTRUMENTOS DE PLANEACIÓN Y GESTIÓN QUE PUEDAN GENERAR VIVIENDA VIS Y VIP O USOS COMPLEMENTARIOS EN LA CIUDAD.</t>
  </si>
  <si>
    <t>KEVIN SANTIAGO GOMEZ CASTRO</t>
  </si>
  <si>
    <t>SERGIO ARTURO SANCHEZ SALAMANCA</t>
  </si>
  <si>
    <t>SONIA LISETH GOMEZ CACERES</t>
  </si>
  <si>
    <t>LEIDY MARCELA TRUJILLO MATIZ</t>
  </si>
  <si>
    <t>NATHALY ALEJANDRA IBARRA PRADO</t>
  </si>
  <si>
    <t>MARIA JULIANA CABELLO CERVANTES</t>
  </si>
  <si>
    <t>JEIMMY LILIANA GOMEZ OYOLA</t>
  </si>
  <si>
    <t>PRESTAR SERVICIOS PROFESIONALES PARA APOYAR JURÍDICAMENTE EN LA RESOLUCIÓN DE RECURSOS Y DEMÁS ACTIVIDADES JURÍDICAS RELACIONADAS CON LAS INVESTIGACIONES ADMINISTRATIVAS DE LA INSPECCIÓN VIGILANCIA Y CONTROL DE VIVIENDA</t>
  </si>
  <si>
    <t>LUIS FELIPE RAMOS RIOS</t>
  </si>
  <si>
    <t>Despacho - Asuntos Políticos</t>
  </si>
  <si>
    <t>MILTON JAVIER LATORRE MARIÑO</t>
  </si>
  <si>
    <t>CESAR ENRIQUE GONZALEZ ARDILA</t>
  </si>
  <si>
    <t>LUISA FERNANDA MORENO LOMBANA</t>
  </si>
  <si>
    <t>CAMILO ANDRES PEÑUELA CANO</t>
  </si>
  <si>
    <t>NADIA MARGARITA FLOREZ LOPEZ</t>
  </si>
  <si>
    <t>JULIO GUILLERMO GARCIA URICOECHEA</t>
  </si>
  <si>
    <t>AMBAR MILENA BARBOSA RODRIGUEZ</t>
  </si>
  <si>
    <t>PRESTAR SERVICIOS PROFESIONALES PARA LA IMPLEMENTACIÓN DE POLÍTICAS Y PLANES DE SERVICIOS PÚBLICOS, CON ÉNFASIS EN LA CREACIÓN DE ALIANZAS Y LA CONSOLIDACIÓN DE ESTRATEGIAS PARTICIPATIVAS, PARA PROMOVER UN MODELO DE ECONOMÍA CIRCULAR INCLUSIVO Y SOSTENIBLE</t>
  </si>
  <si>
    <t>JUAN CAMILO MOYA PATIÑO</t>
  </si>
  <si>
    <t>MARIA CAMILA VELEZ GARCIA</t>
  </si>
  <si>
    <t>KARL HEINZ SKINNER MALDONADO</t>
  </si>
  <si>
    <t>YENI CONSTANZA VARGAS NUÑEZ</t>
  </si>
  <si>
    <t>JAZMIN ROCIO OROZCO RODRIGUEZ</t>
  </si>
  <si>
    <t>BRIAN FELIPE PINILLA GARZON</t>
  </si>
  <si>
    <t>JAIME OLAYA AMADO</t>
  </si>
  <si>
    <t>DIEGO CAMILO BECERRA CHAPARRO</t>
  </si>
  <si>
    <t>OMAR ELIECER MORENO VERA</t>
  </si>
  <si>
    <t>JUAN SEBASTIAN LOPEZ VENEGAS</t>
  </si>
  <si>
    <t>PRESTACIÓN DE SERVICIOS DE APOYO A LA GESTIÓN, BRINDANDO ATENCIÓN, INFORMACIÓN Y ORIENTACIÓN A LOS CIUDADANOS QUE REQUIERAN ACCEDER A LOS SERVICIOS DE LA SECRETARÍA DISTRITAL DEL HÁBITAT.</t>
  </si>
  <si>
    <t>PRESTAR LOS SERVICIOS PROFESIONALES EN EL PROCESO DE GESTION DOCUMENTAL CON INSTRUMENTOS ARCHIVISTICOS Y LOS PROTOCOLOS DE ARCHIVOS DE DDHH, DE LA SDHT.</t>
  </si>
  <si>
    <t>EDGAR DANIEL CASTILLO MENDIETA</t>
  </si>
  <si>
    <t>EMMA CECILIA BAUTISTA IBARRA</t>
  </si>
  <si>
    <t>MARIA ANGELICA SANCHEZ SIERRA</t>
  </si>
  <si>
    <t>PRESTAR SERVICIOS PROFESIONALES PARA APOYAR TÉCNICAMENTE LAS ACTIVIDADES DE MONITOREO Y PREVENCIÓN DE DESARROLLOS ILEGALES EN LAS AREAS SUSCEPTIBLES DE OCUPACIÓN ILEGAL O INFORMAL DEL DISTRITO CAPITAL</t>
  </si>
  <si>
    <t>PAULA ANDREA GONZALEZ RODRIGUEZ</t>
  </si>
  <si>
    <t>DIANA CAROLINA MERCHAN BAQUERO</t>
  </si>
  <si>
    <t>Prestación de Servicios</t>
  </si>
  <si>
    <t>FUNCIONAMIENTO</t>
  </si>
  <si>
    <t>SARA NATALIA CASALLAS RODRIGUEZ</t>
  </si>
  <si>
    <t>ANA LUCIA PRIETO VASQUEZ</t>
  </si>
  <si>
    <t>NURY ANDREA LUIS ALVAREZ</t>
  </si>
  <si>
    <t>ANDRES FELIPE AGUILAR SUAREZ</t>
  </si>
  <si>
    <t>HECTOR MAURICIO GARCIA LOZADA</t>
  </si>
  <si>
    <t>PRESTAR SERVICIOS PROFESIONALES PARA LA SUSTANCIACIÓN DE LOS ACTOS ADMINISTRATIVOS Y DEMÁS ACTUACIONES QUE DEN IMPULSO A LOS PROCESOS ADMINISTRATIVOS SANCIONATORIOS.</t>
  </si>
  <si>
    <t>ANGELA LILIANA NIETO SANCHEZ</t>
  </si>
  <si>
    <t>ANDREA FERNANDA GUZMAN RAMOS</t>
  </si>
  <si>
    <t>DANILO JOSE VILLAZON ESCOBAR</t>
  </si>
  <si>
    <t>DIEGO FERNANDO NEUTA NIÑO</t>
  </si>
  <si>
    <t>LINA MARIA RAMIREZ FLOREZ</t>
  </si>
  <si>
    <t>LIZETH KATHERINE BERMUDEZ GOMEZ</t>
  </si>
  <si>
    <t>BRAHAM STUART HERNANDEZ GONZALEZ</t>
  </si>
  <si>
    <t>EDNA JACQUELINE ARDILA FLOREZ</t>
  </si>
  <si>
    <t>MYRIAM STELLA DIAZ OSORIO</t>
  </si>
  <si>
    <t>ANDRES CAMILO OSORIO MARTINEZ</t>
  </si>
  <si>
    <t>AREA</t>
  </si>
  <si>
    <t>SUPERVISOR</t>
  </si>
  <si>
    <t>CLAUDIA MARCELA GARCIA</t>
  </si>
  <si>
    <t>ANGELA MILENA MENDOZA VEGA</t>
  </si>
  <si>
    <t>SUSAN FERNANDA HOYOS OCAMPO</t>
  </si>
  <si>
    <t>ALFONSO MORENO BUITRAGO</t>
  </si>
  <si>
    <t>DANIEL ALEJANDRO CANO OLMOS</t>
  </si>
  <si>
    <t>CARLOS ANDRES BENAVIDES REYES</t>
  </si>
  <si>
    <t>JHON FREDY GOMEZ TRUJILLO</t>
  </si>
  <si>
    <t>LEIDY DANIELA BARRERO GUASCA</t>
  </si>
  <si>
    <t>CARLOS IVAN RIVERA TRUJILLO</t>
  </si>
  <si>
    <t>MARCO FIDEL GOMEZ CORREDOR</t>
  </si>
  <si>
    <t>MANUEL FEDERICO RIOS LEON</t>
  </si>
  <si>
    <t>CRISTIAN CAMILO PEÑA TABARQUINO</t>
  </si>
  <si>
    <t>ANDRES FELIPE LEGUIZAMO SANCHEZ</t>
  </si>
  <si>
    <t>LINA FERNANDA INFANTE REYES</t>
  </si>
  <si>
    <t>SERGIO ALEJANDRO AVELLA FIGUEROA</t>
  </si>
  <si>
    <t>DANIEL FELIPE GOMEZ PARRA</t>
  </si>
  <si>
    <t>RODOLFO ORLANDO BELTRAN CUBILLOS</t>
  </si>
  <si>
    <t>SANDRA MILENA ANZOLA LOPEZ</t>
  </si>
  <si>
    <t>CESAR AUGUSTO FRANCO TRIANA</t>
  </si>
  <si>
    <t>RAFAEL LEIBER MALAGON AGUDELO</t>
  </si>
  <si>
    <t>VICTOR FABIAN BUITRAGO TORO</t>
  </si>
  <si>
    <t>JAIRO ENRIQUE MOSQUERA PAEZ</t>
  </si>
  <si>
    <t>EDILBERTO ENRIQUE CARDENAS CHAVARRO</t>
  </si>
  <si>
    <t>ANDRES FERNANDO DIAZ GUZMAN</t>
  </si>
  <si>
    <t>DIANA CAROLINA MEDINA BARAJAS</t>
  </si>
  <si>
    <t>ANA MARIA LAGOS CARDENAS</t>
  </si>
  <si>
    <t>GERMAN ALBERTO BAQUIRO DUQUE</t>
  </si>
  <si>
    <t>ARNOLD EDUARDO CONTA MARTINEZ</t>
  </si>
  <si>
    <t>CRISTIAN MAURICIO NOVOA CALLEJAS</t>
  </si>
  <si>
    <t>PAULA CAMILA VEGA BUSTOS</t>
  </si>
  <si>
    <t>LAURA XIMENA ROJAS CALDERON</t>
  </si>
  <si>
    <t>LUISA FERNANDA ROBAYO ALVARADO</t>
  </si>
  <si>
    <t>JOHN ALEXANDER CARDENAS MANCIPE</t>
  </si>
  <si>
    <t>JUAN CARLOS TORRES VALLEJO</t>
  </si>
  <si>
    <t>DIANA MARCELA PINEDA RODRIGUEZ</t>
  </si>
  <si>
    <t>JULIAN DAVID CASTRO AGUDELO</t>
  </si>
  <si>
    <t>JHOAN STEVE JIMENEZ HERNANDEZ</t>
  </si>
  <si>
    <t>HERNAN DARIO ENRIQUEZ SIERRA</t>
  </si>
  <si>
    <t>JHON ALVARO PEREZ CRUZ</t>
  </si>
  <si>
    <t>JULIO CESAR BUITRAGO VARGAS</t>
  </si>
  <si>
    <t>KAREN DAYANNA VELANDIA SOLANO</t>
  </si>
  <si>
    <t>DAYANA MILDRED SALAZAR MUÑOZ</t>
  </si>
  <si>
    <t>OSCAR ALFREDO CLEVES CARREÑO</t>
  </si>
  <si>
    <t>GHEINER SAUL CARDENAS MANZANARES</t>
  </si>
  <si>
    <t>CLAUDIA PATRICIA CEBALLOS GARCIA</t>
  </si>
  <si>
    <t>DIANA ELIZABETH SALINAS GUTIERREZ</t>
  </si>
  <si>
    <t>CARLOS ARTURO BENAVIDES CASTRILLON</t>
  </si>
  <si>
    <t>MAGDA ROSARIO MENDOZA GOMEZ</t>
  </si>
  <si>
    <t>MARIA OLGA PEÑA MARIÑO</t>
  </si>
  <si>
    <t>PAUBLA VANESSA MURCIA TOVAR</t>
  </si>
  <si>
    <t>KAREN JULIETH RIVERA MUÑOZ</t>
  </si>
  <si>
    <t>NELSON ALEJANDRO BOHORQUEZ RUIZ</t>
  </si>
  <si>
    <t>LAURA MARCELA BUITRAGO HERRERA</t>
  </si>
  <si>
    <t>JENIFER LORENA BELTRAN PENAGOS</t>
  </si>
  <si>
    <t>CESAR AUGUSTO HENAO TRUJILLO</t>
  </si>
  <si>
    <t>LAURA ALEJANDRA HINCAPIE CRUZ</t>
  </si>
  <si>
    <t>EDWIN YAMID ORTIZ SALAS</t>
  </si>
  <si>
    <t>MARY SOL BATERO CALVO</t>
  </si>
  <si>
    <t>ALEX ANDRES CORREA GUTIERREZ</t>
  </si>
  <si>
    <t>MARTHA VIVIANA DURAN PLATA</t>
  </si>
  <si>
    <t>LUIS ALBERTO CONDE ALONSO</t>
  </si>
  <si>
    <t>JENNY KATHERYNNE ALGARRA PUERTO</t>
  </si>
  <si>
    <t>BERTHA LUCIA GOMEZ MORENO</t>
  </si>
  <si>
    <t>GLORIA VERONICA ZAMBRANO OCAMPO</t>
  </si>
  <si>
    <t>CARLOS ARTURO LOPEZ OSPINA</t>
  </si>
  <si>
    <t>MAYRA MELISSA HERNANDEZ TORRES</t>
  </si>
  <si>
    <t>HUGO ALEJANDRO LOPEZ LOPEZ</t>
  </si>
  <si>
    <t>JOSE ALFONSO SALAZAR FERRO</t>
  </si>
  <si>
    <t>YUMMAY DURLEY LONDOÑO SANCHEZ</t>
  </si>
  <si>
    <t>JENNY MARITZA BARRERA SUAREZ</t>
  </si>
  <si>
    <t>OLGA SUSANA TORRES TORRES</t>
  </si>
  <si>
    <t>MARIO ALBERTO ALARCON JARRO</t>
  </si>
  <si>
    <t>FREDY LEONARDO OSTOS PAVA</t>
  </si>
  <si>
    <t>DIANA PATRICIA COVALEDA SALAS</t>
  </si>
  <si>
    <t>NANCY JULIETTE CRUZ MEDINA</t>
  </si>
  <si>
    <t>BRIGHITTE AMPARO PARRA MELO</t>
  </si>
  <si>
    <t>JOSE GABRIEL PERDOMO GUZMAN</t>
  </si>
  <si>
    <t>DUBAN ESNEIDER ROBERTO PINEDA</t>
  </si>
  <si>
    <t>ELIZABETH NATALIA AYALA JAIMES</t>
  </si>
  <si>
    <t>MONICA ANDREA GARAVITO DIAZ</t>
  </si>
  <si>
    <t>JOSE FRANCK MACHADO MORENO</t>
  </si>
  <si>
    <t>ANTONIO JOSE TORRES FRANCO</t>
  </si>
  <si>
    <t>YUDY JACEL ALVAREZ CAMBEROS</t>
  </si>
  <si>
    <t>GENNA PAMELA MARTINEZ GUANA</t>
  </si>
  <si>
    <t>MAYRA ALEJANDRA MONTENEGRO VARGAS</t>
  </si>
  <si>
    <t>LISSA MARIA RUIZ ORJUELA</t>
  </si>
  <si>
    <t>EDNA LUCIA PERILLA MEDINA</t>
  </si>
  <si>
    <t>CAMILO ANDRES OROZCO PATERNINA</t>
  </si>
  <si>
    <t>MONICA MARCELA MENDEZ SALAZAR</t>
  </si>
  <si>
    <t>JUAN CARLOS CASTRO MELO</t>
  </si>
  <si>
    <t>WILSON DAVID LOPEZ GRANADA</t>
  </si>
  <si>
    <t>DELFI KATERINE RODRIGUEZ GONGORA</t>
  </si>
  <si>
    <t>JOSE PABLO RUEDA SERRANO</t>
  </si>
  <si>
    <t>LUZ DARY SANTANA GOMEZ</t>
  </si>
  <si>
    <t>CLAUDIA PATRICIA TRIVIÑO ROJAS</t>
  </si>
  <si>
    <t>WILLIAM JAIR GIL JAIME</t>
  </si>
  <si>
    <t>JUAN SEBASTIAN PORRAS SANCHEZ</t>
  </si>
  <si>
    <t>CINDY NATALIA GUERRERO CONTRERAS</t>
  </si>
  <si>
    <t>XIMENA BIBIANA QUIMBAYO GODOY</t>
  </si>
  <si>
    <t>SANDRA MILENA GUZMAN GUIO</t>
  </si>
  <si>
    <t>PEDRO ANTONIO SOLARTE PORTILLA</t>
  </si>
  <si>
    <t>ZAIDA FABIOLA WILCHES ORTIZ</t>
  </si>
  <si>
    <t>DIANA MILENA GOMEZ BARAHONA</t>
  </si>
  <si>
    <t>HECTOR FABIAN GRAJALES RIOS</t>
  </si>
  <si>
    <t>ANDREA JOHANA NIÑO ACUÑA</t>
  </si>
  <si>
    <t>JOSE DAVID MELENDEZ MELO</t>
  </si>
  <si>
    <t>JENNY ALEXANDRA ROBAYO MONTENEGRO</t>
  </si>
  <si>
    <t>LAURA FERNANDA ZUÑIGA ROJAS</t>
  </si>
  <si>
    <t>DIANA CAROLINA GONZALEZ CANCELADO</t>
  </si>
  <si>
    <t>ERIKA PAOLA VELANDIA PARRA</t>
  </si>
  <si>
    <t>JUAN SEBASTIAN ARCHILA BARRERA</t>
  </si>
  <si>
    <t>JORGE DANIEL PAVAJEAU ORTIZ</t>
  </si>
  <si>
    <t>KENNY CATALINA GUEVARA BAQUERO</t>
  </si>
  <si>
    <t>ANNIE RITA ALVAREZ PACHECO</t>
  </si>
  <si>
    <t>JANETH ADRIANA ZAMBRANO ROSERO</t>
  </si>
  <si>
    <t>ALEJANDRA MARIA DEVIA ORJUELA</t>
  </si>
  <si>
    <t>LUZ YEINNY GUERRERO CAMARGO</t>
  </si>
  <si>
    <t>ANA MARIA PARRA CRUZ</t>
  </si>
  <si>
    <t>JOHN ALBERTO MARTINEZ VARGAS</t>
  </si>
  <si>
    <t>FRAN CRISTIAN CARDONA JIMENEZ</t>
  </si>
  <si>
    <t>LINA PAOLA GARCES APONTE</t>
  </si>
  <si>
    <t>YESICA PAOLA CAMACHO PERALTA</t>
  </si>
  <si>
    <t>LEYDI ROCIO AYALA CAMARGO</t>
  </si>
  <si>
    <t>YENNY SAREN RAMIREZ RAMIREZ</t>
  </si>
  <si>
    <t>RENE ALEJANDRO SANCHEZ PRIETO</t>
  </si>
  <si>
    <t>FRANCISCO JAVIER RINCON ESCOBAR</t>
  </si>
  <si>
    <t>ANDRES FELIPE RUBIANO PARAMO</t>
  </si>
  <si>
    <t>VERONICA ANDREA CHAPARRO PULIDO</t>
  </si>
  <si>
    <t>EDNA CAROLINA RODRIGUEZ PINZON</t>
  </si>
  <si>
    <t>NANCY MERY VILLARREAL HERNANDEZ</t>
  </si>
  <si>
    <t>DIANA CAROLINA NIÑO CLAVIJO</t>
  </si>
  <si>
    <t>IBETH DALILA LOZANO PUENTES</t>
  </si>
  <si>
    <t>PAULA CAMILA ACOSTA TACHACK</t>
  </si>
  <si>
    <t>LUCERO ANDREA CONTRERAS HURTADO</t>
  </si>
  <si>
    <t>KAROL VANESSA MARROQUIN TRIANA</t>
  </si>
  <si>
    <t>RODRIGO HIDALGO ISAZA</t>
  </si>
  <si>
    <t>GUSTAVO ERNESTO ALVAREZ LOPEZ</t>
  </si>
  <si>
    <t>JOSE GIOVANNI BONILLA RODRIGUEZ</t>
  </si>
  <si>
    <t>DEISY CATALINA NIÑO MORANTES</t>
  </si>
  <si>
    <t>CARLOS ANDRES MORENO VILLAMIZAR</t>
  </si>
  <si>
    <t>RUTH ALEJANDRA GONZALEZ GORDILLO</t>
  </si>
  <si>
    <t>ANA JUDITH ABREU MURCIA</t>
  </si>
  <si>
    <t>GLORIA PATRICIA NIETO TRUJILLO</t>
  </si>
  <si>
    <t>PAULA XIMENA DAZA PATIÑO</t>
  </si>
  <si>
    <t>SARA MILENA AGUIRRE BARRERA</t>
  </si>
  <si>
    <t>DIANA CAROLINA RICO OROZCO</t>
  </si>
  <si>
    <t>ALBERT DANIEL RAMIREZ ROBAYO</t>
  </si>
  <si>
    <t>DIANA ALEJANDRA ROZO CORONA</t>
  </si>
  <si>
    <t>AMMY JULIETH MORA PARRALES</t>
  </si>
  <si>
    <t>LUZ JANETH CASTRO POLANCO</t>
  </si>
  <si>
    <t>LUIS ALEJANDRO FAJARDO RAMIREZ</t>
  </si>
  <si>
    <t>CARLOS FABIAN HAMON ALARCON</t>
  </si>
  <si>
    <t>ANA ZULEIMA BARRERO RODRIGUEZ</t>
  </si>
  <si>
    <t>JAVIER EFRAIN NARVAEZ CARRASQUILLA</t>
  </si>
  <si>
    <t>CHRISTIAN CAMILO AMADO GODOY</t>
  </si>
  <si>
    <t>PAULA VIVIANA MEDINA ALEJO</t>
  </si>
  <si>
    <t>KAREN JULIETH MORENO NOVOA</t>
  </si>
  <si>
    <t>FABIO ANDRES ALEGRIA MORENO</t>
  </si>
  <si>
    <t>EDGAR GUILLERMO URRUTIA AGUIRRE</t>
  </si>
  <si>
    <t>ANGY LEONOR PRIETO CORREDOR</t>
  </si>
  <si>
    <t>JENNY FERNANDA VELANDIA CASTRO</t>
  </si>
  <si>
    <t>LAURA ALEJANDRA CARRANZA CARVAJAL</t>
  </si>
  <si>
    <t>KARLA IVETTE GOMEZ HERNANDEZ</t>
  </si>
  <si>
    <t>ANGIE DAYANNA GUILLEN AVILA</t>
  </si>
  <si>
    <t>NUBIA STELLA REY ESTUPIÑAN</t>
  </si>
  <si>
    <t>VICTOR ANDRES FARFAN MEJIA</t>
  </si>
  <si>
    <t>ANGELICA MARCELA LOPEZ CUBILLOS</t>
  </si>
  <si>
    <t>JOHANNA ANDREA OSPINA ORTIZ</t>
  </si>
  <si>
    <t>NELSON EDUARDO MUÑOZ SUTA</t>
  </si>
  <si>
    <t>DIANA PAOLA PIZA BARRIGA</t>
  </si>
  <si>
    <t>HILDA MARIA BARRAGAN APONTE</t>
  </si>
  <si>
    <t>MIGUEL SAVIER DUCUARA VERA</t>
  </si>
  <si>
    <t>LUZ ANYELA MENDEZ LOZANO</t>
  </si>
  <si>
    <t>MARIA ANGELICA ORTIZ MAYA</t>
  </si>
  <si>
    <t>PAOLA ANDREA ORTEGON GOMEZ</t>
  </si>
  <si>
    <t>DIANA CAROLINA MARTINEZ GONZALEZ</t>
  </si>
  <si>
    <t>ADRIANA IVONNE CARDENAS ANAYA</t>
  </si>
  <si>
    <t>FREDI YECID MUNAR VERANO</t>
  </si>
  <si>
    <t>FRANCY ANDREA ESPITIA ROJAS</t>
  </si>
  <si>
    <t>ANDERSON ESTIBEN SANABRIA TORRES</t>
  </si>
  <si>
    <t>DAVID ARTURO RECIO BARRENECHE</t>
  </si>
  <si>
    <t>MARIA ALEJANDRA GOMEZ GALEANO</t>
  </si>
  <si>
    <t>ERIKA MARIA BLANCO VARGAS</t>
  </si>
  <si>
    <t>JOSE ALEJANDRO CUERVO RODRIGUEZ</t>
  </si>
  <si>
    <t>MARIAN ALEJANDRA RODRIGUEZ DURAN</t>
  </si>
  <si>
    <t>LAURA VALENTINA ALIPIO PEDREROS</t>
  </si>
  <si>
    <t>LEIDY CATERINE MARTINEZ PRIETO</t>
  </si>
  <si>
    <t>CRISTIAN EDUARDO MEDINA VELASCO</t>
  </si>
  <si>
    <t>JULIAN DAVID CASTRILLON UMAÑA</t>
  </si>
  <si>
    <t>ERNESTO EMILIANO ROJAS SALAMANCA</t>
  </si>
  <si>
    <t>MARIA ALEJANDRA ESCOBAR RICO</t>
  </si>
  <si>
    <t>JAVIER ENRIQUE VENEGAS TIMOTEL</t>
  </si>
  <si>
    <t>DIEGO IVAN NAVARRO JIMENEZ</t>
  </si>
  <si>
    <t>DIEGO FELIPE LOPEZ RODRIGUEZ</t>
  </si>
  <si>
    <t>SONIA MERCEDES PRIETO ROMERO</t>
  </si>
  <si>
    <t>YESSICA MARIA BELTRAN TORO</t>
  </si>
  <si>
    <t>CARLOS CESAR CASTILLA HERNANDEZ</t>
  </si>
  <si>
    <t>JENYFFER JARLEY MEZA BERMUDEZ</t>
  </si>
  <si>
    <t>SARA ISABEL ARMENTA ECHEVERRY</t>
  </si>
  <si>
    <t>DIANA VANESSA ACOSTA RAMOS</t>
  </si>
  <si>
    <t>LINDA YERALDIN MARTINEZ MORENO</t>
  </si>
  <si>
    <t>VIVIAN XIMENA FERNANDEZ PEREZ</t>
  </si>
  <si>
    <t>OSCAR MAURICIO HERNANDEZ BELTRAN</t>
  </si>
  <si>
    <t>CARLOS GABRIEL GUTIERREZ PACHECO</t>
  </si>
  <si>
    <t>SEBASTIAN RICARDO CARDENAS CUESTA</t>
  </si>
  <si>
    <t>JAYDY MILENA SALAZAR SANDOVAL</t>
  </si>
  <si>
    <t>JORGE ANDRES MORALES ROMERO</t>
  </si>
  <si>
    <t>ANA CAROLINA ARAUJO CHAVEZ</t>
  </si>
  <si>
    <t>JOSE MOISES CETINA TALADICHE</t>
  </si>
  <si>
    <t>ANDREA DEL PILAR SIERRA CORTES</t>
  </si>
  <si>
    <t>CLAUDIA ALEJANDRA REYES GARCIA</t>
  </si>
  <si>
    <t>DIANA MILENA AVENDAÑO RIVERA</t>
  </si>
  <si>
    <t>DANIEL ESTEBAN ALARCON ROBLES</t>
  </si>
  <si>
    <t>JAVIER FERNANDO CAICEDO MONTOYA</t>
  </si>
  <si>
    <t>DANIEL SANTIAGO CRISTIANO GONZALEZ</t>
  </si>
  <si>
    <t>JEIMY CATALINA MORENO CASTAÑEDA</t>
  </si>
  <si>
    <t>LEIDY YOANA PARRA MORENO</t>
  </si>
  <si>
    <t>LIDA ESPERANZA FUENTES ROJAS</t>
  </si>
  <si>
    <t>JORGE IVAN GARZON PINZON</t>
  </si>
  <si>
    <t>YUDY CAROLINA MUÑOZ PRECIADO</t>
  </si>
  <si>
    <t>CLAUDIA YANETH DIAZ ULLOA</t>
  </si>
  <si>
    <t>CARLOS ALBERTO HERRERA CELY</t>
  </si>
  <si>
    <t>VIVIANA MARIA PERDOMO VELASCO</t>
  </si>
  <si>
    <t>CINDY JOHANA VALDERRAMA AMEZQUITA</t>
  </si>
  <si>
    <t>LUIS GONZALO LOPEZ CAMARGO</t>
  </si>
  <si>
    <t>HOLLMAN ANDRES SILVA GUZMAN</t>
  </si>
  <si>
    <t>ANGELICA JOHANA GOMEZ MONTAÑO</t>
  </si>
  <si>
    <t>ROBERTO DARIO ARAZO SILVA</t>
  </si>
  <si>
    <t>RICHARD URIEL HERRERA VIGOYA</t>
  </si>
  <si>
    <t>WILLIAM HERNANDO ROMERO CASTRO</t>
  </si>
  <si>
    <t>CATHERIN ANDREA ALVAREZ HERNANDEZ</t>
  </si>
  <si>
    <t>MARTHA LUCIA ARDILA GARCES</t>
  </si>
  <si>
    <t>JUAN MANUEL MONCADA URBINA</t>
  </si>
  <si>
    <t>ZARETH IVANA DONCEL BARACALDO</t>
  </si>
  <si>
    <t>LUIS ARTURO CAMACHO CESPEDES</t>
  </si>
  <si>
    <t>KAREN LORENA GAITAN MEDINA</t>
  </si>
  <si>
    <t>MANUEL DAVID AREVALO HIGARRERO</t>
  </si>
  <si>
    <t>DIANA MARCELA QUIQUE CASTAÑEDA</t>
  </si>
  <si>
    <t>WILLIAM FABIAN HOLGUIN CANDIA</t>
  </si>
  <si>
    <t>CRISTIAN CAMILO GUERRERO CALVO</t>
  </si>
  <si>
    <t>CARLOS FELIPE GARCIA GIL</t>
  </si>
  <si>
    <t>CARLOS ANDRETTI MENJURA ROJAS</t>
  </si>
  <si>
    <t>JAVIER ALFONSO TORRES TORRES</t>
  </si>
  <si>
    <t>MARIO ORLANDO CUECA GONZALEZ</t>
  </si>
  <si>
    <t>LEIDY CATALINA GONZALEZ GUATIBONZA</t>
  </si>
  <si>
    <t>IGNACIO ANDRES VALENCIA CARVAJAL</t>
  </si>
  <si>
    <t>PRESTAR SERVICIOS PROFESIONALES PARA APOYAR LAS ACTIVIDADES DE ARTICULACIÓN, SOCIALIZACIÓN, DESARROLLO Y SEGUIMIENTO, FRENTE A LA PREVENCIÓN DE DESARROLLOS ILEGALES EN LAS AREAS SUSCEPTIBLES DE OCUPACIÓN ILEGAL O INFORMAL DEL DISTRITO CAPITAL</t>
  </si>
  <si>
    <t>PRESTAR SERVICIOS PROFESIONALES ESPECIALIZADOS PARA ELABORAR DOCUMENTOS TÉCNICOS Y ANÁLISIS DESDE LOS COMPONENTES ECONÓMICO, FINANCIERO, DE PLANEACIÓN Y DE GESTIÓN, A ESCALA URBANA Y REGIONAL, PARA LA TOMA DE DECISIONES EN POLÍTICA PÚBLICA DEL SECTOR.</t>
  </si>
  <si>
    <t>PRESTAR SERVICIOS PROFESIONALES PARA APOYAR JURÍDICAMENTE EN LA PROYECCIÓN DE LAS RESPUESTAS A LAS PETICIONES, QUEJAS Y SOLICITUDES RELACIONADAS CON LA ENAJENACIÓN DE VIVIENDA Y DEMÁS ACTIVIDADES ORIENTADAS A LA INSPECCIÓN, VIGILANCIA Y CONTROL DE VIVIENDA</t>
  </si>
  <si>
    <t>PRESTAR SERVICIOS PROFESIONALES PARA ARTICULAR LA IMPLEMENTACIÓN Y SEGUIMIENTO DE LAS ESTRATEGIAS DE PARTICIPACIÓN DEL SECTOR HÁBITAT A NIVEL TERRITORIAL Y SU ARTICULACIÓN CON EL NIVEL DISTRITAL</t>
  </si>
  <si>
    <t>PRESTAR SERVICIOS PROFESIONALES PARA REALIZAR EL ACOMPAÑAMIENTO A LOS ACUEDUCTOS COMUNITARIOS DEL DISTRITO CAPITAL, DESARROLLANDO ACTIVIDADES PARA EL MEJORAMIENTO DE LA INFRAESTRUCTURA DE ESTOS, CON EL FIN OPTIMIZAR LA CALIDAD DEL SERVICIO PÚBLICO DE AGUA</t>
  </si>
  <si>
    <t>PRESTAR SERVICIOS PROFESIONALES PARA APOYAR TÉCNICAMENTE LAS ACTIVIDADES DE MONITOREO Y PREVENCIÓN DE DESARROLLOS ILEGALES EN LAS ÁREAS SUSCEPTIBLES DE OCUPACIÓN ILEGAL O INFORMAL DEL DISTRITO CAPITAL</t>
  </si>
  <si>
    <t>PRESTAR SERVICIOS PROFESIONALES PARA LA ADMINISTRACIÓN DEL SISTEMA PARA LA GESTIÓN DE PETICIONES CIUDADANAS BOGOTÁ TE ESCUCHA Y LA INTEROPERABILIDAD CON SIGA, IMPLEMENTANDO ESTRATEGIAS DE CALIDAD QUE MEJOREN LOS INDICADORES ESTABLECIDOS MEDIANTE LINEAMIENTOS DISTRITALES Y PROCEDIMIENTOS INTERNOS.</t>
  </si>
  <si>
    <t>PRESTAR SERVICIOS PROFESIONALES PARA APOYAR TÉCNICAMENTE LAS ACTIVIDADES DE MONITOREO Y PREVENCIÓN DE DESARROLLOS ILEGALES EN LAS ÁREAS SUSCEPTIBLES DE OCUPACIÓN ILEGAL O INFORMAL DEL DISTRITO CAPITAL.</t>
  </si>
  <si>
    <t>PRESTAR SERVICIOS PROFESIONALES PARA APOYAR TÉCNICAMENTE LAS ACTIVIDADES DE MONITOREO Y PREVENCIÓN DE DESARROLLOS ILEGALES EN LAS AREAS SUSCEPTIBLES DE OCUPACIÓN ILEGAL O INFORMAL DEL DISTRITO CAPITAL.</t>
  </si>
  <si>
    <t>PRESTAR SERVICIOS PROFESIONALES PARA APOYAR JURÍDICAMENTE EN LA RESOLUCIÓN DE RECURSOS Y DEMÁS ACTIVIDADES JURÍDICAS RELACIONADAS CON LAS INVESTIGACIONES ADMINISTRATIVAS DE LA INSPECCIÓN VIGILANCIA Y CONTROL DE VIVIENDA.</t>
  </si>
  <si>
    <t>PRESTAR SERVICIOS PROFESIONALES ESPECIALIZADOS PARA REALIZAR ACTIVIDADES RELACIONADAS CON LAS COMUNICACIONES ESTRATÉGICAS Y MANEJO DE MEDIOS DE COMUNICACIÓN DE LA SECRETARÍA DISTRITAL DE HÁBITAT</t>
  </si>
  <si>
    <t>PRESTAR SERVICIOS PROFESIONALES PARA LA SUSTANCIACIÓN DE LOS ACTOS ADMINISTRATIVOS Y DEMÁS ACTUACIONES QUE DEN IMPULSO A LOS PROCESOS ADMINISTRATIVOS SANCIONATORIOS</t>
  </si>
  <si>
    <t>DUBAN ARLEY GONZALEZ CASTRO</t>
  </si>
  <si>
    <t>MARIA FERNANDA CORAL FERNANDEZ</t>
  </si>
  <si>
    <t>DANIEL STEVEN ZARATE DELGADO</t>
  </si>
  <si>
    <t>ARNOLD CESAR DAVID LEON SARMIENTO</t>
  </si>
  <si>
    <t>SONIA CRISTINA ALVAREZ RODRIGUEZ</t>
  </si>
  <si>
    <t>MARIA FERNANDA CASTELLANOS GARCIA</t>
  </si>
  <si>
    <t>FABIOLA ANDREA RODRIGUEZ ESQUIVEL</t>
  </si>
  <si>
    <t>ERIKA BRIGETTE PARRA TABARES</t>
  </si>
  <si>
    <t>TOMAS FELIPE GIRON GIRALDO</t>
  </si>
  <si>
    <t>DIANA LIZETH VILLA BAQUERO</t>
  </si>
  <si>
    <t>ANA YURI PERILLA MORA</t>
  </si>
  <si>
    <t>CAROL ANDREA GARCIA GARZON</t>
  </si>
  <si>
    <t>HENRY ESTEBAN MEDINA BLANCO</t>
  </si>
  <si>
    <t>ANYELA KATERINE GOMEZ ROJAS</t>
  </si>
  <si>
    <t>LUIS FERNANDO GUAYACUNDO CHAVES</t>
  </si>
  <si>
    <t>FELIX ALEXANDER LOPEZ ANZOLA</t>
  </si>
  <si>
    <t>JOSE DUBERNEY ARANZAZU CORREA</t>
  </si>
  <si>
    <t>ALICIA VIOLETA VALENCIA VILLAMIZAR</t>
  </si>
  <si>
    <t>DIEGO FERNANDO MATEUS RUEDA</t>
  </si>
  <si>
    <t>MARIO RICARDO GARCIA RODRIGUEZ</t>
  </si>
  <si>
    <t>DAVID ERNESTO GUERRERO SALCEDO</t>
  </si>
  <si>
    <t>GERMAN DAVID PUENTES AGUILERA</t>
  </si>
  <si>
    <t>LAURA JULIANA CRUZ BARRERA</t>
  </si>
  <si>
    <t>NELSON GIOVANNI ACUÑA RODRIGUEZ</t>
  </si>
  <si>
    <t>MAURICIO ZAMIR GONZALEZ ALFARO</t>
  </si>
  <si>
    <t>ISABEL ANDREA MONTIEL MONTES</t>
  </si>
  <si>
    <t>HAROLD DE JESUS GONZALEZ MOSCARELLA</t>
  </si>
  <si>
    <t>MARIA CAMILA CACERES MENDOZA</t>
  </si>
  <si>
    <t>DANIEL MAURICIO GARCIA GARCIA</t>
  </si>
  <si>
    <t>ROSARIO FERNANDEZ DE SOTO POMBO</t>
  </si>
  <si>
    <t>GERSON DAVID CARO HERNANDEZ</t>
  </si>
  <si>
    <t>VALERY CAROLINA OBANDO BELALCAZAR</t>
  </si>
  <si>
    <t>ERIKA ROCIO CALA SANABRIA</t>
  </si>
  <si>
    <t>ANDRES HERNANDO RODRIGUEZ ARCINIEGAS</t>
  </si>
  <si>
    <t>CESAR AUGUSTO RAMIREZ CAVIEDES</t>
  </si>
  <si>
    <t>HARVISON LEANDRO MALDONADO SARMIENTO</t>
  </si>
  <si>
    <t>LAURA STELLA MORA FORERO</t>
  </si>
  <si>
    <t>LAURA CATALINA MARTINEZ LOPEZ</t>
  </si>
  <si>
    <t>DIANA JACKELINE RODRIGUEZ GONZALEZ</t>
  </si>
  <si>
    <t>JOSE DAVID GOMEZ REYES</t>
  </si>
  <si>
    <t>CARLOS EDUARDO PINILLA HERNANDEZ</t>
  </si>
  <si>
    <t>ANGELICA MARIA ANTOLINEZ TIUSABA</t>
  </si>
  <si>
    <t>MARIA YOLANDA MELGAREJO CORREDOR</t>
  </si>
  <si>
    <t>NIDIA ESPERANZA MURILLO BRICEÑO</t>
  </si>
  <si>
    <t>MARTHA PATRICIA TOVAR GONZALEZ</t>
  </si>
  <si>
    <t>SONIA MILENA PORTILLO OSORIO</t>
  </si>
  <si>
    <t>YOHANNA AISLEN MEZA CASTAÑEDA</t>
  </si>
  <si>
    <t>LINDA KATERINNE CASTAÑEDA DAZA</t>
  </si>
  <si>
    <t>LUISA FERNANDA MONTEALEGRE TORO</t>
  </si>
  <si>
    <t>LUIS ALBERTO RODRIGUEZ PUERTO</t>
  </si>
  <si>
    <t>ROBERTO CARLOS NARVAEZ CORTES</t>
  </si>
  <si>
    <t>JUAN FRANCISCO FORERO GOMEZ</t>
  </si>
  <si>
    <t>NATALIA ANDREA OTERO TRUJILLO</t>
  </si>
  <si>
    <t>BEATRIZ EUGENIA VIDAL DIAZ</t>
  </si>
  <si>
    <t>MISAEL ESTEBAN LINARES GARZON</t>
  </si>
  <si>
    <t>LAURA VIVIANA SUAREZ MURCIA</t>
  </si>
  <si>
    <t>ANGIE MILENA VERGARA MURCIA</t>
  </si>
  <si>
    <t>JESUS FERNANDO PORTACIO MARTINEZ</t>
  </si>
  <si>
    <t>DEIVER DARLY MURCIA BRICEÑO</t>
  </si>
  <si>
    <t>CARLOS EDUARDO QUIROGA PINZON</t>
  </si>
  <si>
    <t>ANGELICA PAOLA LUNA TORRES</t>
  </si>
  <si>
    <t>NATHALI ALEJANDRA FONSECA BURGOS</t>
  </si>
  <si>
    <t>CARLOS NICOLAS ANDRES BRIJALDO MICHAELS</t>
  </si>
  <si>
    <t>LUIS ANDRES PEDRAZA GORDO</t>
  </si>
  <si>
    <t>ANGIE DANIELA TIRANO MARTINEZ</t>
  </si>
  <si>
    <t>JUAN DAVID MORALES MEJIA</t>
  </si>
  <si>
    <t>CARMEN ELENA CASTAÑEDA RINCON</t>
  </si>
  <si>
    <t>JUAN CARLOS SANDOVAL MESA</t>
  </si>
  <si>
    <t>EDWIN HARLEY REYES MORENO</t>
  </si>
  <si>
    <t>EDWIN ROBERTO AMADO NIÑO</t>
  </si>
  <si>
    <t>JENIFFER ALEXANDRA NIETO ROJAS</t>
  </si>
  <si>
    <t>LUZ INES SANDOVAL ESTUPIÑAN</t>
  </si>
  <si>
    <t>REMY JOSEFA RAMIREZ NEGRETE</t>
  </si>
  <si>
    <t>DARIO ALFREDO VEGA CASTILLO</t>
  </si>
  <si>
    <t>JORGE ANDRES GONZALEZ CETINA</t>
  </si>
  <si>
    <t>DONALDO DONALDO VANEGAS PALACIO</t>
  </si>
  <si>
    <t>WILLIAM FERNANDO CASTAÑEDA PEREZ</t>
  </si>
  <si>
    <t>CLAUDIA LINETH ABONIA GARCIA</t>
  </si>
  <si>
    <t>JUAN CAMILO CASTAÑEDA SANDOVAL</t>
  </si>
  <si>
    <t>JENNY MARCELA INFANTE RINCON</t>
  </si>
  <si>
    <t>MONICA ANDREA GONZALEZ GARCIA</t>
  </si>
  <si>
    <t>NELLY YASMIN RODRIGUEZ IDARRAGA</t>
  </si>
  <si>
    <t>LUIS FELIPE BARRIOS ALVAREZ</t>
  </si>
  <si>
    <t>ANDREA PAOLA CORTES CARVAJALINO</t>
  </si>
  <si>
    <t>DIANA CAROLINA TAVERA PINZON</t>
  </si>
  <si>
    <t>YULLI CATHERIN CARDENAS MALAVER</t>
  </si>
  <si>
    <t>JOSE ALEJANDRO GAITAN HERREÑO</t>
  </si>
  <si>
    <t>MARIA CAMILA PINZON CABRERA</t>
  </si>
  <si>
    <t>CLAUDIA PATRICIA ARIAS ROJAS</t>
  </si>
  <si>
    <t>HERNAN DARIO GOMEZ ALDANA</t>
  </si>
  <si>
    <t>JOSE MAURICIO ILLERA REYES</t>
  </si>
  <si>
    <t>ALBERTO JAVIER LAVERDE MANJARRES</t>
  </si>
  <si>
    <t>CARLOS ANDRES CAMERO RUBIANO</t>
  </si>
  <si>
    <t>LAURA CAMILA DE LA HOZ SAAVEDRA</t>
  </si>
  <si>
    <t>CHRISTIAN SEBASTIAN QUIÑONES CORTES</t>
  </si>
  <si>
    <t>JUSTO GERMAN BERMUDEZ GROSS</t>
  </si>
  <si>
    <t>ADRIANA HELENA MORENO CHAVES</t>
  </si>
  <si>
    <t>EDUART OSWALDO LARREA PIRAQUIVE</t>
  </si>
  <si>
    <t>JULIAN DARIO BONILLA RIOS</t>
  </si>
  <si>
    <t>SANDRA BIBIANA RINCON VARGAS</t>
  </si>
  <si>
    <t>WILLIAM DAVID PERALTA TORRES</t>
  </si>
  <si>
    <t>MARIA CONSUELO RODRIGUEZ MORENO</t>
  </si>
  <si>
    <t>CRISLY CAROLINA RIVAS ORDOÑEZ</t>
  </si>
  <si>
    <t>SANTIAGO JOSE VARGAS TRIVIÑO</t>
  </si>
  <si>
    <t>INDIRA BELIZA GOENAGA ARIZA</t>
  </si>
  <si>
    <t>JOSE ANDRES CAMELO BARRERA</t>
  </si>
  <si>
    <t>TANIA SOFIA PUENTES ROJAS</t>
  </si>
  <si>
    <t>LAURA YADIRA ACEVEDO LOPEZ</t>
  </si>
  <si>
    <t>ANGIE TATIANA GONZALEZ MAHECHA</t>
  </si>
  <si>
    <t>CLAUDIA PATRICIA MESA QUIROGA</t>
  </si>
  <si>
    <t>YURI VANESSA CRUZ BARRETO</t>
  </si>
  <si>
    <t>JOHAN SEBASTIAN CRUZ SUESCUN</t>
  </si>
  <si>
    <t>CHRISTIAN CAMILO TORRES GUTIERREZ</t>
  </si>
  <si>
    <t>JEISON MAURICIO SANTOS TELLEZ</t>
  </si>
  <si>
    <t>DORA ALIX HERNANDEZ CEBALLOS</t>
  </si>
  <si>
    <t>ADRIANA LUCIA RODRIGUEZ ESPITIA</t>
  </si>
  <si>
    <t>LUIS HORACIO URQUIJO ADARRAGA</t>
  </si>
  <si>
    <t>KATHERIN ANDREA GONZALEZ MURILLO</t>
  </si>
  <si>
    <t>OSCAR GIOVANNY ROJAS ROJAS</t>
  </si>
  <si>
    <t>NELSON SEBASTIAN CORTES BRAVO</t>
  </si>
  <si>
    <t>DANIEL OSWALDO GUERRERO OTERO</t>
  </si>
  <si>
    <t>NICOL DANIELA ROMERO PADILLA</t>
  </si>
  <si>
    <t>JUAN DAVID GUZMAN RIVERA</t>
  </si>
  <si>
    <t>JOHN ENMANUEL RAMIREZ PEÑA</t>
  </si>
  <si>
    <t>JAVIER HERNANDO LOPEZ MEDINA</t>
  </si>
  <si>
    <t>PAULA CAMILA OJEDA ROCHA</t>
  </si>
  <si>
    <t>DAVID SANTIAGO GONGORA RAMIREZ</t>
  </si>
  <si>
    <t>WILMAR STEVEN PARRA MORENO</t>
  </si>
  <si>
    <t>NORMA CONSTANZA TOVAR SANTOS</t>
  </si>
  <si>
    <t>LIESET KATHERINE REYES ACHIPIZ</t>
  </si>
  <si>
    <t>OSCAR ALEXANDER CRUZ FORERO</t>
  </si>
  <si>
    <t>LUIS FERNANDO HOLGUIN SUAREZ</t>
  </si>
  <si>
    <t>HAROL SANTIAGO NUÑEZ PEÑA</t>
  </si>
  <si>
    <t>JOSE FABIAN BOHORQUEZ RODRIGUEZ</t>
  </si>
  <si>
    <t>DIANA PATRICIA DIAZ LAVERDE</t>
  </si>
  <si>
    <t>ANA ALEXANDRA CARDENAS TRIANA</t>
  </si>
  <si>
    <t>MARTHA XIMENA CASAS DUQUE</t>
  </si>
  <si>
    <t>LADY JHOVANNA CANCHIMBO VERNAZA</t>
  </si>
  <si>
    <t>OMAR JULIAN SANCHEZ CAICEDO</t>
  </si>
  <si>
    <t>VICTOR ANDRES SEPULVEDA GOMEZ</t>
  </si>
  <si>
    <t>JESUS SALVADOR RIOS RODRIGUEZ</t>
  </si>
  <si>
    <t>PEDRO EMILIANO ROJAS ZULETA</t>
  </si>
  <si>
    <t>PRESTAR SERVICIOS DE APOYO A LA GESTIÓN EN LOS TRÁMITES DE CARÁCTER ADMINISTRATIVO RELACIONADOS CON LOS TEMAS FINANCIEROS JURIDICOS Y TECNICOS QUE SE VINCULEN CON LAS ACTIVIDADES DE ENAJENACIÓN Y ARRENDAMIENTO DE VIVIENDA</t>
  </si>
  <si>
    <t>PRESTAR SERVICIOS PROFESIONALES PARA APOYAR JURÍDICAMENTE EL TRÁMITE DE NOTIFICACIÓN DE LOS ACTOS ADMINISTRATIVOS Y DEMÁS ACTUACIONES PROCESALES QUE CORRESPONDAN A LOS PROCESOS ADMINISTRATIVOS SANCIONATORIOS.</t>
  </si>
  <si>
    <t>PRESTAR LOS SERVICIOS PROFESIONALES QUE SE REQUIERAN PARA LA CORRECTA EJECUCIÓN DE LAS ACTIVIDADES RELACIONADAS CON LA EVALUACIÓN DEL DESEMPEÑO DE LOS SERVIDORES PÚBLICOS DE LA ENTIDAD, ASÍ COMO EJECUTAR Y HACER SEGUIMIENTO A ACTIVIDADES ENCAMINADAS A LA GESTIÓN DEL CAMBIO Y AL FORTALECIMIENTO DE LA CULTURA ORGANIZACIONAL DE LA SECRETARÍA DISTRITAL DEL HÁBITAT.</t>
  </si>
  <si>
    <t>PRESTAR SERVICIOS PROFESIONALES PARA EL APOYO SOCIAL EN EL RELACIONAMIENTO CON LAS COMUNIDADES NECESARIAS PARA LOS INSTRUMENTOS URBANÍSTICOS DE LEGALIZACIÓN Y FORMALIZACIÓN EN SU ETAPA DE GESTIÓN Y ESTUDIOS PREVIOS EN EL ÁMBITO DE LAS INTERVENCIONES INTEGRALES DE LA SECRETARIA DISTRITAL DEL HÁBITAT.</t>
  </si>
  <si>
    <t>PRESTAR SERVICIOS DE APOYO A LA GESTION ADMINISTRATIVA PARA EL DESARROLLO DE LOS PROCESOS Y PROCEDIMIENTOS DE LA DEPENDENCIA, EN EL MARCO DE SU MISIONALIDAD EN GESTIÓN DEL HÁBITAT.</t>
  </si>
  <si>
    <t>PRESTAR SERVICIOS PROFESIONALES PARA BRINDAR APOYO EN EL RELACIONAMIENTO CON LAS COMUNIDADES Y ACOMPAÑAMIENTO SOCIAL NECESARIAS PARA LOS INSTRUMENTOS URBANÍSTICOS DE LEGALIZACIÓN Y FORMALIZACIÓN EN SU ETAPA DE GESTIÓN Y ESTUDIOS PREVIOS EN EL ÁMBITO DE LAS INTERVENCIONES INTEGRALES DE LA SECRETARIA DISTRITAL DEL HÁBITAT.</t>
  </si>
  <si>
    <t>PRESTAR SERVICIOS PROFESIONALES DE CARÁCTER JURÍDICO PARA EL REGISTRO Y SEGUIMIENTO DE LAS ACTIVIDADES A CARGO DE LA SUBSECRETARÍA DE INSPECCIÓN, VIGILANCIA Y CONTROL DE VIVIENDA</t>
  </si>
  <si>
    <t>PRESTAR SERVICIOS PROFESIONALES PARA BRINDAR APOYO ADMINISTRATIVO EN LO RELACIONADO CON LOS TRÁMITES E INFORMES DE SEGUIMIENTO Y EN LA IMPLEMENTACIÓN DEL SIG EN LA SUBSECRETARÍA DE INSPECCIÓN, VIGILANCIA Y CONTROL DE VIVIENDA</t>
  </si>
  <si>
    <t>PRESTAR SUS SERVICIOS PROFESIONALES ESPECIALIZADOS PARA BRINDAR ACOMPAÑAMIENTO JURÍDICO, CONSOLIDACIÓN, REVISIÓN Y SEGUIMIENTO DE LOS PROCESOS QUE DEN CUMPLIMIENTO A LOS OBJETIVOS MISIONALES DE LA SUBSECRETARÍA DE INSPECCIÓN, VIGILANCIA Y CONTROL DE VIVIENDA.</t>
  </si>
  <si>
    <t>PRESTAR SERVICIOS PROFESIONALES ESPECIALIZADOS EN LOS PROCESOS DE INTERVENCIÓN Y TOMA DE POSESIÓN DE LAS PERSONAS NATURALES Y JURÍDICAS QUE ADELANTAN LA ACTIVIDAD DE ENAJENACIÓN DE INMUEBLES DESTINADOS A VIVIENDA.</t>
  </si>
  <si>
    <t>PRESTAR SERVICIOS DE APOYO A LA GESTIÓN DOCUMENTAL EN LOS CONTRATOS Y CONVENIOS DESARROLLADOS EN EL MARCO DEL PROGRAMA DE MEJORAMIENTO DE VIVIENDA BAJO LOS PROCEDIMIENTOS ESTABLECIDOS POR LA SECRETARÍA DISTRITAL DEL HÁBITAT.</t>
  </si>
  <si>
    <t>PRESTAR SERVICIOS PROFESIONALES EN ASPECTOS TÉCNICOS - AMBIENTALES Y DE SEGURIDAD Y SALUD EN EL TRABAJO PARA LA ESTRUCTURACIÓN DE LAS OBRAS DESARROLLADAS EN TERRITORIOS PRIORIZADOS POR LA SECRETARÍA DISTRITAL DEL HÁBITAT.</t>
  </si>
  <si>
    <t>PRESTAR SERVICIOS PROFESIONALES PARA ACOMPAÑAR JURÍDICAMENTE EL SEGUIMIENTO A LOS PROCESOS DE INTERVENCIÓN Y TOMA DE POSESIÓN QUE SE ADELANTAN CON OCASIÓN DE LA INSPECCIÓN, VIGILANCIA Y CONTROL.</t>
  </si>
  <si>
    <t>PRESTAR SERVICIOS DE APOYO A LA GESTIÓN EN LAS ACTIVIDADES ADMINISTRATIVAS GENERADAS CON OCASIÓN A LA PROYECCIÓN DE LAS RESPUESTAS A LAS PETICIONES, QUEJAS Y SOLICITUDES RELACIONADAS CON LA ENAJENACIÓN DE VIVIENDA Y DEMÁS ACTIVIDADES ORIENTADAS A LA INSPECCIÓN, VIGILANCIA Y CONTROL DE VIVIENDA</t>
  </si>
  <si>
    <t>PRESTAR SERVICIOS PROFESIONALES PARA APOYAR LAS ACTIVIDADES DE MONITOREO DE LAS ÁREAS SUSCEPTIBLES DE OCUPACIÓN ILEGAL O INFORMAL Y EN LOS TEMAS RELACIONADOS CON ENAJENACIÓN ILEGAL, FORTALECIENDO LAS ACCIONES DE PREVENCIÓN DE DESARROLLOS ILEGALES EN LAS AREAS SUSCEPTIBLES DE OCUPACIÓN ILEGAL O INFORMAL DEL DISTRITO CAPITAL</t>
  </si>
  <si>
    <t>PHILLIPS ANTONIO SAMPER MELGAREJO</t>
  </si>
  <si>
    <t>JAMES FERNANDO NUÑEZ RODRIGUEZ</t>
  </si>
  <si>
    <t>JORGE ARMANDO MOJICA RODRIGUEZ</t>
  </si>
  <si>
    <t>JUAN PABLO MOLINA SINISTERRA</t>
  </si>
  <si>
    <t>JUAN NICOLAS FERRO PINEDA</t>
  </si>
  <si>
    <t>FELIX FRANCISCO HOYOS LEMUS</t>
  </si>
  <si>
    <t>VIVIANA ANDREA VELASQUEZ RODRIGUEZ</t>
  </si>
  <si>
    <t>JUAN MANUEL RAMIREZ RAMIREZ</t>
  </si>
  <si>
    <t>JORGE MARTIN SALINAS RAMIREZ</t>
  </si>
  <si>
    <t>CAMILO AUGUSTO PARDO ROCHA</t>
  </si>
  <si>
    <t>CRISTIAN ANDRES TORRES CASALLAS</t>
  </si>
  <si>
    <t>JUAN CARLOS JIMENEZ BUSTACARA</t>
  </si>
  <si>
    <t>EDGAR ANDRES RAMIREZ GONZALEZ</t>
  </si>
  <si>
    <t>JUAN PABLO PARRA VILLAMIL</t>
  </si>
  <si>
    <t>CARLOS GUILLERMO MARTINEZ ROCHA</t>
  </si>
  <si>
    <t>MARIA EUGENIA TAMAYO GUERRERO</t>
  </si>
  <si>
    <t>JOHN ALEXANDER CORREDOR FONSECA</t>
  </si>
  <si>
    <t>CAMILO ANDRES CACERES JIMENEZ</t>
  </si>
  <si>
    <t>DIANA CAROLINA ARCOS ARCOS</t>
  </si>
  <si>
    <t>JOSE VICENTE BERARDINELLI SOLANO</t>
  </si>
  <si>
    <t>PAOLA EDITH HURTADO AREVALO</t>
  </si>
  <si>
    <t>ALVARO ERNESTO NAVAS WALTEROS</t>
  </si>
  <si>
    <t>KAREN VANNESSA VELEZ CARDOZO</t>
  </si>
  <si>
    <t>LUIS FELIPE PACHON GANTIVA</t>
  </si>
  <si>
    <t>IRMA AYLEN GUICHA DUITAMA</t>
  </si>
  <si>
    <t>JUAN GILBERTO LINARES BUSTOS</t>
  </si>
  <si>
    <t>JOSE LUIS DAZA PEREZ</t>
  </si>
  <si>
    <t>STEFANY CAMILA MORENO LATORRE</t>
  </si>
  <si>
    <t>LUDY XIMENA ALVARADO PINTO</t>
  </si>
  <si>
    <t>JUAN CARLOS TORRES BAUTISTA</t>
  </si>
  <si>
    <t>JOSE LEONARDO RUBIO CAMARGO</t>
  </si>
  <si>
    <t>JUAN CARLOS MURILLO PRIMERO</t>
  </si>
  <si>
    <t>MARIA FERNANDA MUÑOZ NAJAR</t>
  </si>
  <si>
    <t>CLAUDIA PATRICIA RUEDA PLATA</t>
  </si>
  <si>
    <t>BLANCA EDILSA VARGAS CAVIELES</t>
  </si>
  <si>
    <t>ADRIANA MILENA GUEVARA VARGAS</t>
  </si>
  <si>
    <t>GERMAN ANDRES ORTIZ SABOGAL</t>
  </si>
  <si>
    <t>KHAANKO NORBERTO RUIZ RODRIGUEZ</t>
  </si>
  <si>
    <t>CINDY CAROLINA BERNAL LONDOÑO</t>
  </si>
  <si>
    <t>CARLOS ANDRES MENDEZ MOJICA</t>
  </si>
  <si>
    <t>JORGE MARIO CARDONA CASTRO</t>
  </si>
  <si>
    <t>HECTOR ALEXANDER MARTINEZ SILVA</t>
  </si>
  <si>
    <t>DANIEL ALFREDO ROMERO JAIMES</t>
  </si>
  <si>
    <t>No Aplican Recursos</t>
  </si>
  <si>
    <t>DAVID LEONARDO MORENO SOLANO</t>
  </si>
  <si>
    <t>ANGIE DANIELA POVEDA BUITRAGO</t>
  </si>
  <si>
    <t>MIGUEL ANGEL ROMERO SUAREZ</t>
  </si>
  <si>
    <t>JORGE ANDRES MONTAÑA BERNAL</t>
  </si>
  <si>
    <t>DANIEL FELIPE ARGUELLO VILLABONA</t>
  </si>
  <si>
    <t>JOHANNA MARYERY RODRIGUEZ RODRIGUEZ</t>
  </si>
  <si>
    <t>LAURA MARCELA RUIZ CAICEDO</t>
  </si>
  <si>
    <t>CESAR MIGUEL CASERES DIAZ</t>
  </si>
  <si>
    <t>CAJA DE COMPENSACION FAMILIAR COMPENSAR</t>
  </si>
  <si>
    <t>CARLOS JAIME LINARES ORDOÑEZ</t>
  </si>
  <si>
    <t>OLGA ALEJANDRA ARAQUE SOLANO</t>
  </si>
  <si>
    <t>NATALIA LEONOR RIVERA GOMEZ</t>
  </si>
  <si>
    <t>LAURA ESTEFANIA ALBARRACIN CERQUERA</t>
  </si>
  <si>
    <t>SANDRA MILENA MUÑOZ GALEANO</t>
  </si>
  <si>
    <t>JOHN JAVIER TORRES PAVA</t>
  </si>
  <si>
    <t>MAYRA ALEJANDRA JAIME ARIAS</t>
  </si>
  <si>
    <t>JUAN SEBASTIAN RENTERIA VARGAS</t>
  </si>
  <si>
    <t>LIZETH MARGARITA BERMUDEZ DIAZ</t>
  </si>
  <si>
    <t>MARIA FERNANDA MOROS FONTALVO</t>
  </si>
  <si>
    <t>CARLOS JOSE MAESTRE CARRILLO</t>
  </si>
  <si>
    <t>MARTHA STELLA SANTIAGO ROMERO</t>
  </si>
  <si>
    <t>MONICA MARIA MARQUINEZ RAMIREZ</t>
  </si>
  <si>
    <t>EDGAR ANDRES PASTRAN CHAUX</t>
  </si>
  <si>
    <t>ENEYDER JAVIER LOPEZ POLOCHE</t>
  </si>
  <si>
    <t>LORENA PAOLA GUEVARA PAREDES</t>
  </si>
  <si>
    <t>EDNA KATHERINE GONZALEZ BASTO</t>
  </si>
  <si>
    <t>JOSE FERNANDO SANCHEZ BORDA</t>
  </si>
  <si>
    <t>PRESTAR SERVICIOS PROFESIONALES DESDE EL COMPONENTE TÉCNICO EN LAS ACTIVIDADES ARQUITECTÓNICAS DE LOS PLANES DE INTERVENCIÓN PARA EL MEJORAMIENTO INTEGRAL DEL HÁBITAT EN LOS TERRITORIOS PRIORIZADOS POR LA SECRETARÍA DISTRITAL DEL HÁBITAT.</t>
  </si>
  <si>
    <t>Arrendamiento</t>
  </si>
  <si>
    <t>PRESTAR SERVICIOS PROFESIONALES PARA LA ELABORACIÓN DE ACTOS ADMINISTRATIVOS Y LA PROYECCIÓN DE DOCUMENTOS TÉCNICOS DERIVADOS DEL REDISEÑO INSTITUCIONAL Y LA IMPLEMENTACIÓN DE ACCIONES PARA EL FORTALECIMIENTO DE LA POLÍTICA DE TALENTO HUMANO DE LA SECRETARÍA DISTRITAL DEL HÁBITAT.</t>
  </si>
  <si>
    <t>PRESTAR SERVICIOS PROFESIONALES EN LAS ACTIVIDADES DEL COMPONENTE TECNICO-CATASTRAL DE LAS ETAPAS DE LOS INSTRUMENTOS URBANÍSTICOS DE LEGALIZACIÓN Y FORMALIZACIÓN EN EL ÁMBITO DE LAS INTERVENCIONES INTEGRALES DE LA SECRETARIA DISTRITAL DEL HÁBITAT.</t>
  </si>
  <si>
    <t>Regalias</t>
  </si>
  <si>
    <t>DARRYN CALDERON TRUJILLO</t>
  </si>
  <si>
    <t>GUILLERMO ANDRES PALACIOS LOPEZ</t>
  </si>
  <si>
    <t>MARIA VICTORIA GARCIA RANGEL</t>
  </si>
  <si>
    <t>CATALINA MARQUEZ AMAYA</t>
  </si>
  <si>
    <t>MARIA ANGELICA CASTAÑEDA BARBOSA</t>
  </si>
  <si>
    <t>DIANA CAROLINA SILVA BANGUERO</t>
  </si>
  <si>
    <t>A CUATRO ASESORES SAS</t>
  </si>
  <si>
    <t>LEIDY MILENA MONTAÑA GUTIERREZ</t>
  </si>
  <si>
    <t>JULIAN ALFONSO LIEVANO BERNAL</t>
  </si>
  <si>
    <t>JUAN GUERRERO ABRIL</t>
  </si>
  <si>
    <t>MICHAEL STIVEN BAUTISTA SALAZAR</t>
  </si>
  <si>
    <t>OSCAR FELIPE CHILLAN PARRA</t>
  </si>
  <si>
    <t>JOSE MIGUEL BARRERA GRANADOS</t>
  </si>
  <si>
    <t>MARGYE DANIELA GUEVARA ORIGUA</t>
  </si>
  <si>
    <t>JESSICA JULIETTE PERDOMO PINEDA</t>
  </si>
  <si>
    <t>GABRIEL ELIECER ANDRADE SULBARAN</t>
  </si>
  <si>
    <t>HERNAN JAVIER RODRIGUEZ CERVANTES</t>
  </si>
  <si>
    <t>TONY MOISES VILLADIEGO DOMINGUEZ</t>
  </si>
  <si>
    <t>SATUL LUCERO VERA PATIÑO</t>
  </si>
  <si>
    <t>PRESTAR SERVICIOS PROFESIONALES DESDE EL COMPONENTE TÉCNICO EN LOS PROYECTOS DE INFRAESTRUCTURA DE ESPACIO PÚBLICO DE MEJORAMIENTO DE ENTORNO DEFINIDOS POR LA SECRETARÍA DISTRITAL DEL HÁBITAT.</t>
  </si>
  <si>
    <t>PRESTAR SERVICIOS PROFESIONALES EN LA ESTRUCTURACIÓN Y DESARROLLO DE LOS PROCESOS DE CONTRATACIÓN Y EN LA GESTIÓN DE LOS DEMÁS ASUNTOS JURÍDICOS REQUERIDOS EN EL MARCO DE LOS PROGRAMAS DE VIVIENDA DE LA SECRETARIA DISTRITAL DEL HÁBITAT.</t>
  </si>
  <si>
    <t>Subsecretaría de Inspección, Vigilancia y Control de Vivienda</t>
  </si>
  <si>
    <t>EDUARDO ESPAÑA POLO</t>
  </si>
  <si>
    <t>GIOVANNI RODRIGUEZ NAVA</t>
  </si>
  <si>
    <t>JUAN SEBASTIAN MONTERO BELTRAN</t>
  </si>
  <si>
    <t>JOSE ALEJANDRO GARZON GANTIVA</t>
  </si>
  <si>
    <t>JEAN ANGARITA VASQUEZ</t>
  </si>
  <si>
    <t>ADELMO PARRA NIÑO</t>
  </si>
  <si>
    <t>FREDDY ANDRES ALTAMAR BULA</t>
  </si>
  <si>
    <t>JOHN HENRY RAMIREZ RAMIREZ</t>
  </si>
  <si>
    <t>ALDEMAR CASTILLO ARIZA</t>
  </si>
  <si>
    <t>SERGIO ANDRES RODRIGUEZ ACHURY</t>
  </si>
  <si>
    <t>ANDRES FELIPE MONROY GUALTERO</t>
  </si>
  <si>
    <t>LUISA FERNANDA REYES PEÑA</t>
  </si>
  <si>
    <t>WILSON ENRIQUE TOVAR SARMIENTO</t>
  </si>
  <si>
    <t>LUZ AMANDA HERNANDEZ PEREZ</t>
  </si>
  <si>
    <t>LUIS FELIPE CARMONA MORENO</t>
  </si>
  <si>
    <t>JAIME HUMBERTO ARBOLEDA RESTREPO</t>
  </si>
  <si>
    <t>GERARDO RAFAEL MOREU PINEDA</t>
  </si>
  <si>
    <t>JULIAN EDUARDO GUZMAN LEON</t>
  </si>
  <si>
    <t>JUAN PABLO CHARRY ROZO</t>
  </si>
  <si>
    <t>PRESTAR SERVICIOS PROFESIONALES PARA APOYAR LAS ACTIVIDADES TÉCNICAS RELACIONADAS CON LOS CENTROS POBLADOS DE LOS PROYECTOS A CARGO DE LA SECRETARÍA DISTRITAL DEL HÁBITAT.</t>
  </si>
  <si>
    <t>PRESTAR LOS SERVICIOS PROFESIONALES PARA APOYAR A LA SECRETARÍA DISTRITAL DEL HÁBITAT EN LAS ACTIVIDADES ENFOCADAS AL SEGUIMIENTO ADMINISTRATIVO, FINANCIERO Y PRESUPUESTAL DE LOS PROCESOS DE GESTIÓN DEL TALENTO HUMANO, GESTIÓN DOCUMENTAL Y GESTIÓN DE BIENES, SERVICIOS E INFRAESTRUCTURA, ENTRE OTROS</t>
  </si>
  <si>
    <t>HECTOR JAVIER GRISALES GOMEZ</t>
  </si>
  <si>
    <t>NATALIA ARROYAVE HENAO</t>
  </si>
  <si>
    <t>LAURA CRISTINA VERGEL TORRADO</t>
  </si>
  <si>
    <t>JOSE LUIS AGUILAR CASAS</t>
  </si>
  <si>
    <t>JORGE LUIS JIMENEZ PLAZAS</t>
  </si>
  <si>
    <t>ALBERTO JOSE ESCOBAR ZAPATA</t>
  </si>
  <si>
    <t>CARLOS ANDRES RIVERA TRIVIÑO</t>
  </si>
  <si>
    <t>MONICA ANDREA VELOZA FLAUTERO</t>
  </si>
  <si>
    <t>EDNA MARCELA MENDEZ PALMA</t>
  </si>
  <si>
    <t>MARIO VEGA BARAHONA</t>
  </si>
  <si>
    <t>OSCAR FERNANDO MENDEZ RAMIREZ</t>
  </si>
  <si>
    <t>JOHN FREDY VASQUEZ MORENO</t>
  </si>
  <si>
    <t>CAMILA MONTERO VASQUEZ</t>
  </si>
  <si>
    <t>TALIANA GOMEZ OLIVEROS</t>
  </si>
  <si>
    <t>JENNY PATRICIA MUÑOZ CHAVES</t>
  </si>
  <si>
    <t>DAVID CAMILO DAZA VEGA</t>
  </si>
  <si>
    <t>GUIOVANNY MENDOZA CUBILLOS</t>
  </si>
  <si>
    <t>JOHN FREDY VELANDIA ROJAS</t>
  </si>
  <si>
    <t>JEISSON STHID JARA RODRIGUEZ</t>
  </si>
  <si>
    <t>LUCERO TORRES TORO</t>
  </si>
  <si>
    <t>HENRY GIOVANNY AMAYA URREGO</t>
  </si>
  <si>
    <t>DIANA KATHERINNE FRANCO LOTERO</t>
  </si>
  <si>
    <t>PRESTAR SERVICIOS PROFESIONALES ESPECIALIZADOS PARA BRINDAR ACOMPAÑAMIENTO JURÍDICO, REVISIÓN Y SEGUIMIENTO DE LOS PROCESOS QUE DEN CUMPLIMIENTO A LOS OBJETIVOS MISIONALES DE LA SUBSECRETARIA DE INSPECCIÓN, VIGILANCIA Y CONTROL DE VIVIENDA.</t>
  </si>
  <si>
    <t>PRESTAR SERVICIOS DE APOYO A LA GESTIÓN EN EL DESARROLLO DE ACTIVIDADES DE CARÁCTER ADMINISTRATIVO QUE SE ADELANTAN EN LA SUBSECRETARÍA DE INSPECCIÓN VIGILANCIA Y CONTROL DE VIVIENDA Y SUS DEPENDENCIAS</t>
  </si>
  <si>
    <t>PRESTAR SERVICIOS PROFESIONALES PARA APOYAR JURÍDICAMENTE EL TRÁMITE DE NOTIFICACIÓN DE LOS ACTOS ADMINISTRATIVOS Y DEMÁS ACTUACIONES PROCESALES QUE CORRESPONDAN A LOS PROCESOS ADMINISTRATIVOS SANCIONATORIOS</t>
  </si>
  <si>
    <t>PRESTAR SERVICIOS PROFESIONALES DE APOYO A LA GESTIÓN DOCUMENTAL, ORIENTADOS A LA REVISIÓN, AJUSTE Y ACTUALIZACIÓN DE LAS TABLAS DE RETENCIÓN DOCUMENTAL (TRD) DE LA ENTIDAD, GARANTIZANDO LA ADECUADA CLASIFICACIÓN, VALORACIÓN Y DISPOSICIÓN FINAL DE LOS DOCUMENTOS, CONFORME A LA NORMATIVIDAD ARCHIVÍSTICA VIGENTE, LOS LINEAMIENTOS DEL ARCHIVO GENERAL DE LA NACIÓN Y LAS DIRECTRICES INSTITUCIONALES.</t>
  </si>
  <si>
    <t>ANA CAROLINA RODRIGUEZ RIVERO</t>
  </si>
  <si>
    <t>NATALIA URREGO ALVAREZ</t>
  </si>
  <si>
    <t>HORACIO VILLALBA GARZON</t>
  </si>
  <si>
    <t>ELSA BAUTISTA SANDOVAL</t>
  </si>
  <si>
    <t>DANIELA SEDANO SAENZ</t>
  </si>
  <si>
    <t>CAROLINA LOPEZ SANCHEZ</t>
  </si>
  <si>
    <t>ANGELICA QUIÑONES CARRILLO</t>
  </si>
  <si>
    <t>JANNETH GUZMAN ROA</t>
  </si>
  <si>
    <t>MAIA GARCIA CARDOSO</t>
  </si>
  <si>
    <t>NATALIA URIBE ABISAMBRA</t>
  </si>
  <si>
    <t>ZAHIMIS MORENO VERGARA</t>
  </si>
  <si>
    <t>ESTEBAN ESCOBAR PEREZ</t>
  </si>
  <si>
    <t>JACQUELINE CACHAYA SANCHEZ</t>
  </si>
  <si>
    <t>GIOVANI SALAS ARAQUE</t>
  </si>
  <si>
    <t>LORENA CAJAMARCA GALEANO</t>
  </si>
  <si>
    <t>NATALIA GUTIERREZ PEÑALOZA</t>
  </si>
  <si>
    <t>SANTIAGO HINCAPIE GARCIA</t>
  </si>
  <si>
    <t>TAMMY ROZENBOIM MATIZ</t>
  </si>
  <si>
    <t>VALENTINA VELEZ DIAZ</t>
  </si>
  <si>
    <t>SEBASTIAN SAAD GIOVANNETTI</t>
  </si>
  <si>
    <t>MARITZA POVEDA GONZALEZ</t>
  </si>
  <si>
    <t>CLAUDIA LEONEL CEDANO</t>
  </si>
  <si>
    <t>JENNY GARZON TRIVIÑO</t>
  </si>
  <si>
    <t>SANTIAGO LOPEZ RAMIREZ</t>
  </si>
  <si>
    <t>YERALDIN MATEUS CHACON</t>
  </si>
  <si>
    <t>GLADYS LUNA GAONA</t>
  </si>
  <si>
    <t>CATALINA CASTAÑO GRANDA</t>
  </si>
  <si>
    <t>GABRIELA PANESSO TIRADO</t>
  </si>
  <si>
    <t>SANTIAGO GARCIA MONTAÑA</t>
  </si>
  <si>
    <t>DANILO PEÑARANDA CASTILLA</t>
  </si>
  <si>
    <t>GIOVANNI SOTO CAGUA</t>
  </si>
  <si>
    <t>NOHEMY BENAVIDES BARBOSA</t>
  </si>
  <si>
    <t>CAMILO IBARRA CUBILLOS</t>
  </si>
  <si>
    <t>CONSUELO ARIZA MAHECHA</t>
  </si>
  <si>
    <t>FERNANDO BARBOSA OSORIO</t>
  </si>
  <si>
    <t>EVELIN PEÑA TOMANN</t>
  </si>
  <si>
    <t>DANIEL ARCILA RAMOS</t>
  </si>
  <si>
    <t>YANERY OSORIO CORTES</t>
  </si>
  <si>
    <t>ALDUMAR FORERO ORJUELA</t>
  </si>
  <si>
    <t>ALEXANDER CORTES RAMIREZ</t>
  </si>
  <si>
    <t>MAURICIO HERRERA BERMUDEZ</t>
  </si>
  <si>
    <t>NORBERTO HERREÑO MARCHAN</t>
  </si>
  <si>
    <t>ROBERTO VELASQUEZ VELASQUEZ</t>
  </si>
  <si>
    <t>ALVARO BARRETO LUGO</t>
  </si>
  <si>
    <t>DANIEL LATORRE CONTRERAS</t>
  </si>
  <si>
    <t>JOHNY CUELLAR PELAEZ</t>
  </si>
  <si>
    <t>NICOLAS SANCHEZ CASTRO</t>
  </si>
  <si>
    <t>GABINO HERNANDEZ BLANCO</t>
  </si>
  <si>
    <t>ALEXANDER LOAIZA BARRETO</t>
  </si>
  <si>
    <t>LUCILA TIBADUIZA AVILA</t>
  </si>
  <si>
    <t>DANIELA LOPEZ RESTREPO</t>
  </si>
  <si>
    <t>CAROLINA OVALLE FONTANILLA</t>
  </si>
  <si>
    <t>ADRIANA VILLANEDA URIBE</t>
  </si>
  <si>
    <t>ELIZABETH SANCHEZ CUELLAR</t>
  </si>
  <si>
    <t>FERNANDO VELA AVELLA</t>
  </si>
  <si>
    <t>CAROLINA VALBUENA TALERO</t>
  </si>
  <si>
    <t>ALEJANDRO PINILLA CABRERA</t>
  </si>
  <si>
    <t>DIDIMA VIVAS RIAÑO</t>
  </si>
  <si>
    <t>LEANDRO BARRAGAN NIETO</t>
  </si>
  <si>
    <t>RICARDO DOMINGUEZ IRISARRI</t>
  </si>
  <si>
    <t>JESSICA VALENCIA GUERRERO</t>
  </si>
  <si>
    <t>MAURICIO BETANCUR VIVAS</t>
  </si>
  <si>
    <t>ELIZABETH CORTES VARGAS</t>
  </si>
  <si>
    <t>SANTIAGO LINARES BASTO</t>
  </si>
  <si>
    <t>HASBLEYDY MEDINA ROJAS</t>
  </si>
  <si>
    <t>JENIFFER CHACON BEJARANO</t>
  </si>
  <si>
    <t>GILMA NOPE ACEVEDO</t>
  </si>
  <si>
    <t>RUTH PADILLA ALMARIO</t>
  </si>
  <si>
    <t>OSIRIS VIÑAS MANRIQUE</t>
  </si>
  <si>
    <t>YANETH BELTRAN USECHE</t>
  </si>
  <si>
    <t>MARISOL VELASQUEZ GALLEGO</t>
  </si>
  <si>
    <t>MONICA CEBALLOS DEVIA</t>
  </si>
  <si>
    <t>LEISLY YURANI TORRES</t>
  </si>
  <si>
    <t>VANESSA MENESES TABORDA</t>
  </si>
  <si>
    <t>DANIEL DELGADO BRAVO</t>
  </si>
  <si>
    <t>DANIELA MARTINEZ SOLER</t>
  </si>
  <si>
    <t>MARTHA ALVAREZ ESCOBAR</t>
  </si>
  <si>
    <t>DANIELA IBAÑEZ ANGARITA</t>
  </si>
  <si>
    <t>DANIELA MACHUCA MURCIA</t>
  </si>
  <si>
    <t>ADRIANA MONTEALEGRE RIAÑO</t>
  </si>
  <si>
    <t>XIOMARA MURCIA BUITRAGO</t>
  </si>
  <si>
    <t>NINI JOHANNA ZULUAGA</t>
  </si>
  <si>
    <t>GUILLERMO OBREGON GONZALEZ</t>
  </si>
  <si>
    <t>ANGEL GUZMAN GARCIA</t>
  </si>
  <si>
    <t>ANGELA TIRADO CRUZ</t>
  </si>
  <si>
    <t>HELIZANDER VERA CASTRO</t>
  </si>
  <si>
    <t>LINA PAOLA CIFUENTES</t>
  </si>
  <si>
    <t>CAMILO SARMIENTO GARZON</t>
  </si>
  <si>
    <t>YANNET RODRIGUEZ OSORIO</t>
  </si>
  <si>
    <t>MARIA DE LA CRUZ AVENDAÑO</t>
  </si>
  <si>
    <t>YELITZA JONES RODRIGUEZ</t>
  </si>
  <si>
    <t>EDGAR NAVARRO TENJO</t>
  </si>
  <si>
    <t>SEBASTIAN BERNAL RIAÑO</t>
  </si>
  <si>
    <t>NATALIA GALINDO GUZMAN</t>
  </si>
  <si>
    <t>ADRIANA BELLO LEON</t>
  </si>
  <si>
    <t>ALEJANDRO PULIDO PARADA</t>
  </si>
  <si>
    <t>LAURA MANTILLA VILLA</t>
  </si>
  <si>
    <t>SAMANDA RAIGOSO MORENO</t>
  </si>
  <si>
    <t>JAIRO SALAMANCA GRAJALES</t>
  </si>
  <si>
    <t>CAROLINA FERNANDEZ BORDA</t>
  </si>
  <si>
    <t>MARISOL BALLESTEROS MARIN</t>
  </si>
  <si>
    <t>JORGE RODRIGUEZ OVALLE</t>
  </si>
  <si>
    <t>LENNY FARLEY DIAZ SUAREZ</t>
  </si>
  <si>
    <t>ALEXANDER NARVAEZ ORTIZ</t>
  </si>
  <si>
    <t>NATALIA FRANCO VERGARA</t>
  </si>
  <si>
    <t>JOSE JAIME JIMENEZ</t>
  </si>
  <si>
    <t>VICTORIA CUNNINGHAM</t>
  </si>
  <si>
    <t>ALEXANDER ROJAS CRUZ</t>
  </si>
  <si>
    <t>MARIANA TASCON SALAS</t>
  </si>
  <si>
    <t>ALEJANDRA LONDOÑO REYES</t>
  </si>
  <si>
    <t>DIANA CAROLINA LOSADA RAMIREZ</t>
  </si>
  <si>
    <t>LUISA ALEXANDRA TORRES ACOSTA</t>
  </si>
  <si>
    <t>VIVIANNA CRISTINA MONTEALEGRE ROJAS</t>
  </si>
  <si>
    <t>JEISSON FABIAN PEREZ RODRIGUEZ</t>
  </si>
  <si>
    <t>SONIA YADIRA GUERRERO SILVA</t>
  </si>
  <si>
    <t>GUSTAVO ADOLFO GUERRERO RUIZ</t>
  </si>
  <si>
    <t>JAVIER GIOVANNY RODRIGUEZ GUERRERO</t>
  </si>
  <si>
    <t>NANCY JASMIN GUTIERREZ LOPEZ</t>
  </si>
  <si>
    <t>DANIELA VALENTINA YAGAMA CUBILLOS</t>
  </si>
  <si>
    <t>MARIA JOSE JARAMILLO CAMACHO</t>
  </si>
  <si>
    <t>DANIEL FABIAN CASTRO MORA</t>
  </si>
  <si>
    <t>JORGE ELIECER VELASQUEZ PERILLA</t>
  </si>
  <si>
    <t>NATALIA BERNATE SUAREZ</t>
  </si>
  <si>
    <t>PRESTAR SERVICIOS DE APOYO A LA GESTIÓN EN LO RELACIONADO CON LA RADICACION Y SEGUIMIENTO DE DOCUMENTOS, ACTUALIZACION DE SISTEMAS DE INFORMACIÓN Y DEMAS ACTIVIDADES GENERADAS CON OCASIÓN A LAS ACTUACIONES DE CARÁCTER SANCIONATORIAS ADELANTADAS POR LA SDHT</t>
  </si>
  <si>
    <t>CAROLINA ROSA CASTAÑEDA DE AVILA</t>
  </si>
  <si>
    <t>REDY ADOLFO LÓPEZ LÓPEZ</t>
  </si>
  <si>
    <t>LUISA FERNANDA AREVALO SANABRIA</t>
  </si>
  <si>
    <t>MARIA ALEJANDRA OLIVARES HERNANDEZ</t>
  </si>
  <si>
    <t>ANDRES TRUJILLO MAZA</t>
  </si>
  <si>
    <t>ALEXANDRA RODRIGUEZ MOTTA</t>
  </si>
  <si>
    <t>DARWIN ALFREDO ORTEGA ARDILA</t>
  </si>
  <si>
    <t>MARIA ALEJANDRA GRAJALES QUIROGA</t>
  </si>
  <si>
    <t>SANDRA MIREYA GUTIERREZ LIEVANO</t>
  </si>
  <si>
    <t>MAGNOLIA CAMARGO MARTINEZ</t>
  </si>
  <si>
    <t>ADRIANA MARIA AMAYA CAICEDO</t>
  </si>
  <si>
    <t>DIEGO LEONARDO GOMEZ OLMOS</t>
  </si>
  <si>
    <t>JUAN DAVID FRANCO PEÑALOZA</t>
  </si>
  <si>
    <t>ANGIE NATALIA DAZA PEDRAZA</t>
  </si>
  <si>
    <t>JOSE MARIO MAYORGA HENAO</t>
  </si>
  <si>
    <t>PAOLA ANDREA BERMEO MELO</t>
  </si>
  <si>
    <t>CONPORTOFINO S A S</t>
  </si>
  <si>
    <t>JOHAN STIVEN CRUZ DIAZ</t>
  </si>
  <si>
    <t>ANTONIO DAVID MARTINEZ VARGAS</t>
  </si>
  <si>
    <t>EDNA MARGARITA GOMEZ ARBELAEZ</t>
  </si>
  <si>
    <t>CAMILO ANDRES CASTAÑEDA HERNANDEZ</t>
  </si>
  <si>
    <t>CLARA LORENA ACUÑA SANCHEZ</t>
  </si>
  <si>
    <t>JENNY PATRICIA MORA ROMERO</t>
  </si>
  <si>
    <t>YURLEY TATIANA MORENO BOTELLO</t>
  </si>
  <si>
    <t>ANGELA MILENA LATORRE RODRIGUEZ</t>
  </si>
  <si>
    <t>ANA MARIA PEREZ CARRILLO</t>
  </si>
  <si>
    <t>PRESTAR SERVICIOS PROFESIONALES PARA APOYAR LOS PROCESOS DE GESTIÓN ORGANIZACIONAL Y ADMINISTRATIVA DE LA SECRETARÍA DISTRITAL DEL HÁBITAT, MEDIANTE EL ACOMPAÑAMIENTO EN LA PLANEACIÓN, REGISTRO Y SEGUIMIENTO DE ACTIVIDADES RELACIONADAS CON EL CONTROL DE INVENTARIOS, BODEGA Y DOCUMENTACIÓN, DE CONFORMIDAD CON LOS MANUALES, PROCEDIMIENTOS INSTITUCIONALES Y LA NORMATIVIDAD VIGENTE APLICABLE.</t>
  </si>
  <si>
    <t>DAVID FERNANDO SUAREZ MORALES</t>
  </si>
  <si>
    <t>JULIAN ALEXANDER ZAMBRANO DIAZ</t>
  </si>
  <si>
    <t>ANGIE CATERIN COY RODRIGUEZ</t>
  </si>
  <si>
    <t>PAOLA BASTO ROMERO</t>
  </si>
  <si>
    <t>MAURICIO YASNO RONCANCIO</t>
  </si>
  <si>
    <t>FREDY JAVIER ALVAREZ SEVERICHE</t>
  </si>
  <si>
    <t>LAURA VALENTINA CAMPOS MONROY</t>
  </si>
  <si>
    <t>DAIRON ANDRES CAMILO GALINDO CASTRO</t>
  </si>
  <si>
    <t>VALENTINA GARZON NOGUERA</t>
  </si>
  <si>
    <t>INGRID PIEDAD NIÑO BUITRAGO</t>
  </si>
  <si>
    <t>LEDY CONSTANZA LEON RUIZ</t>
  </si>
  <si>
    <t>LIZA PAOLA GRUESSO CELY</t>
  </si>
  <si>
    <t>ISABELLA SGUERRA RODRIGUEZ</t>
  </si>
  <si>
    <t>COOPERATIVA DE TRABAJO ASOCIADO SEJARPI C.T.A</t>
  </si>
  <si>
    <t>GLADYS BOJACA BUCHE</t>
  </si>
  <si>
    <t>MARIA ALEJANDRA GONZALEZ PACHECO</t>
  </si>
  <si>
    <t>JUAN PABLO RUBIO SGUERRA</t>
  </si>
  <si>
    <t>LADY CATERINE SUAREZ ARIAS</t>
  </si>
  <si>
    <t>ROSA MARIS PEREZ SALGADO</t>
  </si>
  <si>
    <t>NORAYA ALEJANDRA NEISSA LANCHEROS</t>
  </si>
  <si>
    <t>DIEGO EDINSON ROLDAN SOLANO</t>
  </si>
  <si>
    <t>ANDRES ESTEBAN VILLA LONDOÑO</t>
  </si>
  <si>
    <t>JESSICA CHARRY MARTINEZ</t>
  </si>
  <si>
    <t>GRIZZLY YOMAIRA VALOYES PALACIOS</t>
  </si>
  <si>
    <t>JULIAN OSWALDO VARGAS BETANCOURT</t>
  </si>
  <si>
    <t>PAULA NAYARITH PEÑARETE AVENDAÑO</t>
  </si>
  <si>
    <t>FUNDACION GRUPO ARGOS</t>
  </si>
  <si>
    <t>YULY ANDREA DUARTE GONZALEZ</t>
  </si>
  <si>
    <t>CARLOS AUGUSTO HERNANDEZ ZAMBRANO</t>
  </si>
  <si>
    <t>CARLOS ARTURO VILLALOBOS IZQUIERDO</t>
  </si>
  <si>
    <t>CICERON FERNANDO JIMENEZ RODRIGUEZ</t>
  </si>
  <si>
    <t>LUIS FERNANDO MONTERO LANCHEROS</t>
  </si>
  <si>
    <t>ELIZABETH GOMEZ PEREZ</t>
  </si>
  <si>
    <t>CARLOS ARIEL CORTES MATEUS</t>
  </si>
  <si>
    <t>DANIELA BUENO FLOREZ</t>
  </si>
  <si>
    <t>JAIME ALBERTO LOPEZ ESPITIA</t>
  </si>
  <si>
    <t>HENRY ALEXANDER CASTELLANOS ORJUELA</t>
  </si>
  <si>
    <t>RITA INES CALLE JARAMILLO</t>
  </si>
  <si>
    <t>JUAN ANDRES GONZALEZ MENDOZA</t>
  </si>
  <si>
    <t>MARIA FERNANDA MERLANO DIAZ</t>
  </si>
  <si>
    <t>ADRIANA ELIZABETH GRANADOS ZAPATA</t>
  </si>
  <si>
    <t>HECTOR ELIAS GONZALEZ HUERFANO</t>
  </si>
  <si>
    <t>MATEO VELASQUEZ ESPARZA</t>
  </si>
  <si>
    <t>JOHANA GISSELL CHAVES HERRERA</t>
  </si>
  <si>
    <t>CLAUDIA PATRICIA VARGAS IZQUIERDO</t>
  </si>
  <si>
    <t>CAMILO MORALES MOSQUERA</t>
  </si>
  <si>
    <t>KARLO FERNANDEZ CALA</t>
  </si>
  <si>
    <t>HENRY DUVAN LEON REYES</t>
  </si>
  <si>
    <t>VIVIANA ANDREA PALACIO VACA</t>
  </si>
  <si>
    <t>JUAN SEBASTIAN RICO COLLAZOS</t>
  </si>
  <si>
    <t>Asociación</t>
  </si>
  <si>
    <t>PRESTAR SERVICIOS PROFESIONALES JURÍDICOS PARA EL SOPORTE LEGAL EN LA GESTIÓN ADMINISTRATIVA Y CONTRACTUAL DE LAS ACTUACIONES DESARROLLADAS EN EL MARCO DE LAS INTERVENCIONES INTEGRALES DE ESPACIO PÚBLICO Y REVITALIZACIÓN EJECUTADAS POR LA SECRETARÍA DISTRITAL DEL HÁBITAT.</t>
  </si>
  <si>
    <t>PRESTAR SERVICIOS PROFESIONALES PARA EL DESARROLLO TECNICO, DE PRUEBAS AUTOMATIZADAS ASI COMO PARA LA CONSTRUCCIÓN DE INTERFACES DE USUARIO PARA LOS SISTEMAS DE INFORMACIÓN DE LA SECRETARÍA DISTRITAL DEL HÁBITAT, FACILITANDO INTEGRACIONES CON APIS Y FLUJOS</t>
  </si>
  <si>
    <t>PRESTAR SERVICIOS PROFESIONALES PARA APOYAR LA ESTRUCTURACIÓN, EVALUACIÓN Y SEGUIMIENTO DE PROCESOS Y PROYECTOS DE LA SECRETARÍA DISTRITAL DEL HÁBITAT CONFORME A LAS DISPOSICIONES TÉCNICAS, ADMINISTRATIVAS Y CONTRACTUALES VIGENTES.</t>
  </si>
  <si>
    <t>PRESTAR SERVICIOS PROFESIONALES PARA LA ESTRUCTURACIÓN, REVISION Y TRÁMITE DE LOS DIFERENTES PROCESOS DE SELECCIÓN ADELANTADOS POR LA SECRETARÍA DISTRITAL DEL HÁBITAT.</t>
  </si>
  <si>
    <t>Dirección de Gestión del Suelo</t>
  </si>
  <si>
    <t>JUAN CARLOS MORA FIERRO</t>
  </si>
  <si>
    <t>Dirección de Contratación</t>
  </si>
  <si>
    <t>Dirección Administrativa</t>
  </si>
  <si>
    <t>Oficina Asesora de planeación</t>
  </si>
  <si>
    <t>Dirección de Prevención, Arrendamiento y Control de Enajenación</t>
  </si>
  <si>
    <t>Dirección de Financiación de Vivienda</t>
  </si>
  <si>
    <t>MARCELA DEL PILAR MEDINA SANCHEZ</t>
  </si>
  <si>
    <t>Subsecretaría Corporativa</t>
  </si>
  <si>
    <t>Dirección de Servicios Públicos</t>
  </si>
  <si>
    <t>Subsecretaría de Vivienda</t>
  </si>
  <si>
    <t>Oficina de Participación y Relacionamiento con la Ciudadanía</t>
  </si>
  <si>
    <t>LUISA MARIA BERNAL LOZANO</t>
  </si>
  <si>
    <t>Dirección Financiera</t>
  </si>
  <si>
    <t>Dirección de Información de Politicas Públicas</t>
  </si>
  <si>
    <t>Dirección de Habitat y Entornos</t>
  </si>
  <si>
    <t>Dirección de Operaciones</t>
  </si>
  <si>
    <t>Oficina de Control Disciplinario Interno</t>
  </si>
  <si>
    <t>Subsecretaría de Planeación y Políticas</t>
  </si>
  <si>
    <t>Dirección de Estructuración de Proyectos</t>
  </si>
  <si>
    <t>Subsecretaría de Intervenciones Integrales</t>
  </si>
  <si>
    <t>Dirección de Investigaciones y Control de Vivienda</t>
  </si>
  <si>
    <t>Dirección de Apoyo a la Construcción</t>
  </si>
  <si>
    <t>Dirección de Mejoramiento Habitacional</t>
  </si>
  <si>
    <t>Oficina de Técnologia y Transformación Digital</t>
  </si>
  <si>
    <t>Oficina de Control Interno</t>
  </si>
  <si>
    <t>1-2026</t>
  </si>
  <si>
    <t>2-2026</t>
  </si>
  <si>
    <t>3-2026</t>
  </si>
  <si>
    <t>4-2026</t>
  </si>
  <si>
    <t>5-2026</t>
  </si>
  <si>
    <t>6-2026</t>
  </si>
  <si>
    <t>7-2026</t>
  </si>
  <si>
    <t>8-2026</t>
  </si>
  <si>
    <t>9-2026</t>
  </si>
  <si>
    <t>10-2026</t>
  </si>
  <si>
    <t>11-2026</t>
  </si>
  <si>
    <t>12-2026</t>
  </si>
  <si>
    <t>13-2026</t>
  </si>
  <si>
    <t>14-2026</t>
  </si>
  <si>
    <t>15-2026</t>
  </si>
  <si>
    <t>16-2026</t>
  </si>
  <si>
    <t>17-2026</t>
  </si>
  <si>
    <t>18-2026</t>
  </si>
  <si>
    <t>19-2026</t>
  </si>
  <si>
    <t>20-2026</t>
  </si>
  <si>
    <t>21-2026</t>
  </si>
  <si>
    <t>22-2026</t>
  </si>
  <si>
    <t>23-2026</t>
  </si>
  <si>
    <t>24-2026</t>
  </si>
  <si>
    <t>25-2026</t>
  </si>
  <si>
    <t>26-2026</t>
  </si>
  <si>
    <t>27-2026</t>
  </si>
  <si>
    <t>28-2026</t>
  </si>
  <si>
    <t>29-2026</t>
  </si>
  <si>
    <t>30-2026</t>
  </si>
  <si>
    <t>31-2026</t>
  </si>
  <si>
    <t>32-2026</t>
  </si>
  <si>
    <t>33-2026</t>
  </si>
  <si>
    <t>34-2026</t>
  </si>
  <si>
    <t>35-2026</t>
  </si>
  <si>
    <t>36-2026</t>
  </si>
  <si>
    <t>37-2026</t>
  </si>
  <si>
    <t>38-2026</t>
  </si>
  <si>
    <t>39-2026</t>
  </si>
  <si>
    <t>40-2026</t>
  </si>
  <si>
    <t>41-2026</t>
  </si>
  <si>
    <t>42-2026</t>
  </si>
  <si>
    <t>43-2026</t>
  </si>
  <si>
    <t>44-2026</t>
  </si>
  <si>
    <t>45-2026</t>
  </si>
  <si>
    <t>46-2026</t>
  </si>
  <si>
    <t>47-2026</t>
  </si>
  <si>
    <t>48-2026</t>
  </si>
  <si>
    <t>49-2026</t>
  </si>
  <si>
    <t>50-2026</t>
  </si>
  <si>
    <t>51-2026</t>
  </si>
  <si>
    <t>52-2026</t>
  </si>
  <si>
    <t>53-2026</t>
  </si>
  <si>
    <t>54-2026</t>
  </si>
  <si>
    <t>55-2026</t>
  </si>
  <si>
    <t>56-2026</t>
  </si>
  <si>
    <t>57-2026</t>
  </si>
  <si>
    <t>58-2026</t>
  </si>
  <si>
    <t>59-2026</t>
  </si>
  <si>
    <t>60-2026</t>
  </si>
  <si>
    <t>61-2026</t>
  </si>
  <si>
    <t>62-2026</t>
  </si>
  <si>
    <t>63-2026</t>
  </si>
  <si>
    <t>64-2026</t>
  </si>
  <si>
    <t>65-2026</t>
  </si>
  <si>
    <t>66-2026</t>
  </si>
  <si>
    <t>67-2026</t>
  </si>
  <si>
    <t>68-2026</t>
  </si>
  <si>
    <t>69-2026</t>
  </si>
  <si>
    <t>70-2026</t>
  </si>
  <si>
    <t>71-2026</t>
  </si>
  <si>
    <t>72-2026</t>
  </si>
  <si>
    <t>73-2026</t>
  </si>
  <si>
    <t>74-2026</t>
  </si>
  <si>
    <t>75-2026</t>
  </si>
  <si>
    <t>76-2026</t>
  </si>
  <si>
    <t>77-2026</t>
  </si>
  <si>
    <t>78-2026</t>
  </si>
  <si>
    <t>79-2026</t>
  </si>
  <si>
    <t>80-2026</t>
  </si>
  <si>
    <t>81-2026</t>
  </si>
  <si>
    <t>82-2026</t>
  </si>
  <si>
    <t>83-2026</t>
  </si>
  <si>
    <t>84-2026</t>
  </si>
  <si>
    <t>85-2026</t>
  </si>
  <si>
    <t>86-2026</t>
  </si>
  <si>
    <t>87-2026</t>
  </si>
  <si>
    <t>88-2026</t>
  </si>
  <si>
    <t>89-2026</t>
  </si>
  <si>
    <t>90-2026</t>
  </si>
  <si>
    <t>91-2026</t>
  </si>
  <si>
    <t>92-2026</t>
  </si>
  <si>
    <t>93-2026</t>
  </si>
  <si>
    <t>94-2026</t>
  </si>
  <si>
    <t>95-2026</t>
  </si>
  <si>
    <t>96-2026</t>
  </si>
  <si>
    <t>97-2026</t>
  </si>
  <si>
    <t>98-2026</t>
  </si>
  <si>
    <t>99-2026</t>
  </si>
  <si>
    <t>100-2026</t>
  </si>
  <si>
    <t>101-2026</t>
  </si>
  <si>
    <t>102-2026</t>
  </si>
  <si>
    <t>103-2026</t>
  </si>
  <si>
    <t>104-2026</t>
  </si>
  <si>
    <t>105-2026</t>
  </si>
  <si>
    <t>106-2026</t>
  </si>
  <si>
    <t>107-2026</t>
  </si>
  <si>
    <t>108-2026</t>
  </si>
  <si>
    <t>109-2026</t>
  </si>
  <si>
    <t>110-2026</t>
  </si>
  <si>
    <t>111-2026</t>
  </si>
  <si>
    <t>112-2026</t>
  </si>
  <si>
    <t>113-2026</t>
  </si>
  <si>
    <t>114-2026</t>
  </si>
  <si>
    <t>115-2026</t>
  </si>
  <si>
    <t>116-2026</t>
  </si>
  <si>
    <t>117-2026</t>
  </si>
  <si>
    <t>118-2026</t>
  </si>
  <si>
    <t>119-2026</t>
  </si>
  <si>
    <t>120-2026</t>
  </si>
  <si>
    <t>121-2026</t>
  </si>
  <si>
    <t>122-2026</t>
  </si>
  <si>
    <t>123-2026</t>
  </si>
  <si>
    <t>124-2026</t>
  </si>
  <si>
    <t>125-2026</t>
  </si>
  <si>
    <t>126-2026</t>
  </si>
  <si>
    <t>127-2026</t>
  </si>
  <si>
    <t>128-2026</t>
  </si>
  <si>
    <t>129-2026</t>
  </si>
  <si>
    <t>130-2026</t>
  </si>
  <si>
    <t>131-2026</t>
  </si>
  <si>
    <t>132-2026</t>
  </si>
  <si>
    <t>133-2026</t>
  </si>
  <si>
    <t>134-2026</t>
  </si>
  <si>
    <t>135-2026</t>
  </si>
  <si>
    <t>136-2026</t>
  </si>
  <si>
    <t>137-2026</t>
  </si>
  <si>
    <t>138-2026</t>
  </si>
  <si>
    <t>139-2026</t>
  </si>
  <si>
    <t>140-2026</t>
  </si>
  <si>
    <t>141-2026</t>
  </si>
  <si>
    <t>142-2026</t>
  </si>
  <si>
    <t>143-2026</t>
  </si>
  <si>
    <t>144-2026</t>
  </si>
  <si>
    <t>145-2026</t>
  </si>
  <si>
    <t>146-2026</t>
  </si>
  <si>
    <t>147-2026</t>
  </si>
  <si>
    <t>148-2026</t>
  </si>
  <si>
    <t>149-2026</t>
  </si>
  <si>
    <t>150-2026</t>
  </si>
  <si>
    <t>151-2026</t>
  </si>
  <si>
    <t>152-2026</t>
  </si>
  <si>
    <t>153-2026</t>
  </si>
  <si>
    <t>154-2026</t>
  </si>
  <si>
    <t>155-2026</t>
  </si>
  <si>
    <t>156-2026</t>
  </si>
  <si>
    <t>157-2026</t>
  </si>
  <si>
    <t>158-2026</t>
  </si>
  <si>
    <t>159-2026</t>
  </si>
  <si>
    <t>160-2026</t>
  </si>
  <si>
    <t>161-2026</t>
  </si>
  <si>
    <t>162-2026</t>
  </si>
  <si>
    <t>163-2026</t>
  </si>
  <si>
    <t>164-2026</t>
  </si>
  <si>
    <t>165-2026</t>
  </si>
  <si>
    <t>166-2026</t>
  </si>
  <si>
    <t>167-2026</t>
  </si>
  <si>
    <t>168-2026</t>
  </si>
  <si>
    <t>169-2026</t>
  </si>
  <si>
    <t>170-2026</t>
  </si>
  <si>
    <t>171-2026</t>
  </si>
  <si>
    <t>172-2026</t>
  </si>
  <si>
    <t>173-2026</t>
  </si>
  <si>
    <t>174-2026</t>
  </si>
  <si>
    <t>175-2026</t>
  </si>
  <si>
    <t>176-2026</t>
  </si>
  <si>
    <t>177-2026</t>
  </si>
  <si>
    <t>178-2026</t>
  </si>
  <si>
    <t>179-2026</t>
  </si>
  <si>
    <t>180-2026</t>
  </si>
  <si>
    <t>181-2026</t>
  </si>
  <si>
    <t>182-2026</t>
  </si>
  <si>
    <t>183-2026</t>
  </si>
  <si>
    <t>184-2026</t>
  </si>
  <si>
    <t>185-2026</t>
  </si>
  <si>
    <t>186-2026</t>
  </si>
  <si>
    <t>187-2026</t>
  </si>
  <si>
    <t>188-2026</t>
  </si>
  <si>
    <t>189-2026</t>
  </si>
  <si>
    <t>190-2026</t>
  </si>
  <si>
    <t>191-2026</t>
  </si>
  <si>
    <t>192-2026</t>
  </si>
  <si>
    <t>193-2026</t>
  </si>
  <si>
    <t>194-2026</t>
  </si>
  <si>
    <t>195-2026</t>
  </si>
  <si>
    <t>196-2026</t>
  </si>
  <si>
    <t>197-2026</t>
  </si>
  <si>
    <t>198-2026</t>
  </si>
  <si>
    <t>199-2026</t>
  </si>
  <si>
    <t>200-2026</t>
  </si>
  <si>
    <t>201-2026</t>
  </si>
  <si>
    <t>202-2026</t>
  </si>
  <si>
    <t>203-2026</t>
  </si>
  <si>
    <t>204-2026</t>
  </si>
  <si>
    <t>205-2026</t>
  </si>
  <si>
    <t>206-2026</t>
  </si>
  <si>
    <t>207-2026</t>
  </si>
  <si>
    <t>208-2026</t>
  </si>
  <si>
    <t>209-2026</t>
  </si>
  <si>
    <t>210-2026</t>
  </si>
  <si>
    <t>211-2026</t>
  </si>
  <si>
    <t>212-2026</t>
  </si>
  <si>
    <t>213-2026</t>
  </si>
  <si>
    <t>214-2026</t>
  </si>
  <si>
    <t>215-2026</t>
  </si>
  <si>
    <t>216-2026</t>
  </si>
  <si>
    <t>217-2026</t>
  </si>
  <si>
    <t>218-2026</t>
  </si>
  <si>
    <t>219-2026</t>
  </si>
  <si>
    <t>220-2026</t>
  </si>
  <si>
    <t>221-2026</t>
  </si>
  <si>
    <t>222-2026</t>
  </si>
  <si>
    <t>223-2026</t>
  </si>
  <si>
    <t>224-2026</t>
  </si>
  <si>
    <t>225-2026</t>
  </si>
  <si>
    <t>226-2026</t>
  </si>
  <si>
    <t>227-2026</t>
  </si>
  <si>
    <t>228-2026</t>
  </si>
  <si>
    <t>229-2026</t>
  </si>
  <si>
    <t>230-2026</t>
  </si>
  <si>
    <t>231-2026</t>
  </si>
  <si>
    <t>232-2026</t>
  </si>
  <si>
    <t>233-2026</t>
  </si>
  <si>
    <t>234-2026</t>
  </si>
  <si>
    <t>235-2026</t>
  </si>
  <si>
    <t>236-2026</t>
  </si>
  <si>
    <t>237-2026</t>
  </si>
  <si>
    <t>238-2026</t>
  </si>
  <si>
    <t>239-2026</t>
  </si>
  <si>
    <t>240-2026</t>
  </si>
  <si>
    <t>241-2026</t>
  </si>
  <si>
    <t>242-2026</t>
  </si>
  <si>
    <t>243-2026</t>
  </si>
  <si>
    <t>244-2026</t>
  </si>
  <si>
    <t>245-2026</t>
  </si>
  <si>
    <t>246-2026</t>
  </si>
  <si>
    <t>247-2026</t>
  </si>
  <si>
    <t>248-2026</t>
  </si>
  <si>
    <t>249-2026</t>
  </si>
  <si>
    <t>250-2026</t>
  </si>
  <si>
    <t>251-2026</t>
  </si>
  <si>
    <t>252-2026</t>
  </si>
  <si>
    <t>253-2026</t>
  </si>
  <si>
    <t>254-2026</t>
  </si>
  <si>
    <t>255-2026</t>
  </si>
  <si>
    <t>256-2026</t>
  </si>
  <si>
    <t>257-2026</t>
  </si>
  <si>
    <t>258-2026</t>
  </si>
  <si>
    <t>259-2026</t>
  </si>
  <si>
    <t>260-2026</t>
  </si>
  <si>
    <t>261-2026</t>
  </si>
  <si>
    <t>262-2026</t>
  </si>
  <si>
    <t>263-2026</t>
  </si>
  <si>
    <t>264-2026</t>
  </si>
  <si>
    <t>265-2026</t>
  </si>
  <si>
    <t>266-2026</t>
  </si>
  <si>
    <t>267-2026</t>
  </si>
  <si>
    <t>268-2026</t>
  </si>
  <si>
    <t>269-2026</t>
  </si>
  <si>
    <t>270-2026</t>
  </si>
  <si>
    <t>271-2026</t>
  </si>
  <si>
    <t>272-2026</t>
  </si>
  <si>
    <t>273-2026</t>
  </si>
  <si>
    <t>274-2026</t>
  </si>
  <si>
    <t>275-2026</t>
  </si>
  <si>
    <t>276-2026</t>
  </si>
  <si>
    <t>277-2026</t>
  </si>
  <si>
    <t>278-2026</t>
  </si>
  <si>
    <t>279-2026</t>
  </si>
  <si>
    <t>280-2026</t>
  </si>
  <si>
    <t>281-2026</t>
  </si>
  <si>
    <t>282-2026</t>
  </si>
  <si>
    <t>283-2026</t>
  </si>
  <si>
    <t>284-2026</t>
  </si>
  <si>
    <t>285-2026</t>
  </si>
  <si>
    <t>286-2026</t>
  </si>
  <si>
    <t>287-2026</t>
  </si>
  <si>
    <t>288-2026</t>
  </si>
  <si>
    <t>289-2026</t>
  </si>
  <si>
    <t>290-2026</t>
  </si>
  <si>
    <t>291-2026</t>
  </si>
  <si>
    <t>292-2026</t>
  </si>
  <si>
    <t>293-2026</t>
  </si>
  <si>
    <t>294-2026</t>
  </si>
  <si>
    <t>295-2026</t>
  </si>
  <si>
    <t>296-2026</t>
  </si>
  <si>
    <t>297-2026</t>
  </si>
  <si>
    <t>298-2026</t>
  </si>
  <si>
    <t>299-2026</t>
  </si>
  <si>
    <t>300-2026</t>
  </si>
  <si>
    <t>301-2026</t>
  </si>
  <si>
    <t>302-2026</t>
  </si>
  <si>
    <t>303-2026</t>
  </si>
  <si>
    <t>304-2026</t>
  </si>
  <si>
    <t>305-2026</t>
  </si>
  <si>
    <t>306-2026</t>
  </si>
  <si>
    <t>307-2026</t>
  </si>
  <si>
    <t>308-2026</t>
  </si>
  <si>
    <t>309-2026</t>
  </si>
  <si>
    <t>310-2026</t>
  </si>
  <si>
    <t>311-2026</t>
  </si>
  <si>
    <t>312-2026</t>
  </si>
  <si>
    <t>313-2026</t>
  </si>
  <si>
    <t>314-2026</t>
  </si>
  <si>
    <t>315-2026</t>
  </si>
  <si>
    <t>316-2026</t>
  </si>
  <si>
    <t>317-2026</t>
  </si>
  <si>
    <t>318-2026</t>
  </si>
  <si>
    <t>319-2026</t>
  </si>
  <si>
    <t>320-2026</t>
  </si>
  <si>
    <t>321-2026</t>
  </si>
  <si>
    <t>322-2026</t>
  </si>
  <si>
    <t>323-2026</t>
  </si>
  <si>
    <t>324-2026</t>
  </si>
  <si>
    <t>325-2026</t>
  </si>
  <si>
    <t>326-2026</t>
  </si>
  <si>
    <t>327-2026</t>
  </si>
  <si>
    <t>328-2026</t>
  </si>
  <si>
    <t>329-2026</t>
  </si>
  <si>
    <t>330-2026</t>
  </si>
  <si>
    <t>331-2026</t>
  </si>
  <si>
    <t>333-2026</t>
  </si>
  <si>
    <t>334-2026</t>
  </si>
  <si>
    <t>335-2026</t>
  </si>
  <si>
    <t>336-2026</t>
  </si>
  <si>
    <t>337-2026</t>
  </si>
  <si>
    <t>338-2026</t>
  </si>
  <si>
    <t>339-2026</t>
  </si>
  <si>
    <t>340-2026</t>
  </si>
  <si>
    <t>341-2026</t>
  </si>
  <si>
    <t>342-2026</t>
  </si>
  <si>
    <t>343-2026</t>
  </si>
  <si>
    <t>344-2026</t>
  </si>
  <si>
    <t>345-2026</t>
  </si>
  <si>
    <t>346-2026</t>
  </si>
  <si>
    <t>347-2026</t>
  </si>
  <si>
    <t>348-2026</t>
  </si>
  <si>
    <t>349-2026</t>
  </si>
  <si>
    <t>350-2026</t>
  </si>
  <si>
    <t>351-2026</t>
  </si>
  <si>
    <t>352-2026</t>
  </si>
  <si>
    <t>353-2026</t>
  </si>
  <si>
    <t>354-2026</t>
  </si>
  <si>
    <t>355-2026</t>
  </si>
  <si>
    <t>356-2026</t>
  </si>
  <si>
    <t>357-2026</t>
  </si>
  <si>
    <t>358-2026</t>
  </si>
  <si>
    <t>359-2026</t>
  </si>
  <si>
    <t>360-2026</t>
  </si>
  <si>
    <t>361-2026</t>
  </si>
  <si>
    <t>362-2026</t>
  </si>
  <si>
    <t>363-2026</t>
  </si>
  <si>
    <t>364-2026</t>
  </si>
  <si>
    <t>365-2026</t>
  </si>
  <si>
    <t>366-2026</t>
  </si>
  <si>
    <t>367-2026</t>
  </si>
  <si>
    <t>368-2026</t>
  </si>
  <si>
    <t>369-2026</t>
  </si>
  <si>
    <t>370-2026</t>
  </si>
  <si>
    <t>371-2026</t>
  </si>
  <si>
    <t>372-2026</t>
  </si>
  <si>
    <t>373-2026</t>
  </si>
  <si>
    <t>374-2026</t>
  </si>
  <si>
    <t>375-2026</t>
  </si>
  <si>
    <t>376-2026</t>
  </si>
  <si>
    <t>377-2026</t>
  </si>
  <si>
    <t>378-2026</t>
  </si>
  <si>
    <t>379-2026</t>
  </si>
  <si>
    <t>380-2026</t>
  </si>
  <si>
    <t>381-2026</t>
  </si>
  <si>
    <t>382-2026</t>
  </si>
  <si>
    <t>383-2026</t>
  </si>
  <si>
    <t>384-2026</t>
  </si>
  <si>
    <t>385-2026</t>
  </si>
  <si>
    <t>386-2026</t>
  </si>
  <si>
    <t>387-2026</t>
  </si>
  <si>
    <t>388-2026</t>
  </si>
  <si>
    <t>389-2026</t>
  </si>
  <si>
    <t>390-2026</t>
  </si>
  <si>
    <t>392-2026</t>
  </si>
  <si>
    <t>393-2026</t>
  </si>
  <si>
    <t>394-2026</t>
  </si>
  <si>
    <t>395-2026</t>
  </si>
  <si>
    <t>396-2026</t>
  </si>
  <si>
    <t>397-2026</t>
  </si>
  <si>
    <t>398-2026</t>
  </si>
  <si>
    <t>399-2026</t>
  </si>
  <si>
    <t>400-2026</t>
  </si>
  <si>
    <t>401-2026</t>
  </si>
  <si>
    <t>402-2026</t>
  </si>
  <si>
    <t>403-2026</t>
  </si>
  <si>
    <t>404-2026</t>
  </si>
  <si>
    <t>405-2026</t>
  </si>
  <si>
    <t>406-2026</t>
  </si>
  <si>
    <t>407-2026</t>
  </si>
  <si>
    <t>409-2026</t>
  </si>
  <si>
    <t>410-2026</t>
  </si>
  <si>
    <t>411-2026</t>
  </si>
  <si>
    <t>412-2026</t>
  </si>
  <si>
    <t>413-2026</t>
  </si>
  <si>
    <t>414-2026</t>
  </si>
  <si>
    <t>415-2026</t>
  </si>
  <si>
    <t>416-2026</t>
  </si>
  <si>
    <t>417-2026</t>
  </si>
  <si>
    <t>418-2026</t>
  </si>
  <si>
    <t>419-2026</t>
  </si>
  <si>
    <t>420-2026</t>
  </si>
  <si>
    <t>421-2026</t>
  </si>
  <si>
    <t>422-2026</t>
  </si>
  <si>
    <t>423-2026</t>
  </si>
  <si>
    <t>424-2026</t>
  </si>
  <si>
    <t>425-2026</t>
  </si>
  <si>
    <t>426-2026</t>
  </si>
  <si>
    <t>427-2026</t>
  </si>
  <si>
    <t>428-2026</t>
  </si>
  <si>
    <t>429-2026</t>
  </si>
  <si>
    <t>430-2026</t>
  </si>
  <si>
    <t>431-2026</t>
  </si>
  <si>
    <t>432-2026</t>
  </si>
  <si>
    <t>433-2026</t>
  </si>
  <si>
    <t>434-2026</t>
  </si>
  <si>
    <t>435-2026</t>
  </si>
  <si>
    <t>436-2026</t>
  </si>
  <si>
    <t>437-2026</t>
  </si>
  <si>
    <t>438-2026</t>
  </si>
  <si>
    <t>439-2026</t>
  </si>
  <si>
    <t>440-2026</t>
  </si>
  <si>
    <t>441-2026</t>
  </si>
  <si>
    <t>442-2026</t>
  </si>
  <si>
    <t>443-2026</t>
  </si>
  <si>
    <t>444-2026</t>
  </si>
  <si>
    <t>445-2026</t>
  </si>
  <si>
    <t>446-2026</t>
  </si>
  <si>
    <t>447-2026</t>
  </si>
  <si>
    <t>448-2026</t>
  </si>
  <si>
    <t>449-2026</t>
  </si>
  <si>
    <t>450-2026</t>
  </si>
  <si>
    <t>451-2026</t>
  </si>
  <si>
    <t>452-2026</t>
  </si>
  <si>
    <t>453-2026</t>
  </si>
  <si>
    <t>454-2026</t>
  </si>
  <si>
    <t>455-2026</t>
  </si>
  <si>
    <t>456-2026</t>
  </si>
  <si>
    <t>457-2026</t>
  </si>
  <si>
    <t>458-2026</t>
  </si>
  <si>
    <t>459-2026</t>
  </si>
  <si>
    <t>460-2026</t>
  </si>
  <si>
    <t>461-2026</t>
  </si>
  <si>
    <t>462-2026</t>
  </si>
  <si>
    <t>463-2026</t>
  </si>
  <si>
    <t>464-2026</t>
  </si>
  <si>
    <t>465-2026</t>
  </si>
  <si>
    <t>466-2026</t>
  </si>
  <si>
    <t>467-2026</t>
  </si>
  <si>
    <t>468-2026</t>
  </si>
  <si>
    <t>469-2026</t>
  </si>
  <si>
    <t>470-2026</t>
  </si>
  <si>
    <t>471-2026</t>
  </si>
  <si>
    <t>472-2026</t>
  </si>
  <si>
    <t>473-2026</t>
  </si>
  <si>
    <t>474-2026</t>
  </si>
  <si>
    <t>475-2026</t>
  </si>
  <si>
    <t>476-2026</t>
  </si>
  <si>
    <t>477-2026</t>
  </si>
  <si>
    <t>478-2026</t>
  </si>
  <si>
    <t>479-2026</t>
  </si>
  <si>
    <t>480-2026</t>
  </si>
  <si>
    <t>481-2026</t>
  </si>
  <si>
    <t>482-2026</t>
  </si>
  <si>
    <t>483-2026</t>
  </si>
  <si>
    <t>484-2026</t>
  </si>
  <si>
    <t>485-2026</t>
  </si>
  <si>
    <t>486-2026</t>
  </si>
  <si>
    <t>487-2026</t>
  </si>
  <si>
    <t>488-2026</t>
  </si>
  <si>
    <t>489-2026</t>
  </si>
  <si>
    <t>490-2026</t>
  </si>
  <si>
    <t>491-2026</t>
  </si>
  <si>
    <t>492-2026</t>
  </si>
  <si>
    <t>493-2026</t>
  </si>
  <si>
    <t>494-2026</t>
  </si>
  <si>
    <t>495-2026</t>
  </si>
  <si>
    <t>496-2026</t>
  </si>
  <si>
    <t>497-2026</t>
  </si>
  <si>
    <t>498-2026</t>
  </si>
  <si>
    <t>499-2026</t>
  </si>
  <si>
    <t>500-2026</t>
  </si>
  <si>
    <t>501-2026</t>
  </si>
  <si>
    <t>502-2026</t>
  </si>
  <si>
    <t>503-2026</t>
  </si>
  <si>
    <t>504-2026</t>
  </si>
  <si>
    <t>505-2026</t>
  </si>
  <si>
    <t>506-2026</t>
  </si>
  <si>
    <t>507-2026</t>
  </si>
  <si>
    <t>508-2026</t>
  </si>
  <si>
    <t>509-2026</t>
  </si>
  <si>
    <t>510-2026</t>
  </si>
  <si>
    <t>511-2026</t>
  </si>
  <si>
    <t>512-2026</t>
  </si>
  <si>
    <t>513-2026</t>
  </si>
  <si>
    <t>514-2026</t>
  </si>
  <si>
    <t>515-2026</t>
  </si>
  <si>
    <t>516-2026</t>
  </si>
  <si>
    <t>517-2026</t>
  </si>
  <si>
    <t>518-2026</t>
  </si>
  <si>
    <t>519-2026</t>
  </si>
  <si>
    <t>520-2026</t>
  </si>
  <si>
    <t>521-2026</t>
  </si>
  <si>
    <t>522-2026</t>
  </si>
  <si>
    <t>523-2026</t>
  </si>
  <si>
    <t>524-2026</t>
  </si>
  <si>
    <t>525-2026</t>
  </si>
  <si>
    <t>526-2026</t>
  </si>
  <si>
    <t>527-2026</t>
  </si>
  <si>
    <t>528-2026</t>
  </si>
  <si>
    <t>529-2026</t>
  </si>
  <si>
    <t>530-2026</t>
  </si>
  <si>
    <t>531-2026</t>
  </si>
  <si>
    <t>532-2026</t>
  </si>
  <si>
    <t>533-2026</t>
  </si>
  <si>
    <t>534-2026</t>
  </si>
  <si>
    <t>535-2026</t>
  </si>
  <si>
    <t>536-2026</t>
  </si>
  <si>
    <t>537-2026</t>
  </si>
  <si>
    <t>538-2026</t>
  </si>
  <si>
    <t>539-2026</t>
  </si>
  <si>
    <t>540-2026</t>
  </si>
  <si>
    <t>541-2026</t>
  </si>
  <si>
    <t>542-2026</t>
  </si>
  <si>
    <t>543-2026</t>
  </si>
  <si>
    <t>544-2026</t>
  </si>
  <si>
    <t>545-2026</t>
  </si>
  <si>
    <t>546-2026</t>
  </si>
  <si>
    <t>547-2026</t>
  </si>
  <si>
    <t>548-2026</t>
  </si>
  <si>
    <t>549-2026</t>
  </si>
  <si>
    <t>550-2026</t>
  </si>
  <si>
    <t>551-2026</t>
  </si>
  <si>
    <t>552-2026</t>
  </si>
  <si>
    <t>553-2026</t>
  </si>
  <si>
    <t>554-2026</t>
  </si>
  <si>
    <t>555-2026</t>
  </si>
  <si>
    <t>556-2026</t>
  </si>
  <si>
    <t>557-2026</t>
  </si>
  <si>
    <t>558-2026</t>
  </si>
  <si>
    <t>559-2026</t>
  </si>
  <si>
    <t>560-2026</t>
  </si>
  <si>
    <t>561-2026</t>
  </si>
  <si>
    <t>562-2026</t>
  </si>
  <si>
    <t>563-2026</t>
  </si>
  <si>
    <t>564-2026</t>
  </si>
  <si>
    <t>565-2026</t>
  </si>
  <si>
    <t>566-2026</t>
  </si>
  <si>
    <t>567-2026</t>
  </si>
  <si>
    <t>568-2026</t>
  </si>
  <si>
    <t>569-2026</t>
  </si>
  <si>
    <t>570-2026</t>
  </si>
  <si>
    <t>571-2026</t>
  </si>
  <si>
    <t>572-2026</t>
  </si>
  <si>
    <t>573-2026</t>
  </si>
  <si>
    <t>574-2026</t>
  </si>
  <si>
    <t>575-2026</t>
  </si>
  <si>
    <t>576-2026</t>
  </si>
  <si>
    <t>577-2026</t>
  </si>
  <si>
    <t>578-2026</t>
  </si>
  <si>
    <t>579-2026</t>
  </si>
  <si>
    <t>580-2026</t>
  </si>
  <si>
    <t>581-2026</t>
  </si>
  <si>
    <t>582-2026</t>
  </si>
  <si>
    <t>583-2026</t>
  </si>
  <si>
    <t>584-2026</t>
  </si>
  <si>
    <t>585-2026</t>
  </si>
  <si>
    <t>586-2026</t>
  </si>
  <si>
    <t>587-2026</t>
  </si>
  <si>
    <t>588-2026</t>
  </si>
  <si>
    <t>589-2026</t>
  </si>
  <si>
    <t>590-2026</t>
  </si>
  <si>
    <t>591-2026</t>
  </si>
  <si>
    <t>592-2026</t>
  </si>
  <si>
    <t>593-2026</t>
  </si>
  <si>
    <t>594-2026</t>
  </si>
  <si>
    <t>595-2026</t>
  </si>
  <si>
    <t>596-2026</t>
  </si>
  <si>
    <t>597-2026</t>
  </si>
  <si>
    <t>598-2026</t>
  </si>
  <si>
    <t>599-2026</t>
  </si>
  <si>
    <t>600-2026</t>
  </si>
  <si>
    <t>601-2026</t>
  </si>
  <si>
    <t>602-2026</t>
  </si>
  <si>
    <t>603-2026</t>
  </si>
  <si>
    <t>604-2026</t>
  </si>
  <si>
    <t>605-2026</t>
  </si>
  <si>
    <t>606-2026</t>
  </si>
  <si>
    <t>607-2026</t>
  </si>
  <si>
    <t>608-2026</t>
  </si>
  <si>
    <t>609-2026</t>
  </si>
  <si>
    <t>610-2026</t>
  </si>
  <si>
    <t>611-2026</t>
  </si>
  <si>
    <t>612-2026</t>
  </si>
  <si>
    <t>614-2026</t>
  </si>
  <si>
    <t>615-2026</t>
  </si>
  <si>
    <t>616-2026</t>
  </si>
  <si>
    <t>617-2026</t>
  </si>
  <si>
    <t>618-2026</t>
  </si>
  <si>
    <t>619-2026</t>
  </si>
  <si>
    <t>620-2026</t>
  </si>
  <si>
    <t>621-2026</t>
  </si>
  <si>
    <t>622-2026</t>
  </si>
  <si>
    <t>623-2026</t>
  </si>
  <si>
    <t>624-2026</t>
  </si>
  <si>
    <t>625-2026</t>
  </si>
  <si>
    <t>626-2026</t>
  </si>
  <si>
    <t>627-2026</t>
  </si>
  <si>
    <t>628-2026</t>
  </si>
  <si>
    <t>629-2026</t>
  </si>
  <si>
    <t>630-2026</t>
  </si>
  <si>
    <t>631-2026</t>
  </si>
  <si>
    <t>632-2026</t>
  </si>
  <si>
    <t>633-2026</t>
  </si>
  <si>
    <t>634-2026</t>
  </si>
  <si>
    <t>635-2026</t>
  </si>
  <si>
    <t>636-2026</t>
  </si>
  <si>
    <t>637-2026</t>
  </si>
  <si>
    <t>638-2026</t>
  </si>
  <si>
    <t>639-2026</t>
  </si>
  <si>
    <t>640-2026</t>
  </si>
  <si>
    <t>641-2026</t>
  </si>
  <si>
    <t>642-2026</t>
  </si>
  <si>
    <t>643-2026</t>
  </si>
  <si>
    <t>644-2026</t>
  </si>
  <si>
    <t>645-2026</t>
  </si>
  <si>
    <t>646-2026</t>
  </si>
  <si>
    <t>647-2026</t>
  </si>
  <si>
    <t>648-2026</t>
  </si>
  <si>
    <t>649-2026</t>
  </si>
  <si>
    <t>650-2026</t>
  </si>
  <si>
    <t>651-2026</t>
  </si>
  <si>
    <t>652-2026</t>
  </si>
  <si>
    <t>653-2026</t>
  </si>
  <si>
    <t>654-2026</t>
  </si>
  <si>
    <t>655-2026</t>
  </si>
  <si>
    <t>656-2026</t>
  </si>
  <si>
    <t>657-2026</t>
  </si>
  <si>
    <t>658-2026</t>
  </si>
  <si>
    <t>659-2026</t>
  </si>
  <si>
    <t>660-2026</t>
  </si>
  <si>
    <t>661-2026</t>
  </si>
  <si>
    <t>662-2026</t>
  </si>
  <si>
    <t>663-2026</t>
  </si>
  <si>
    <t>664-2026</t>
  </si>
  <si>
    <t>665-2026</t>
  </si>
  <si>
    <t>666-2026</t>
  </si>
  <si>
    <t>667-2026</t>
  </si>
  <si>
    <t>668-2026</t>
  </si>
  <si>
    <t>669-2026</t>
  </si>
  <si>
    <t>670-2026</t>
  </si>
  <si>
    <t>671-2026</t>
  </si>
  <si>
    <t>672-2026</t>
  </si>
  <si>
    <t>673-2026</t>
  </si>
  <si>
    <t>674-2026</t>
  </si>
  <si>
    <t>675-2026</t>
  </si>
  <si>
    <t>676-2026</t>
  </si>
  <si>
    <t>677-2026</t>
  </si>
  <si>
    <t>678-2026</t>
  </si>
  <si>
    <t>679-2026</t>
  </si>
  <si>
    <t>680-2026</t>
  </si>
  <si>
    <t>681-2026</t>
  </si>
  <si>
    <t>682-2026</t>
  </si>
  <si>
    <t>683-2026</t>
  </si>
  <si>
    <t>684-2026</t>
  </si>
  <si>
    <t>685-2026</t>
  </si>
  <si>
    <t>686-2026</t>
  </si>
  <si>
    <t>687-2026</t>
  </si>
  <si>
    <t>688-2026</t>
  </si>
  <si>
    <t>689-2026</t>
  </si>
  <si>
    <t>690-2026</t>
  </si>
  <si>
    <t>691-2026</t>
  </si>
  <si>
    <t>692-2026</t>
  </si>
  <si>
    <t>693-2026</t>
  </si>
  <si>
    <t>694-2026</t>
  </si>
  <si>
    <t>695-2026</t>
  </si>
  <si>
    <t>696-2026</t>
  </si>
  <si>
    <t>697-2026</t>
  </si>
  <si>
    <t>698-2026</t>
  </si>
  <si>
    <t>699-2026</t>
  </si>
  <si>
    <t>700-2026</t>
  </si>
  <si>
    <t>701-2026</t>
  </si>
  <si>
    <t>702-2026</t>
  </si>
  <si>
    <t>703-2026</t>
  </si>
  <si>
    <t>704-2026</t>
  </si>
  <si>
    <t>705-2026</t>
  </si>
  <si>
    <t>706-2026</t>
  </si>
  <si>
    <t>707-2026</t>
  </si>
  <si>
    <t>708-2026</t>
  </si>
  <si>
    <t>709-2026</t>
  </si>
  <si>
    <t>710-2026</t>
  </si>
  <si>
    <t>711-2026</t>
  </si>
  <si>
    <t>712-2026</t>
  </si>
  <si>
    <t>713-2026</t>
  </si>
  <si>
    <t>714-2026</t>
  </si>
  <si>
    <t>715-2026</t>
  </si>
  <si>
    <t>716-2026</t>
  </si>
  <si>
    <t>717-2026</t>
  </si>
  <si>
    <t>718-2026</t>
  </si>
  <si>
    <t>719-2026</t>
  </si>
  <si>
    <t>720-2026</t>
  </si>
  <si>
    <t>721-2026</t>
  </si>
  <si>
    <t>722-2026</t>
  </si>
  <si>
    <t>723-2026</t>
  </si>
  <si>
    <t>724-2026</t>
  </si>
  <si>
    <t>725-2026</t>
  </si>
  <si>
    <t>726-2026</t>
  </si>
  <si>
    <t>727-2026</t>
  </si>
  <si>
    <t>728-2026</t>
  </si>
  <si>
    <t>729-2026</t>
  </si>
  <si>
    <t>730-2026</t>
  </si>
  <si>
    <t>731-2026</t>
  </si>
  <si>
    <t>732-2026</t>
  </si>
  <si>
    <t>733-2026</t>
  </si>
  <si>
    <t>734-2026</t>
  </si>
  <si>
    <t>735-2026</t>
  </si>
  <si>
    <t>736-2026</t>
  </si>
  <si>
    <t>737-2026</t>
  </si>
  <si>
    <t>738-2026</t>
  </si>
  <si>
    <t>739-2026</t>
  </si>
  <si>
    <t>740-2026</t>
  </si>
  <si>
    <t>741-2026</t>
  </si>
  <si>
    <t>742-2026</t>
  </si>
  <si>
    <t>743-2026</t>
  </si>
  <si>
    <t>744-2026</t>
  </si>
  <si>
    <t>745-2026</t>
  </si>
  <si>
    <t>746-2026</t>
  </si>
  <si>
    <t>747-2026</t>
  </si>
  <si>
    <t>748-2026</t>
  </si>
  <si>
    <t>749-2026</t>
  </si>
  <si>
    <t>750-2026</t>
  </si>
  <si>
    <t>751-2026</t>
  </si>
  <si>
    <t>752-2026</t>
  </si>
  <si>
    <t>753-2026</t>
  </si>
  <si>
    <t>754-2026</t>
  </si>
  <si>
    <t>755-2026</t>
  </si>
  <si>
    <t>756-2026</t>
  </si>
  <si>
    <t>757-2026</t>
  </si>
  <si>
    <t>758-2026</t>
  </si>
  <si>
    <t>759-2026</t>
  </si>
  <si>
    <t>760-2026</t>
  </si>
  <si>
    <t>761-2026</t>
  </si>
  <si>
    <t>762-2026</t>
  </si>
  <si>
    <t>763-2026</t>
  </si>
  <si>
    <t>764-2026</t>
  </si>
  <si>
    <t>765-2026</t>
  </si>
  <si>
    <t>766-2026</t>
  </si>
  <si>
    <t>767-2026</t>
  </si>
  <si>
    <t>768-2026</t>
  </si>
  <si>
    <t>769-2026</t>
  </si>
  <si>
    <t>770-2026</t>
  </si>
  <si>
    <t>771-2026</t>
  </si>
  <si>
    <t>772-2026</t>
  </si>
  <si>
    <t>773-2026</t>
  </si>
  <si>
    <t>774-2026</t>
  </si>
  <si>
    <t>775-2026</t>
  </si>
  <si>
    <t>776-2026</t>
  </si>
  <si>
    <t>777-2026</t>
  </si>
  <si>
    <t>778-2026</t>
  </si>
  <si>
    <t>779-2026</t>
  </si>
  <si>
    <t>780-2026</t>
  </si>
  <si>
    <t>781-2026</t>
  </si>
  <si>
    <t>782-2026</t>
  </si>
  <si>
    <t>783-2026</t>
  </si>
  <si>
    <t>784-2026</t>
  </si>
  <si>
    <t>785-2026</t>
  </si>
  <si>
    <t>786-2026</t>
  </si>
  <si>
    <t>787-2026</t>
  </si>
  <si>
    <t>788-2026</t>
  </si>
  <si>
    <t>789-2026</t>
  </si>
  <si>
    <t>790-2026</t>
  </si>
  <si>
    <t>791-2026</t>
  </si>
  <si>
    <t>792-2026</t>
  </si>
  <si>
    <t>793-2026</t>
  </si>
  <si>
    <t>794-2026</t>
  </si>
  <si>
    <t>795-2026</t>
  </si>
  <si>
    <t>796-2026</t>
  </si>
  <si>
    <t>797-2026</t>
  </si>
  <si>
    <t>799-2026</t>
  </si>
  <si>
    <t>800-2026</t>
  </si>
  <si>
    <t>801-2026</t>
  </si>
  <si>
    <t>802-2026</t>
  </si>
  <si>
    <t>803-2026</t>
  </si>
  <si>
    <t>804-2026</t>
  </si>
  <si>
    <t>805-2026</t>
  </si>
  <si>
    <t>806-2026</t>
  </si>
  <si>
    <t>807-2026</t>
  </si>
  <si>
    <t>808-2026</t>
  </si>
  <si>
    <t>809-2026</t>
  </si>
  <si>
    <t>810-2026</t>
  </si>
  <si>
    <t>811-2026</t>
  </si>
  <si>
    <t>812-2026</t>
  </si>
  <si>
    <t>813-2026</t>
  </si>
  <si>
    <t>814-2026</t>
  </si>
  <si>
    <t>815-2026</t>
  </si>
  <si>
    <t>816-2026</t>
  </si>
  <si>
    <t>817-2026</t>
  </si>
  <si>
    <t>818-2026</t>
  </si>
  <si>
    <t>819-2026</t>
  </si>
  <si>
    <t>820-2026</t>
  </si>
  <si>
    <t>821-2026</t>
  </si>
  <si>
    <t>822-2026</t>
  </si>
  <si>
    <t>823-2026</t>
  </si>
  <si>
    <t>824-2026</t>
  </si>
  <si>
    <t>825-2026</t>
  </si>
  <si>
    <t>826-2026</t>
  </si>
  <si>
    <t>827-2026</t>
  </si>
  <si>
    <t>828-2026</t>
  </si>
  <si>
    <t>829-2026</t>
  </si>
  <si>
    <t>830-2026</t>
  </si>
  <si>
    <t>831-2026</t>
  </si>
  <si>
    <t>832-2026</t>
  </si>
  <si>
    <t>833-2026</t>
  </si>
  <si>
    <t>834-2026</t>
  </si>
  <si>
    <t>835-2026</t>
  </si>
  <si>
    <t>836-2026</t>
  </si>
  <si>
    <t>837-2026</t>
  </si>
  <si>
    <t>838-2026</t>
  </si>
  <si>
    <t>839-2026</t>
  </si>
  <si>
    <t>840-2026</t>
  </si>
  <si>
    <t>841-2026</t>
  </si>
  <si>
    <t>842-2026</t>
  </si>
  <si>
    <t>843-2026</t>
  </si>
  <si>
    <t>844-2026</t>
  </si>
  <si>
    <t>845-2026</t>
  </si>
  <si>
    <t>846-2026</t>
  </si>
  <si>
    <t>847-2026</t>
  </si>
  <si>
    <t>848-2026</t>
  </si>
  <si>
    <t>849-2026</t>
  </si>
  <si>
    <t>850-2026</t>
  </si>
  <si>
    <t>851-2026</t>
  </si>
  <si>
    <t>852-2026</t>
  </si>
  <si>
    <t>853-2026</t>
  </si>
  <si>
    <t>854-2026</t>
  </si>
  <si>
    <t>855-2026</t>
  </si>
  <si>
    <t>856-2026</t>
  </si>
  <si>
    <t>857-2026</t>
  </si>
  <si>
    <t>858-2026</t>
  </si>
  <si>
    <t>859-2026</t>
  </si>
  <si>
    <t>860-2026</t>
  </si>
  <si>
    <t>861-2026</t>
  </si>
  <si>
    <t>862-2026</t>
  </si>
  <si>
    <t>863-2026</t>
  </si>
  <si>
    <t>864-2026</t>
  </si>
  <si>
    <t>865-2026</t>
  </si>
  <si>
    <t>866-2026</t>
  </si>
  <si>
    <t>867-2026</t>
  </si>
  <si>
    <t>868-2026</t>
  </si>
  <si>
    <t>869-2026</t>
  </si>
  <si>
    <t>870-2026</t>
  </si>
  <si>
    <t>871-2026</t>
  </si>
  <si>
    <t>872-2026</t>
  </si>
  <si>
    <t>873-2026</t>
  </si>
  <si>
    <t>874-2026</t>
  </si>
  <si>
    <t>875-2026</t>
  </si>
  <si>
    <t>876-2026</t>
  </si>
  <si>
    <t>877-2026</t>
  </si>
  <si>
    <t>878-2026</t>
  </si>
  <si>
    <t>879-2026</t>
  </si>
  <si>
    <t>880-2026</t>
  </si>
  <si>
    <t>881-2026</t>
  </si>
  <si>
    <t>882-2026</t>
  </si>
  <si>
    <t>883-2026</t>
  </si>
  <si>
    <t>884-2026</t>
  </si>
  <si>
    <t>885-2026</t>
  </si>
  <si>
    <t>886-2026</t>
  </si>
  <si>
    <t>887-2026</t>
  </si>
  <si>
    <t>888-2026</t>
  </si>
  <si>
    <t>889-2026</t>
  </si>
  <si>
    <t>890-2026</t>
  </si>
  <si>
    <t>891-2026</t>
  </si>
  <si>
    <t>892-2026</t>
  </si>
  <si>
    <t>893-2026</t>
  </si>
  <si>
    <t>894-2026</t>
  </si>
  <si>
    <t>895-2026</t>
  </si>
  <si>
    <t>896-2026</t>
  </si>
  <si>
    <t>897-2026</t>
  </si>
  <si>
    <t>898-2026</t>
  </si>
  <si>
    <t>899-2026</t>
  </si>
  <si>
    <t>900-2026</t>
  </si>
  <si>
    <t>901-2026</t>
  </si>
  <si>
    <t>902-2026</t>
  </si>
  <si>
    <t>903-2026</t>
  </si>
  <si>
    <t>904-2026</t>
  </si>
  <si>
    <t>905-2026</t>
  </si>
  <si>
    <t>906-2026</t>
  </si>
  <si>
    <t>907-2026</t>
  </si>
  <si>
    <t>908-2026</t>
  </si>
  <si>
    <t>909-2026</t>
  </si>
  <si>
    <t>910-2026</t>
  </si>
  <si>
    <t>911-2026</t>
  </si>
  <si>
    <t>912-2026</t>
  </si>
  <si>
    <t>913-2026</t>
  </si>
  <si>
    <t>914-2026</t>
  </si>
  <si>
    <t>915-2026</t>
  </si>
  <si>
    <t>916-2026</t>
  </si>
  <si>
    <t>917-2026</t>
  </si>
  <si>
    <t>918-2026</t>
  </si>
  <si>
    <t>919-2026</t>
  </si>
  <si>
    <t>920-2026</t>
  </si>
  <si>
    <t>921-2026</t>
  </si>
  <si>
    <t>922-2026</t>
  </si>
  <si>
    <t>923-2026</t>
  </si>
  <si>
    <t>924-2026</t>
  </si>
  <si>
    <t>925-2026</t>
  </si>
  <si>
    <t>926-2026</t>
  </si>
  <si>
    <t>927-2026</t>
  </si>
  <si>
    <t>928-2026</t>
  </si>
  <si>
    <t>929-2026</t>
  </si>
  <si>
    <t>930-2026</t>
  </si>
  <si>
    <t>931-2026</t>
  </si>
  <si>
    <t>932-2026</t>
  </si>
  <si>
    <t>933-2026</t>
  </si>
  <si>
    <t>934-2026</t>
  </si>
  <si>
    <t>935-2026</t>
  </si>
  <si>
    <t>936-2026</t>
  </si>
  <si>
    <t>937-2026</t>
  </si>
  <si>
    <t>938-2026</t>
  </si>
  <si>
    <t>939-2026</t>
  </si>
  <si>
    <t>940-2026</t>
  </si>
  <si>
    <t>941-2026</t>
  </si>
  <si>
    <t>942-2026</t>
  </si>
  <si>
    <t>943-2026</t>
  </si>
  <si>
    <t>944-2026</t>
  </si>
  <si>
    <t>945-2026</t>
  </si>
  <si>
    <t>946-2026</t>
  </si>
  <si>
    <t>947-2026</t>
  </si>
  <si>
    <t>948-2026</t>
  </si>
  <si>
    <t>949-2026</t>
  </si>
  <si>
    <t>950-2026</t>
  </si>
  <si>
    <t>951-2026</t>
  </si>
  <si>
    <t>952-2026</t>
  </si>
  <si>
    <t>953-2026</t>
  </si>
  <si>
    <t>954-2026</t>
  </si>
  <si>
    <t>955-2026</t>
  </si>
  <si>
    <t>956-2026</t>
  </si>
  <si>
    <t>957-2026</t>
  </si>
  <si>
    <t>958-2026</t>
  </si>
  <si>
    <t>959-2026</t>
  </si>
  <si>
    <t>960-2026</t>
  </si>
  <si>
    <t>961-2026</t>
  </si>
  <si>
    <t>962-2026</t>
  </si>
  <si>
    <t>963-2026</t>
  </si>
  <si>
    <t>964-2026</t>
  </si>
  <si>
    <t>965-2026</t>
  </si>
  <si>
    <t>966-2026</t>
  </si>
  <si>
    <t>967-2026</t>
  </si>
  <si>
    <t>968-2026</t>
  </si>
  <si>
    <t>969-2026</t>
  </si>
  <si>
    <t>970-2026</t>
  </si>
  <si>
    <t>971-2026</t>
  </si>
  <si>
    <t>972-2026</t>
  </si>
  <si>
    <t>973-2026</t>
  </si>
  <si>
    <t>974-2026</t>
  </si>
  <si>
    <t>975-2026</t>
  </si>
  <si>
    <t>976-2026</t>
  </si>
  <si>
    <t>977-2026</t>
  </si>
  <si>
    <t>978-2026</t>
  </si>
  <si>
    <t>979-2026</t>
  </si>
  <si>
    <t>980-2026</t>
  </si>
  <si>
    <t>981-2026</t>
  </si>
  <si>
    <t>982-2026</t>
  </si>
  <si>
    <t>983-2026</t>
  </si>
  <si>
    <t>984-2026</t>
  </si>
  <si>
    <t>985-2026</t>
  </si>
  <si>
    <t>986-2026</t>
  </si>
  <si>
    <t>987-2026</t>
  </si>
  <si>
    <t>988-2026</t>
  </si>
  <si>
    <t>989-2026</t>
  </si>
  <si>
    <t>990-2026</t>
  </si>
  <si>
    <t>991-2026</t>
  </si>
  <si>
    <t>992-2026</t>
  </si>
  <si>
    <t>993-2026</t>
  </si>
  <si>
    <t>994-2026</t>
  </si>
  <si>
    <t>995-2026</t>
  </si>
  <si>
    <t>WENDY SHIRLEY LESMES GARZON</t>
  </si>
  <si>
    <t>JENNY PAOLA BUENO LADINO</t>
  </si>
  <si>
    <t>NATHALIE ANDREA MURCIA MAYORGA</t>
  </si>
  <si>
    <t>CLARA ISABEL ESPINOSA GONZALEZ</t>
  </si>
  <si>
    <t>GABRIEL AUGUSTO CANCINO ZAPATA</t>
  </si>
  <si>
    <t>MARIA ANTONIA COVALEDA ALZATE</t>
  </si>
  <si>
    <t>ANDREA PATRICIA FUENTES GUERRERO</t>
  </si>
  <si>
    <t>TRINA BELEN MONAGAS PRADO</t>
  </si>
  <si>
    <t>DIEGO AGUDELO VARELA</t>
  </si>
  <si>
    <t>JUAN PABLO LOBO LOPEZ</t>
  </si>
  <si>
    <t>KAREN ELIANA RINCON ESCOBAR</t>
  </si>
  <si>
    <t>MELANY GINNETH SANCHEZ HERRERA</t>
  </si>
  <si>
    <t>JAIME RENE GARCIA CASADIEGO</t>
  </si>
  <si>
    <t>PAULA ANDREA RIOS ORTIZ</t>
  </si>
  <si>
    <t>GIOVANNI SUAREZ USECHE</t>
  </si>
  <si>
    <t>JUAN ALBERTO RAMIREZ RAMIREZ</t>
  </si>
  <si>
    <t>HERCY LORENA SUAREZ RUBIANO</t>
  </si>
  <si>
    <t>CARLOS ARTURO ESPINOSA DIAZ</t>
  </si>
  <si>
    <t>LUIS HERNAN TORRES SUAREZ</t>
  </si>
  <si>
    <t>JIMENA DACHIARDI CASTRO</t>
  </si>
  <si>
    <t>JUAN GUILLERMO CARDOSO RODRIGUEZ</t>
  </si>
  <si>
    <t>ANDREA DEL PILAR GUZMAN</t>
  </si>
  <si>
    <t>LUISA MARIA PINEDO PUELLO</t>
  </si>
  <si>
    <t>ANGELA JANNETH CASTIBLANCO PIÑEROS</t>
  </si>
  <si>
    <t>LUISA FERNANDA AGUILERA ALFONSO</t>
  </si>
  <si>
    <t>SONIA ESMERALDA ALFONSO PINEDA</t>
  </si>
  <si>
    <t>VALENTINA DAVILA RODRIGUEZ</t>
  </si>
  <si>
    <t>JENY VIBIANA ACOSTA TORRES</t>
  </si>
  <si>
    <t>FERNANDO PARRA QUIROS</t>
  </si>
  <si>
    <t>DANIEL BARRERA BUSTOS</t>
  </si>
  <si>
    <t>PABLO ALEJANDRO FERRER MOLINA</t>
  </si>
  <si>
    <t>CHRISTIAN ALEJANDRO TORRES PATIÑO</t>
  </si>
  <si>
    <t>MANUEL ALEJANDRO VALENCIA MURILLO</t>
  </si>
  <si>
    <t>DANIEL FELIPE SALGADO ALBINO</t>
  </si>
  <si>
    <t>DAVID ALONSO TAFUR SALCEDO</t>
  </si>
  <si>
    <t>JOSE DARWIN SANGUINO VELEZ</t>
  </si>
  <si>
    <t>LUIS FELIPE TAMARA RENZA</t>
  </si>
  <si>
    <t>FELIPE STAND VILLARREAL</t>
  </si>
  <si>
    <t>ANDREA DEL PILAR GARCIA IMITOLA</t>
  </si>
  <si>
    <t>LEIDY CAROLINA BAUTISTA OTALORA</t>
  </si>
  <si>
    <t>JULIETH MILENA PEREA MENESES</t>
  </si>
  <si>
    <t>ANGELICA MARIA JENNIFER DEMETRIO</t>
  </si>
  <si>
    <t>GUILLERMO DELGADILLO MOLANO</t>
  </si>
  <si>
    <t>NATALIA MONTOYA POLANCO</t>
  </si>
  <si>
    <t>KAREN ROCIO RUEDA REYES</t>
  </si>
  <si>
    <t>MARIA PAULA ANDREA SARMIENTO</t>
  </si>
  <si>
    <t>JULIET ESTEFANY LAITON CASTRO</t>
  </si>
  <si>
    <t>JULIAN EDUARDO GOMEZ ROMERO</t>
  </si>
  <si>
    <t>NATALIA ALEXANDRA PICO LACHE</t>
  </si>
  <si>
    <t>CLAUDIA MARCELA LONDOÑO LOPEZ</t>
  </si>
  <si>
    <t>ANA SOFIA RODRIGUEZ GONZALEZ</t>
  </si>
  <si>
    <t>WILLIAM EMIRO AVILA CORCHUELO</t>
  </si>
  <si>
    <t>OLGA YAMILE BONILLA GONZALEZ</t>
  </si>
  <si>
    <t>JUAN DAVID CARDENAS CABEZA</t>
  </si>
  <si>
    <t>WILDER CENTENO BELTRAN</t>
  </si>
  <si>
    <t>KAREN TATIANA RINCON ROZO</t>
  </si>
  <si>
    <t>MARIA TERESA MONTENEGRO AGUIRRE</t>
  </si>
  <si>
    <t>KAREN JULIETH GIL GOMEZ</t>
  </si>
  <si>
    <t>LUKAS FERNANDO URIBE FRANCO</t>
  </si>
  <si>
    <t>DIEGO FELIPE OLIVEROS PINEDA</t>
  </si>
  <si>
    <t>ANA CAROLINA ROBLES TOLOSA</t>
  </si>
  <si>
    <t>CARLOS ANDRES ARISTIZABAL GIRALDO</t>
  </si>
  <si>
    <t>JHON ALEXANDER MELGAREJO CELEITA</t>
  </si>
  <si>
    <t>ANDRES FELIPE PARRA AVENDAÑO</t>
  </si>
  <si>
    <t>JOSHUA MURILLO CUBEROS</t>
  </si>
  <si>
    <t>LUCIA SOTO RINCON</t>
  </si>
  <si>
    <t>LEIDY STEFANNY MARO AVENDAÑO</t>
  </si>
  <si>
    <t>JUAN CAMILO AVELLANEDA GUEVARA</t>
  </si>
  <si>
    <t>SANTIAGO LEON ROMERO</t>
  </si>
  <si>
    <t>PAULA SUSANA OSPINA FRANCO</t>
  </si>
  <si>
    <t>LEIDY SILENY RUIZ MARIN</t>
  </si>
  <si>
    <t>IVAN NARVAEZ FORERO</t>
  </si>
  <si>
    <t>CLAUDIA MARCELA MURILLO CEPEDA</t>
  </si>
  <si>
    <t>MARIA ANGELICA RODRIGUEZ GARZON</t>
  </si>
  <si>
    <t>SERGIO ANDRES BOHORQUEZ CAÑAS</t>
  </si>
  <si>
    <t>CAMILO ANDRES GOMEZ TORRES</t>
  </si>
  <si>
    <t>DANIEL ROJAS ARAQUE</t>
  </si>
  <si>
    <t>ANGIE TATIANA SUTA PARDO</t>
  </si>
  <si>
    <t>CAMILO ANDRES ALVAREZ GACHARNA</t>
  </si>
  <si>
    <t>FRANCISCO JAVIER RODRIGUEZ CONTRERAS</t>
  </si>
  <si>
    <t>ANGELICA MARIA BERMUDEZ AGUILAR</t>
  </si>
  <si>
    <t>CAMILO ANDRES HURTADO GONZALEZ</t>
  </si>
  <si>
    <t>ANDRES SALAMANCA PRIETO</t>
  </si>
  <si>
    <t>ILSE GAMERO TORRES</t>
  </si>
  <si>
    <t>SAEN RODRIGO PUENTES BAQUERO</t>
  </si>
  <si>
    <t>SANTIAGO VELANDIA DAZA</t>
  </si>
  <si>
    <t>ROSA CAROLINA CORAL QUIROZ</t>
  </si>
  <si>
    <t>BERNARDO ALFONSO DIAZ GARCIA</t>
  </si>
  <si>
    <t>CARLOS ANDRES CASTILLO SOTOMAYOR</t>
  </si>
  <si>
    <t>CRISTHIAN CAMILO RODRIGUEZ MELO</t>
  </si>
  <si>
    <t>DIEGO MAURICIO LURDUY TABARES</t>
  </si>
  <si>
    <t>JULIO CESAR LOPEZ OSPINA</t>
  </si>
  <si>
    <t>LUIS CARLOS AVELLANEDA PRECIADO</t>
  </si>
  <si>
    <t>SEBASTIAN TORRES RODRIGUEZ</t>
  </si>
  <si>
    <t>JULIAN DAVID GUTIERREZ RAMIREZ</t>
  </si>
  <si>
    <t>XIMENA ANDREA GARZON BAHAMON</t>
  </si>
  <si>
    <t>LEIDY ALEXANDRA JIMENEZ FORERO</t>
  </si>
  <si>
    <t>JUAN FERNANDO GIRALDO FORERO</t>
  </si>
  <si>
    <t>JOHN JAIRO CORTES LOZANO</t>
  </si>
  <si>
    <t>YUDI NATHALIA SANCHEZ SALAMANCA</t>
  </si>
  <si>
    <t>JESUS HERNANDO IBARRA GONZALEZ</t>
  </si>
  <si>
    <t>DIANA MARGARITA BELTRAN GOMEZ</t>
  </si>
  <si>
    <t>ARRIETA PALACIO ABOGADOS S.A.S</t>
  </si>
  <si>
    <t>DANIEL ERNEY GARCIA MONSALVE</t>
  </si>
  <si>
    <t>PAOLA ROJAS CAMACHO</t>
  </si>
  <si>
    <t>JUAN MANUEL CAICEDO CARDONA</t>
  </si>
  <si>
    <t>JUAN SEBASTIAN CHARRY RODRIGUEZ</t>
  </si>
  <si>
    <t>LILIANA BONILLA OTOYA</t>
  </si>
  <si>
    <t>JENNY PAOLA PALOMA ORTIZ</t>
  </si>
  <si>
    <t>OLGA LUCIA RODRIGUEZ TOBAR</t>
  </si>
  <si>
    <t>JESSIKA NICOLE NIÑO GOMEZ</t>
  </si>
  <si>
    <t>BRIGITH NATALIA GALINDO HERRERA</t>
  </si>
  <si>
    <t>JUAN PABLO VASQUEZ LINARES</t>
  </si>
  <si>
    <t>LIZETH XIMENA RINCON PRIETO</t>
  </si>
  <si>
    <t>ESTHER GASCA OSPINA</t>
  </si>
  <si>
    <t>JOHANNA CAROLINA BELLO FLOREZ</t>
  </si>
  <si>
    <t>WENDY ROJAS DELGADO</t>
  </si>
  <si>
    <t>JUAN DAVID MENDEZ LEAL</t>
  </si>
  <si>
    <t>SARA JUDITH CARPETA ORJUELA</t>
  </si>
  <si>
    <t>CAROLINA MIRANDA ESCANDON</t>
  </si>
  <si>
    <t>DIEGO ARLEY LIZARAZO LOPEZ</t>
  </si>
  <si>
    <t>YEIMY PAOLA LADINO PARDO</t>
  </si>
  <si>
    <t>PEDRO ANTONIO MADARIAGA SOSA</t>
  </si>
  <si>
    <t>JURELA SOCIEDAD POR ACCIONES SIMPLIFICAD A</t>
  </si>
  <si>
    <t>JUAN PABLO ESCOBAR ROA</t>
  </si>
  <si>
    <t>INMOBILIARIA HL S A S</t>
  </si>
  <si>
    <t>IVAN EDUARDO CARDONA PARDO</t>
  </si>
  <si>
    <t>PEDRO IGNACIO GONZALEZ OSORIO</t>
  </si>
  <si>
    <t>UNIVERSIDAD DISTRITAL FRANCISCO JOSE DE CALDAS</t>
  </si>
  <si>
    <t>FABIO ALEXANDER BELTRAN OSORIO</t>
  </si>
  <si>
    <t>LUIS SANTIAGO MARTINEZ SAENZ</t>
  </si>
  <si>
    <t>ANA MARIA PATIÑO DURAN</t>
  </si>
  <si>
    <t>ADRIAN CAMILO BELTRAN BONILLA</t>
  </si>
  <si>
    <t>EDUIN ALBERTO CUEVAS CHAVES</t>
  </si>
  <si>
    <t>RICARDO ANDRES CUEVAS BOHORQUEZ</t>
  </si>
  <si>
    <t>COMPASS BRANDING S A S</t>
  </si>
  <si>
    <t>PRESTAR LOS SERVICIOS PROFESIONALES PARA APOYAR LA VERIFICACION ,ACTIVIDADES Y OBJETIVOS DE LOS DISTINTOS PLANES PROGRAMAS Y PROCESOS ESTRATEGICOS A CARGO DE LA SUBSECRETARIA CORPORATIVA</t>
  </si>
  <si>
    <t>PRESTAR SERVICIOS DE APOYO A LA GESTIÓN EN LOS PROCESOS ADMINISTRATIVOS QUE HACEN PARTE DE LA SUBSECRETARIA CORPORATIVA</t>
  </si>
  <si>
    <t>PRESTAR SERVICIOS PROFESIONALES PARA EL SEGUIMIENTO Y CONTROL DE LAS ACTIVIDADES DE LA GESTIÓN FINANCIERA DE LA SUBSECRETARÍA CORPORATIVA DE LA SDHT.</t>
  </si>
  <si>
    <t>PRESTAR SERVICIOS PROFESIONALES EN LA ELABORACIÓN,SEGUIMIENTO Y CONTROL A LOS PLANES DE MEJORAMIENTO, Y REVISION, AJUSTE DE LOS PROCESOS Y PROCEDIMIENTOS EN EL MARCO DE LA POLITICAS DE MIPG CARGO DE LA SUBSECRETARIA CORPORATIVA</t>
  </si>
  <si>
    <t>PRESTAR SERVICIOS PROFESIONALES EN LA ELABORACIÓN, REVISIÓN Y SEGUIMIENTO DE LOS PLANES Y PROGRAMAS INSTITUCIONALES, ASÍ COMO EN LA GENERACIÓN DE INFORMES CORRESPONDIENTES, EN EL MARCO DE LAS COMPETENCIAS ASIGNADAS A LA SUBSECRETARÍA CORPORATIVA</t>
  </si>
  <si>
    <t>PRESTAR SERVICIOS PROFESIONALES PARA LA ORIENTACIÓN Y EJECUCIÓN DEL PROGRAMA REDUCE TU CUOTA EN EL MARCO DE LOS PROGRAMAS DE ACCESO A LA VIVIENDA A CARGO DE LA SECRETARIA DISTRITAL DEL HÁBITAT</t>
  </si>
  <si>
    <t>PRESTAR SERVICIOS PROFESIONALES PARA LA GESTIÓN Y SEGUIMIENTO JURÍDICO A LOS DIFERENTES PROGRAMAS DE ACCESO A LA VIVIENDA EJECUTADOS POR LA SECRETARIA DISTRITAL DEL HÁBITAT</t>
  </si>
  <si>
    <t>PRESTAR SERVICIOS PROFESIONALES PARA EL DISEÑO, CONFIGURACIÓN, IMPLEMENTACIÓN Y ADMINISTRACIÓN DE LA INFRAESTRUCTURA TECNOLÓGICA, SERVIDORES Y ARQUITECTURA DE SOFTWARE, ASEGURANDO EL CORRECTO FUNCIONAMIENTO Y ALTO RENDIMIENTO DE LAS APLICACIONES DE LA SECRETARIA DISTRITAL DEL HÁBITAT</t>
  </si>
  <si>
    <t>PRESTAR SERVICIOS PROFESIONALES PARA REALIZAR SEGUIMIENTO A LA ASIGNACION Y PAGOS DE SUBSIDIOS DE LOS PROGRAMAS Y PROYECTOS DE ACCESO A LA VIVIENDA GESTIONADOS POR LA SECRETARIA DISTRITAL DEL HÁBITAT</t>
  </si>
  <si>
    <t>PRESTAR SERVICIOS PROFESIONALES PARA REALIZAR SEGUIMIENTO FINANCIERO A LOS PROGRAMAS Y PROYECTOS DE ACCESO A LA VIVIENDA GESTIONADOS POR LA SECRETARIA DISTRITAL DEL HÁBITAT</t>
  </si>
  <si>
    <t>PRESTAR SERVICIOS PROFESIONALES COMO GESTOR SOCIAL PARA LA ORIENTACIÓN Y ACOMPAÑAMIENTO EN EL PROCESO DE POSTULACIÓN A LOS HOGARES INTERESADOS EN LOS PROGRAMAS DE ACCESO A LA VIVIENDA DE LA SECRETARIA DISTRITAL DEL HÁBITAT</t>
  </si>
  <si>
    <t>PRESTAR SERVICIOS PROFESIONALES PARA REALIZAR SEGUIMIENTO, ANÁLISIS Y CONTROL FINANCIERO Y CONTABLE DE LA INFORMACIÓN DE LOS PROGRAMAS DE ACCESO DE A LA VIVIENDA DE LA SECRETARIA DISTRITAL DEL HÁBITAT</t>
  </si>
  <si>
    <t>PRESTAR SERVICIOS PROFESIONALES PARA LA GESTIÓN Y SEGUIMIENTO JURÍDICO A LOS DIFERENTES PROGRAMAS DE ACCESO A LA VIVIENDA EJECUTADOS POR LA SECRETARIA DISTRITAL DEL HÁBITAT.</t>
  </si>
  <si>
    <t>PRESTAR SERVICIOS PROFESIONALES PARA REALIZAR SEGUIMIENTO FINANCIERO A LOS PROGRAMAS Y PROYECTOS DE ACCESO A LA VIVIENDA GESTIONADOS POR LA SECRETARIA DISTRITAL DEL HÁBITAT.</t>
  </si>
  <si>
    <t>PRESTAR SERVICIOS PROFESIONALES JURÍDICOS PARA EL DESARROLLO, SEGUIMIENTO E IMPLEMENTACIÓN DE LOS PROGRAMAS Y PROYECTOS DE ACCESO A LA VIVIENDA.</t>
  </si>
  <si>
    <t>PRESTAR SERVICIOS PROFESIONALES ESPECIALIZADOS EN EL DESARROLLO DE ACTIVIDADES DE PLANEACIÓN PRESUPUESTAL, SEGUIMIENTO FINANCIERO, ARTICULACIÓN Y CONSOLIDACIÓN DE LA INFORMACIÓN FINANCIERA RELACIONADA CON LA EJECUCIÓN DE LOS PROGRAMAS Y PROYECTOS DE ACCESO A LA VIVIENDA.</t>
  </si>
  <si>
    <t>PRESTAR SERVICIOS PROFESIONALES ESPECIALIZADOS JURÍDICOS PARA ADELANTAR GESTIÓN Y SEGUIMIENTO DE LOS PROGRAMAS Y PROYECTOS DE ACCESO A LA VIVIENDA QUE SE DESARROLLAN EN LA SECRETARÍA DISTRITAL DEL HÁBITAT.</t>
  </si>
  <si>
    <t>PRESTAR SERVICIOS PROFESIONALES PARA BRINDAR APOYO TÉCNICO A LA DIRECCIÓN DE MEJORAMIENTO HABITACIONAL DE LA SUBSECRETARÍA DE VIVIENDA EN LA IMPLEMENTACIÓN Y SEGUIMIENTO DE PROGRAMAS, ESQUEMAS OPERATIVOS Y ESTRATEGIAS VINCULADAS AL SUBSIDIO DISTRITAL DE VIVIENDA PARA MEJORAMIENTO Y CONSTRUCCIÓN EN SITIO PROPIO.</t>
  </si>
  <si>
    <t>PRESTAR SERVICIOS PROFESIONALES JURÍDICOS EN LA EJECUCIÓN Y SEGUIMIENTO REQUERIDO EN EL DESARROLLO DE LOS PROGRAMAS DE MEJORAMIENTO HABITACIONAL Y DE ACCESO A LA VIVIENDA</t>
  </si>
  <si>
    <t>PRESTAR SERVICIOS PROFESIONALES DESDE EL COMPONENTE TÉCNICO PARA APOYAR LA PLANIFICACIÓN Y EJECUCIÓN DE CONVENIOS E INICIATIVAS ORIENTADAS A LA IMPLEMENTACIÓN DE SOLUCIONES HABITACIONALES, EN EL MARCO DE LAS FUNCIONES DE LA ENTIDAD.</t>
  </si>
  <si>
    <t>PRESTAR SERVICIOS PROFESIONALES DE APOYO TÉCNICO A LA DIRECCIÓN DE MEJORAMIENTO HABITACIONAL, EN LOS PROCESOS DE DISEÑO, OPERACIÓN, SELECCIÓN, EJECUCIÓN Y SEGUIMIENTO DEL PROGRAMA DE MEJORAMIENTO DE VIVIENDA DE LA SECRETARÍA DISTRITAL DEL HÁBITAT</t>
  </si>
  <si>
    <t>PRESTAR SERVICIOS PROFESIONALES DESDE EL COMPONENTE TÉCNICO PARA APOYAR EL DISEÑO DE ESTRATEGIAS QUE PERMITAN IMPLEMENTAR LOS PROGRAMAS DE MEJORAMIENTO Y CONSTRUCCIÓN EN SITIO PROPIO, FINANCIADOS CON EL SUBSIDIO DISTRITAL DE VIVIENDA.</t>
  </si>
  <si>
    <t>PRESTAR SERVICIOS PROFESIONALES PARA REALIZAR EL SEGUIMIENTO EN LA GESTIÓN ADMINISTRATIVA Y OPERATIVA EN LOS PROYECTOS PROVENIENTES DEL PROGRAMA DE MEJORAMIENTO DE VIVIENDA DE LA SECRETARÍA DISTRITAL DEL HÁBITAT.</t>
  </si>
  <si>
    <t>PRESTAR SERVICIOS PROFESIONALES DE CARÁCTER FINANCIERO PARA LA REVISIÓN, CONTROL Y SEGUIMIENTO DE LA EJECUCIÓN FINANCIERA EN EL MARCO DE LOS PROGRAMAS A CARGO DE LA DIRECCIÓN DE MEJORAMIENTO HABITACIONAL.</t>
  </si>
  <si>
    <t>PRESTAR SERVICIOS PROFESIONALES PARA LA ELABORACIÓN Y SUMINISTRO DE INSUMOS JURÍDICOS Y NORMATIVOS QUE RESPALDEN LOS PROCESOS DE ESTRUCTURACIÓN Y EJECUCIÓN DE HOGARES EN EL MARCO DEL PROGRAMA DE MEJORAMIENTO DE VIVIENDA DE LA SECRETARÍA DISTRITAL DEL HÁBITAT.</t>
  </si>
  <si>
    <t>PRESTAR SERVICIOS PROFESIONALES DESDE EL COMPONENTE TÉCNICO PARA EJECUTAR ACTIVIDADES DE ESTRUCTURACIÓN Y EJECUCIÓN EN EL MARCO DEL PROGRAMA DE MEJORAMIENTO DE VIVIENDA DE LA SECRETARIA DISTRITAL DEL HÁBITAT.</t>
  </si>
  <si>
    <t>PRESTAR SERVICIOS PROFESIONALES DESDE EL COMPONENTE TÉCNICO EN LOS PROCESOS DE SELECCIÓN Y EJECUCIÓN DEL PROGRAMA DE MEJORAMIENTO DE VIVIENDA DE LA SECRETARIA DISTRITAL DEL HÁBITAT.</t>
  </si>
  <si>
    <t>PRESTAR SERVICIOS PROFESIONALES PARA ADELANTAR LAS ACTIVIDADES RELACIONADAS CON EL SISTEMA INTEGRADO DE GESTION, MIPG, ASÍ COMO EL SEGUIMIENTO A PLANES DE MEJORAMIENTO Y LA GENERACIÓN DE INFORMES REQUERIDOS POR DIRECCION DE CONTRATACION.</t>
  </si>
  <si>
    <t>PRESTAR SERVICIOS PROFESIONALES JURÍDICOS PARA LA PREPARACIÓN, ESTRUCTURACIÓN Y TRAMITACIÓN DE LOS DOCUMENTOS REQUERIDOS EN CADA UNA DE LAS FASES DE LOS PROCESOS DE SELECCIÓN DESARROLLADOS POR LA SECRETARÍA DISTRITAL DEL HÁBITAT.</t>
  </si>
  <si>
    <t>PRESTAR SERVICIOS PROFESIONALES PARA EL APOYO INTEGRAL A LA GESTIÓN ADMINISTRATIVA DE LA DIRECCION DE CONTRATACIÓN</t>
  </si>
  <si>
    <t>PRESTAR SERVICIOS PROFESIONALES PARA LA ESTRUCTURACIÓN, REVISION Y TRÁMITE DE LOS DIFERENTES PROCESOS DE SELECCIÓN ADELANTADOS POR LA SECRETARÍA DISTRITAL DEL HÁBITAT</t>
  </si>
  <si>
    <t>PRESTAR SERVICIOS DE APOYO A LA GESTIÓN EN EL PROCESO DE TALENTO HUMANO INHERENTES A SITUACIONES ADMINISTRATIVAS DE LOS SERVIDORES PÚBLICOS DE LA PLANTA DE PERSONAL Y EN LA ACTUALIZACIÓN DE BASES DE DATOS Y DEMÁS DOCUMENTOS DERIVADOS DE LA SECRETARÍA DISTRITAL DEL HÁBITAT</t>
  </si>
  <si>
    <t>PRESTAR SERVICIOS PROFESIONALES QUE PERMITAN REALIZAR LAS ACTIVIDADES RELACIONADAS CON LA LIQUIDACIÓN DE LA NÓMINA, CON CADA UNO DE SUS EMOLUMENTOS,DE LOS FUNCIONARIOS Y LA ADMINISTRACIÓN FUNCIONAL DEL SISTEMA JSP7 DE LA SECRETARÍA DISTRITAL DEL HÁBITAT</t>
  </si>
  <si>
    <t>PRESTAR LOS SERVICIOS PROFESIONALES JURÍDICOS EN LA PROYECCIÓN Y/O REVISIÓN DE DOCUMENTOS, BRINDANDO ACOMPAÑAMIENTO EN EL DESARROLLO DE ACTIVIDADES PROPIAS DEL PROCESO DE GESTIÓN DE TALENTO HUMANO, CONFORME LOS LINEAMIENTOS INSTITUCIONALES Y EL MARCO NORMATIVO APLICABLE DE LA SECRETARÍA DISTRITAL DEL HÁBITAT</t>
  </si>
  <si>
    <t>PRESTAR SERVICIOS PROFESIONALES EN TEMAS RELACIONADOS CON LA GESTIÓN DE PERSONAL Y SEGUIMIENTO AL PLAN ESTRATÉGICO DE TALENTO HUMANO DE LA SECRETARÍA DISTRITAL DEL HÁBITAT.</t>
  </si>
  <si>
    <t>PRESTAR SERVICIOS PROFESIONALES PARA DESARROLLAR LAS ACCIONES REQUERIDAS EN LA ETAPA PRECONTRACTUAL, CONTRACTUAL Y POSCONTRACTUAL DE LOS DIFERENTES PROCESOS DE ADQUISICIÓN QUE LE SEAN ASIGNADOS, SERVICIOS E INFRAESTRUCTURA DE LA SECRETARÍA DISTRITAL DEL HÁBITAT.</t>
  </si>
  <si>
    <t>PRESTAR SERVICIOS PROFESIONALES PARA APOYAR EN EL DESARROLLO DE LAS ACCIONES REQUERIDAS POR EL PROCESO DE BIENES, SERVICIOS E INFRAESTRUCTURA DE LA SECRETARÍA DISTRITAL DEL HÁBITAT, CONTRIBUYENDO AL CUMPLIMIENTO DE SUS PLANES, PROYECTOS Y METAS INSTITUCIONALES, ASÍ COMO EN LA GESTIÓN Y ATENCIÓN DE LAS ACTIVIDADES LOGÍSTICAS QUE SE REQUIERAN.</t>
  </si>
  <si>
    <t>PRESTAR SERVICIOS DE APOYO REALIZANDO LAS ACTIVIDADES DE MANTENIMIENTO PREVENTIVO Y CORRECTIVO A LA INFRAESTRUCTURA FÍSICA Y BIENES MUEBLES DE LA SECRETARÍA DISTRITAL DEL HÁBITAT</t>
  </si>
  <si>
    <t>PRESTAR SERVICIOS PROFESIONALES PARA APOYAR LA GESTIÓN ADMINISTRATIVA DEL PROCESO DE BIENES, SERVICIOS E INFRAESTRUCTURA EN LAS ACTIVIDADES DE EFICIENCIA Y CONTROL DE ELEMENTOS DE CONSUMO DE LA SECRETARÍA DISTRITAL DEL HÁBITAT.</t>
  </si>
  <si>
    <t>PRESTAR SERVICIOS PROFESIONALES DESARROLLANDO BASES DE DATOS , TABLEROS DE VISUALIZACIÓN, Y SEGUIMIENTO EN TODO LO RELACIONADO CON EL PRESUPUESTO Y REQUERIMIENTOS FINANCIEROS DEL PROCESO DE BIENES, SERVICIOS E INFRAESTRUCTURA DE LA SECRETARIA DISTRITAL DEL HÁBITAT.</t>
  </si>
  <si>
    <t>PRESTAR SERVICIOS PROFESIONALES PARA DESARROLLAR LAS ACCIONES REQUERIDAS EN LA ETAPA PRECONTRACTUAL, CONTRACTUAL Y POSCONTRACTUAL DE LOS DIFERENTES PROCESOS DE ADQUISICIÓN QUE LE SEAN ASIGNADOS, SERVICIOS, INFRAESTRUCTURA Y GESTIÓN DOCUMENTAL DE LA SECRETARÍA DISTRITAL DEL HÁBITAT.</t>
  </si>
  <si>
    <t>PRESTAR SERVICIOS PROFESIONALES PARA REALIZAR EL ANALISIS Y SEGUIMIENTO JURIDICO DE LOS REQUERIMIENTOS Y PETICIONES A CARGO DE LA SECRETARÍA DISTRITAL DEL HÁBITAT.</t>
  </si>
  <si>
    <t>PRESTAR SERVICIOS PROFESIONALES PARA EL APOYO INTEGRAL A LA GESTIÓN ADMINISTRATIVA MEDIANTE EL SEGUIMIENTO A TRÁMITES, ATENCIÓN DE REQUERIMIENTOS, ACOMPAÑAMIENTO A COMITÉS Y GESTIÓN DOCUMENTAL DE LA SECRETARÍA DISTRITAL DEL HÁBITAT.</t>
  </si>
  <si>
    <t>PRESTAR LOS SERVICIOS PROFESIONALES PARA LA EJECUCIÓN, SEGUIMIENTO Y EVALUACIÓN DE LAS POLÍTICAS DE GESTIÓN INSTITUCIONAL, EN EL MARCO DEL MODELO INTEGRADO DE PLANEACIÓN Y GESTIÓN – MIPG, EN DESARROLLO DE ACTIVIDADES CORRESPONDIENTES A LA SEGUNDA LÍNEA DE DEFENSA EN EL MODELO DE RELACIONAMIENTO CON LA CIUDADANÍA, ASÍ COMO EN LA GESTIÓN, IMPLEMENTACIÓN Y FORTALECIMIENTO DE LA POLÍTICA DISTRITAL DE TRANSPARENCIA, INTEGRIDAD Y CERO TOLERANCIA CON LA CORRUPCIÓN DE CONFORMIDAD CON LA NORMATIVA VIGENTE, LOS LINEAMIENTOS INSTITUCIONALES Y LAS DIRECTRICES QUE IMPARTA EL SUPERVISOR DEL CONTRATO.</t>
  </si>
  <si>
    <t>PRESTAR LOS SERVICIOS PROFESIONALES PARA EL DESARROLLO DE ACTIVIDADES RELACIONADAS CON LA FORMULACIÓN, ACTUALIZACIÓN Y SEGUIMIENTO DE LOS PROYECTOS DE INVERSIÓN ASIGNADOS POR LA SUPERVISIÓN, MEDIANTE LAS HERRAMIENTAS DISPUESTAS PARA TAL FIN</t>
  </si>
  <si>
    <t>PRESTAR SERVICIOS PROFESIONALES PARA LA EJECUCIÓN DE ACTIVIDADES ORIENTADAS A LA IMPLEMENTACIÓN, MANTENIMIENTO SOSTENIBILIDAD Y MEJORA CONTINUA DEL SISTEMA DE GESTIÓN DE LA SECRETARÍA DISTRITAL DEL HÁBITAT, EN EL MARCO DEL MODELO INTEGRADO DE PLANEACIÓN Y GESTIÓN (MIPG) Y DEMÁS TEMAS COMPLEMENTARIOS QUE LE SEAN REQUERIDOS POR LA SUPERVISIÓN DEL CONTRATO.</t>
  </si>
  <si>
    <t>PRESTAR LOS SERVICIOS PROFESIONALES PARA REALIZAR LAS ACTIVIDADES DE IMPLEMENTACIÓN, MANTENIMIENTO Y MONITOREO DE LOS SISTEMAS DE GESTIÓN DE LA SDHT, BAJO LOS ESTÁNDARES DEL MODELO INTEGRADO DE PLANEACIÓN Y GESTIÓN; ASI COMO REALIZAR LAS ACTIVIDADES DE ACTUALIZACION Y MONITOREO DE LA DOCUMENTACIÓN DEL MAPA INTERACTIVO WEB.</t>
  </si>
  <si>
    <t>PRESTAR SERVICIOS PROFESIONALES PARA APOYAR EL DESARROLLO, MANTENIMIENTO Y MONITOREO DEL SISTEMA DE GESTIÓN DE LA SECRETARÍA DISTRITAL DEL HÁBITAT, EN CUMPLIMIENTO DE LA NORMATIVA VIGENTE Y EN ARMONÍA CON LOS LINEAMIENTOS DEL MODELO INTEGRADO DE PLANEACIÓN Y GESTIÓN (MIPG), ASÍ COMO CON LAS NORMAS ISO 9001:2015 E ISO 14001:2015, Y LO ESTABLECIDO EN EL DECRETO 612 DE 2018.</t>
  </si>
  <si>
    <t>PRESTAR SERVICIOS PROFESIONALES EN DERECHO, APOYANDO EL SEGUIMIENTO, ELABORACIÓN, REVISIÓN Y CONCEPTUALIZACIÓN DE INSTRUMENTOS JURÍDICOS, ASÍ COMO EL ACOMPAÑAMIENTO EN LOS PROCEDIMIENTOS DERIVADOS DE LAS COMPETENCIAS LEGALES Y NORMATIVAS DE LA SECRETARÍA DISTRITAL DEL HÁBITAT.</t>
  </si>
  <si>
    <t>PRESTAR SERVICIOS PROFESIONALES PARA APOYAR EL ACOMPAÑAMIENTO ADMINISTRATIVO Y OPERATIVO, MEDIANTE EL CONTROL Y SEGUIMIENTO DE RESPUESTAS A REQUERIMIENTOS DE LOS ORGANISMOS DE CONTROL, LA ELABORACIÓN DE REPORTES, LA ARTICULACIÓN CON OTRAS DEPENDENCIAS Y EL SEGUIMIENTO DE LAS ACTIVIDADES DERIVADAS DEL OBJETO CONTRACTUAL, EN EL MARCO DE LAS COMPETENCIAS INSTITUCIONALES.</t>
  </si>
  <si>
    <t>PRESTAR SERVICIOS PROFESIONALES EN DERECHO, ORIENTADOS A LA REVISIÓN, REPRESENTACIÓN Y DEFENSA JUDICIAL Y/O EXTRAJUDICIAL DE LOS PROCESOS EN LOS QUE LA SECRETARÍA DISTRITAL DEL HÁBITAT INTERVENGA O SE ENCUENTRE VINCULADA.</t>
  </si>
  <si>
    <t>PRESTAR SERVICIOS PROFESIONALES ESPECIALIZADOS EN DERECHO, ORIENTADOS A LA GESTIÓN Y REVISIÓN DE LAS NOTIFICACIONES DE ACTOS ADMINISTRATIVOS, ASÍ COMO A LAS ACTUACIONES RELACIONADAS CON LA PUBLICIDAD DE LOS ACTOS ADMINISTRATIVOS PROFERIDOS POR LA SECRETARÍA DISTRITAL DEL HÁBITAT.</t>
  </si>
  <si>
    <t>PRESTAR SERVICIOS DE APOYO A LA GESTIÓN, ORIENTADOS AL TRÁMITE Y SEGUIMIENTO DE LAS NOTIFICACIONES DE ACTOS ADMINISTRATIVOS, ASÍ COMO A LAS ACTUACIONES RELACIONADAS CON LA PUBLICACIÓN DE LOS ACTOS ADMINISTRATIVOS PROFERIDOS POR LA SECRETARÍA DISTRITAL DEL HÁBITAT.</t>
  </si>
  <si>
    <t>PRESTAR SERVICIOS PROFESIONALES EN DERECHO PARA APOYAR LAS ACTUACIONES JURÍDICAS, JUDICIALES Y EXTRAJUDICIALES A CARGO DE LA SECRETARÍA DISTRITAL DEL HÁBITAT, INCLUYENDO LA GESTIÓN DE PROCESOS, LA ELABORACIÓN DE RESPUESTAS Y LA ATENCIÓN DE REQUERIMIENTOS DERIVADOS DE SUS COMPETENCIAS INSTITUCIONALES</t>
  </si>
  <si>
    <t>PRESTAR SERVICIOS PROFESIONALES PARA APOYAR LA ARTICULACIÓN DEL COMPONENTE POBLACIONAL Y EL DESARROLLO DE ACTIVIDADES DE SEGUIMIENTO, EVALUACIÓN Y REPORTE DE LOS PLANES DE ACCIÓN DE LAS POLÍTICAS PÚBLICAS, CON EL FIN DE GARANTIZAR SU COHERENCIA CON LOS ENFOQUES DIFERENCIALES Y CONTRIBUIR AL FORTALECIMIENTO DE LA GESTIÓN TERRITORIAL.</t>
  </si>
  <si>
    <t>PRESTAR SERVICIOS PROFESIONALES EN MATERIA JURÍDICA EN LA REVISIÓN, PROYECCIÓN Y CONSOLIDACIÓN DE INFORMACIÓN CONTRACTUAL, ADMINISTRATIVA Y DE ENTES DE CONTROL A CARGO DE LA ENTIDAD.</t>
  </si>
  <si>
    <t>PRESTAR SERVICIOS PROFESIONALES PARA LA GESTIÓN ADMINISTRATIVA DEL ÁREA, ASÍ COMO LA ASISTENCIA Y REPORTES DE LOS PLANES DE ACCIÓN DE ESPACIOS POBLACIONALES DEL ORDEN DISTRITAL.</t>
  </si>
  <si>
    <t>PRESTAR SERVICIOS PROFESIONALES PARA EL DISEÑO, DESARROLLO, DIGITALIZACIÓN, ACTUALIZACIÓN Y ADMINISTRACIÓN DE CONTENIDOS PEDAGÓGICOS  EN LA PLATAFORMA DE EDUCACIÓN VIRTUAL DE LA ESCUELA DEL HÁBITAT DE LA SECRETARÍA DISTRITAL DEL HÁBITAT (SDHT), EN EL MARCO DE LAS ESTRATEGIAS DE FORMACIÓN Y GESTIÓN DEL CONOCIMIENTO DEL SECTOR.</t>
  </si>
  <si>
    <t>PRESTAR SERVICIOS PROFESIONALES PARA LA ELABORACIÓN DE MODELOS DE DATOS, ASÍ COMO LA CONSOLIDACIÓN, ACTUALIZACIÓN Y VALIDACIÓN DE INFORMACIÓN GEOGRÁFICA Y ALFANUMÉRICA, CON EL FIN DE FORTALECER LA BASE DE DATOS CORPORATIVA EN EL MARCO DEL SISTEMA DE INFORMACIÓN DEL SECTOR HÁBITAT.</t>
  </si>
  <si>
    <t>PRESTAR SERVICIOS PROFESIONALES PARA LA ELABORACIÓN DE ANÁLISIS Y EVALUACIONES A PARTIR DE METODOLOGÍAS CUALITATIVAS, DOCUMENTOS TÉCNICOS DE SOPORTE, QUE SE GENEREN EN EL MARCO DE LAS POLÍTICAS PÚBLICAS DEL SECTOR HÁBITAT.</t>
  </si>
  <si>
    <t>PRESTAR SERVICIOS PROFESIONALES PARA APOYAR LA IMPLEMENTACIÓN DEL LABORATORIO DE INNOVACIÓN DE POLÍTICAS E INSTRUMENTOS DEL SECTOR HÁBITAT Y DESARROLLAR ACTIVIDADES DE SEGUIMIENTO, EVALUACIÓN Y REPORTE DE POLÍTICAS PÚBLICAS DEL SECTOR HÁBITAT.</t>
  </si>
  <si>
    <t>PRESTAR SERVICIOS PROFESIONALES ESPECIALIZADOS PARA EL ACOMPAÑAMIENTO EN LA GESTIÓN, IMPLEMENTACIÓN Y SEGUIMIENTO DE LOS INSTRUMENTOS DE PLANEACIÓN, GESTIÓN DE SUELO Y GESTIÓN FINANCIERA EN PROYECTOS ESTRATÉGICOS ASOCIADOS A INFRAESTRUCTURA,ACTUACIONES ESTRATÉGICAS, PLANES PARCIALES, PROYECTOS DE RENOVACIÓN Y ÁREAS DE OPORTUNIDAD PARA EL DESARROLLO DE VIVIENDA EN LA CIUDAD</t>
  </si>
  <si>
    <t>PRESTAR SERVICIOS PROFESIONALES ESPECIALIZADOS PARA REALIZAR LA ESTRUCTURACION , ACOMPAÑAMIENTO Y GESTION DE LOS PROYECTOS QUE SE ORIGINAN A PARTIR DE LA APLICACION DE LOS INSTRUMENTOS DE PLANEACION Y GESTION DEL SUELO.</t>
  </si>
  <si>
    <t>PRESTAR LOS SERVICIOS PROFESIONALES PARA REALIZAR EL ANÁLISIS, REVISIÓN Y ELABORACIÓN DE CONCEPTOS, ACTOS ADMINISTRATIVOS Y DOCUMENTACIÓN CON COMPONENTE JURÍDICO QUE SE RELACIONE CON LAS ACTIVIDADES DE LA DEPENDENCIA.</t>
  </si>
  <si>
    <t>PRESTAR SERVICIOS PROFESIONALES PARA ADELANTAR LAS ACTIVIDADES ADMINISTRATIVAS, Y PRESUPUESTO PARA LA GESTIÓN DE LA DEPENDENCIA, SIGUIENDO LOS PROCEDIMIENTOS Y POLÍTICAS INSTITUCIONALES.</t>
  </si>
  <si>
    <t>PRESTAR SERVICIOS DE APOYO A LA GESTIÓN EN LAS ACTIVIDADES ADMINISTRATIVAS Y DE GESTIÓN DOCUMENTAL A PARTIR DE LOS PROCESOS Y PROCEDIMIENTOS QUE SE DESARROLLAN EN LA DEPENDENCIA</t>
  </si>
  <si>
    <t>PRESTAR SERVICIOS PROFESIONALES PARA EL ACOMPAÑAMIENTO EN EL DISEÑO, ESTRUCTURACIÓN Y ACTUALIZACIÓN DE LOS SISTEMAS DE INFORMACIÓN RELACIONADOS CON LOS PROGRAMAS Y PROYECTOS DE ACCESO A LA VIVIENDA</t>
  </si>
  <si>
    <t>PRESTAR SERVICIOS PROFESIONALES PARA REALIZAR ACTIVIDADES ADMINISTRATIVAS Y SEGUIMIENTO A LAS ESTRATEGIAS Y PROGRAMAS DE ACCESO A LA VIVIENDA DE LA SECRETARIA DISTRITAL DEL HÁBITAT.</t>
  </si>
  <si>
    <t>PRESTAR SERVICIOS PROFESIONALES PARA EL DESARROLLO, MANTENIMIENTO Y OPTIMIZACIÓN DE APLICACIONES WEB Y MÓVILES, IMPLEMENTANDO NUEVAS FUNCIONALIDADES EN BACKEND Y FRONTEND, DE ACUERDO CON LAS NECESIDADES DE LOS PROYECTOS DE LA SECRETARIA DISTRITAL DEL HÁBITAT.</t>
  </si>
  <si>
    <t>PRESTAR SERVICIOS PROFESIONALES EN LA GESTIÓN FINANCIERA DE LOS PROYECTOS DE INVERSIÓN EN VIVIENDA, EN LA PROGRAMACIÓN PRESUPUESTAL Y EL TRÁMITE DE AJUSTES PRESUPUESTALES REQUERIDOS EN LA EJECUCIÓN DE LOS PROGRAMAS Y PROYECTOS DE ACCESO A LA VIVIENDA</t>
  </si>
  <si>
    <t>PRESTAR SERVICIOS PROFESIONALES EN MATERIA JURÍDICA EN LAS DIFERENTES ETAPAS DEL PROGRAMA DE MEJORAMIENTO DE VIVIENDA DE LA SECRETARIA DISTRITAL DEL HÁBITAT.</t>
  </si>
  <si>
    <t>PRESTAR SERVICIOS PROFESIONALES ESPECIALIZADOS JURÍDICOS EN LA ORIENTACIÓN, FORMULACIÓN, EJECUCIÓN Y SEGUIMIENTO DE LINEAMIENTOS REQUERIDOS EN EL DESARROLLO E IMPLEMENTACIÓN DE LOS PROGRAMAS Y PROYECTOS DE ACCESO A LA VIVIENDA.</t>
  </si>
  <si>
    <t>PRESTAR SERVICIOS PROFESIONALES DESDE EL COMPONENTE JURÍDICO PARA EL DESARROLLO DE ACTIVIDADES RELACIONADAS CON LA CONTRATACIÓN EN EL MARCO DE LOS PROGRAMAS DE MEJORAMIENTO HABITACIONAL DE LA SECRETARIA DISTRITAL DEL HÁBITAT.</t>
  </si>
  <si>
    <t>PRESTAR SERVICIOS PROFESIONALES PARA LA GESTIÓN, ADMINISTRACIÓN Y SEGUIMIENTO DE BASES DE DATOS DE LOS SISTEMAS DE SUBSIDIOS EN LOS PROGRAMAS DE ACCESO A LA VIVIENDA DE LA SECRETARIA DISTRITAL DEL HÁBITAT</t>
  </si>
  <si>
    <t>PRESTAR SERVICIOS PROFESIONALES PARA LA ORIENTACIÓN Y EJECUCIÓN DEL PROGRAMA REACTIVA TU COMPRA EN EL MARCO DE LOS PROGRAMAS DE ACCESO A LA VIVIENDA A CARGO DE LA SECRETARIA DISTRITAL DEL HÁBITAT.</t>
  </si>
  <si>
    <t>PRESTAR SERVICIOS PROFESIONALES PARA LA DIGITALIZACIÓN, DISEÑO, DESARROLLO, OPTIMIZACIÓN Y ACTUALIZACIÓN DE LA PLATAFORMA TECNOLÓGICA VENTANILLA ÚNICA DE LA CONSTRUCCIÓN (VUC) Y DE SUS MÓDULOS INTEGRADOS, GARANTIZANDO SU ADECUADA FUNCIONALIDAD, EFICIENCIA, SEGURIDAD Y ADAPTABILIDAD A LA GESTIÓN DE TRÁMITES Y HERRAMIENTAS ASOCIADAS.</t>
  </si>
  <si>
    <t>PRESTAR SERVICIOS PROFESIONALES PARA APOYAR LA ARTICULACIÓN INTERINSTITUCIONAL DE LAS ACTIVIDADES DE RACIONALIZACIÓN Y SIMPLIFICACIÓN DE TRÁMITES, PROCEDIMIENTOS Y SERVICIOS ASOCIADOS A LA CADENA DE URBANISMO, CONSTRUCCIÓN Y SOLUCIONES HABITACIONALES, EN EL MARCO DEL PROYECTO DE INVERSIÓN 8084.</t>
  </si>
  <si>
    <t>PRESTAR SERVICIOS PROFESIONALES PARA APOYAR EL SEGUIMIENTO, LA GESTIÓN Y LA OPERACIÓN DE LAS METAS, PROGRAMAS Y PROYECTOS DE LA SECRETARÍA DISTRITAL DEL HÁBITAT, MEDIANTE EL APOYO ADMINISTRATIVO Y OPERATIVO PARA EL REPORTE DE LAS ACTIVIDADES A CARGO DE LA ENTIDAD.</t>
  </si>
  <si>
    <t>PRESTAR SERVICIOS PROFESIONALES PARA REALIZAR LA ASISTENCIA TÉCNICA, EL CONTROL Y EL SEGUIMIENTO INTEGRAL A LOS TRÁMITES DE LA CADENA DE URBANISMO, CONSTRUCCIÓN Y PROYECTOS DE VIVIENDA; ASÍ COMO APOYAR LA GESTIÓN INTERINSTITUCIONAL E INTERSECTORIAL QUE SE REQUIERA EN EL MARCO DE LAS COMPETENCIAS DEL PROYECTO 8084.</t>
  </si>
  <si>
    <t>PRESTAR SERVICIOS PROFESIONALES PARA APOYAR ACTIVIDADES RELACIONADAS CON REQUERIMIENTOS, LEVANTAMIENTO DE INFORMACIÓN, DIGITALIZACIÓN Y PRUEBAS DE LA VENTANILLA ÚNICA DE LA CONSTRUCCIÓN – VUC.</t>
  </si>
  <si>
    <t>PRESTAR SERVICIOS PROFESIONALES PARA BRINDAR ACOMPAÑAMIENTO TÉCNICO Y APOYO INTERINSTITUCIONAL E INTERSECTORIAL EN LA GESTIÓN DE LOS TRÁMITES Y SERVICIOS RELACIONADOS CON LA CADENA DE URBANISMO Y CONSTRUCCIÓN, CON EL FIN DE PROMOVER LA INICIACIÓN DE PROYECTOS DE VIVIENDA EN BOGOTÁ D.C.</t>
  </si>
  <si>
    <t>PRESTAR SERVICIOS PROFESIONALES PARA EL DESARROLLO DE ACTIVIDADES RELACIONADAS CON LA PLANEACIÓN, EL PRESUPUESTO, EL SEGUIMIENTO FINANCIERO Y LA CONTRATACIÓN EN EL MARCO DEL PROYECTO DE INVERSIÓN 8084</t>
  </si>
  <si>
    <t>PRESTAR SERVICIOS PROFESIONALES DE CARÁCTER JURÍDICO, ORIENTADOS A BRINDAR ACOMPAÑAMIENTO EN LA ORIENTACIÓN, ESTRUCTURACIÓN, EJECUCIÓN Y SEGUIMIENTO DE PROGRAMAS Y SERVICIOS DIRIGIDOS A PROMOVER LA INICIACIÓN DE PROYECTOS DE VIVIENDA EN EL DISTRITO CAPITAL, EN CONCORDANCIA CON LOS INSTRUMENTOS DE PLANEACIÓN Y POLÍTICA PÚBLICA DEFINIDOS PARA EL PROYECTO DE INVERSIÓN 8084</t>
  </si>
  <si>
    <t>PRESTAR SERVICIOS PROFESIONALES PARA ARTICULAR ACTIVIDADES ORIENTADAS A LA IMPLEMENTACIÓN DE NUEVOS SERVICIOS Y TRÁMITES QUE CONTRIBUYAN AL CUMPLIMIENTO DE LAS FUNCIONES ASIGNADAS EN EL MARCO DEL PROYECTO DE INVERSIÓN 8084.</t>
  </si>
  <si>
    <t>PRESTAR SERVICIOS PROFESIONALES PARA GESTIONAR Y FORTALECER LA OPERACIÓN EFICIENTE DE LA VENTANILLA ÚNICA DE LA CONSTRUCCIÓN (VUC), MEDIANTE EL ACOMPAÑAMIENTO TÉCNICO, ADMINISTRATIVO Y TECNOLÓGICO REQUERIDO, GARANTIZANDO SU ADECUADO FUNCIONAMIENTO, ACTUALIZACIÓN Y SEGUIMIENTO, DE CONFORMIDAD CON LAS NECESIDADES DE LA SECRETARÍA DISTRITAL DEL HÁBITAT.</t>
  </si>
  <si>
    <t>PRESTAR SERVICIOS PROFESIONALES PARA APOYAR LA GESTIÓN, SEGUIMIENTO Y ARTICULAR EL ACOMPAÑAMIENTO INTERINSTITUCIONAL EN EL MARCO DE LAS METAS, PROGRAMAS Y PROYECTOS DE LA SECRETARÍA DISTRITAL DEL HÁBITAT, RELACIONADOS CON SOLUCIONES HABITACIONALES Y DEMÁS ACTIVIDADES QUE CONTRIBUYAN AL CUMPLIMIENTO DE LAS METAS INSTITUCIONALES</t>
  </si>
  <si>
    <t>PRESTAR SERVICIOS PROFESIONALES, EN LAS ACTIVIDADES PRESUPUESTALES, ASÍ COMO LAS RELACIONADAS CON EL PROGRAMA ANUAL MENSUALIZADO DE CAJA (PAC) Y EL FONDO DE SOLIDARIDAD Y REDISTRIBUCIÓN DEL INGRESO (FSRI). IGUALMENTE, CUMPLIR LAS FUNCIONES Y OBLIGACIONES DERIVADAS DEL MIPG, EN CALIDAD DE LÍDER SIG</t>
  </si>
  <si>
    <t>PRESTAR SERVICIOS PROFESIONALES REALIZANDO ACTIVIDADES RELACIONADAS CON EL REGISTRO, SEGUIMIENTO Y CONTROL DE LAS OPERACIONES PRESUPUESTALES DE LA SECRETARÍA DISTRITAL DEL HÁBITAT</t>
  </si>
  <si>
    <t>PRESTAR SERVICIOS TÉCNICOS Y DE APOYO A LA GESTIÓN EN ACTIVIDADES DEL PROCESO DE GESTIÓN FINANCIERA, INCLUYENDO EL TRAMITE DE CUENTAS DE COBRO RADICADAS EN LA ENTIDAD.</t>
  </si>
  <si>
    <t>PRESTAR SERVICIOS PROFESIONALES ORIENTADOS A LA EJECUCIÓN DE ACTIVIDADES CONTABLES EN EL PROCESO DE GESTIÓN FINANCIERA, EN LO RELACIONADO CON EL CONVENIO PLAN TERRAZAS Y CON LA GESTIÓN PRESUPUESTAL, CONTABLE Y TESORAL DE LOS RECURSOS DEL SISTEMA GENERAL DE REGALÍAS, ASÍ COMO CON EL SEGUIMIENTO A LAS RESERVAS PRESUPUESTALES Y PASIVOS EXIGIBLES CONSTITUIDOS POR LA ENTIDAD</t>
  </si>
  <si>
    <t>PRESTAR SERVICIOS PROFESIONALES EN ACTIVIDADES RELACIONADAS CON LA REVISIÓN Y VERIFICACIÓN DE LA INFORMACIÓN ASOCIADA A LA LEGALIZACION CONTABLE DE LOS CONVENIOS Y DE LOS SUBSIDIOS DE VIVIENDA ASIGNADOS, ASI COMO DE LA INFORMACIÓN RELACIONADA CON LA NOMINA Y SEGURIDAD SOCIAL DE LA ENTIDAD</t>
  </si>
  <si>
    <t>PRESTAR SERVICIOS PROFESIONALES EN ACTIVIDADES RELACIONADAS CON LA CONCILIACIÓN DEL SISTEMA DE PROCESOS JUDICIALES, EL REGISTRO Y CONCILIACIÓN CONTABLE DE PASIVOS EXIGIBLES, ASÍ COMO LA REVISIÓN Y VERIFICACIÓN DE LA INFORMACIÓN RELACIONADA CON LAS LEGALIZACIONES CONTABLES DE LOS CONVENIOS ASIGNADOS</t>
  </si>
  <si>
    <t>PRESTAR SERVICIOS PROFESIONALES EN DERECHO, ORIENTADOS A LA REVISIÓN Y CONTROL DE LEGALIDAD DE LAS ACTUACIONES DERIVADAS DE LA META DEL PROGRAMA DE VIVIENDA Y/O DE OTROS TRÁMITES JURÍDICOS COMO EL SEGUIMIENTO DE LAS ACTUACIONES REQUERIDAS POR LA SECRETARÍA DISTRITAL DEL HÁBITAT.</t>
  </si>
  <si>
    <t>PRESTAR SERVICIOS DE APOYO A LA GESTIÓN PARA EL DESARROLLO DE ACTIVIDADES DE IDENTIFICACIÓN Y ORGANIZACIÓN DOCUMENTAL GENERADA EN LA GESTIÓN CONTRACTUAL DE LA SECRETARIA DISTRITAL DEL HABITAT.</t>
  </si>
  <si>
    <t>PRESTAR LOS SERVICIOS PROFESIONALES JURÍDICOS PARA REALIZAR LA REVISIÓN, TRAMITE Y SUSTANCIACION DE LOS PROCESOS ADMINISTRATIVOS SANCIONATORIOS , ASI COMO APOYAR EN LA ESTRUCTURACIÓN DE LOS PROCESOS Y DOCUMENTOS DERIVADOS DE LA GESTIÓN CONTRACTUAL DE LA SECRETARÍA DISTRITAL DEL HÁBITAT.</t>
  </si>
  <si>
    <t>PRESTAR SERVICIOS DE APOYO A LA GESTIÓN PARA EJECUTAR ACTIVIDADES OPERATIVAS Y ADMINISTRATIVAS REQUERIDAS PARA LA GESTIÓN CONTRACTUAL DE LA SECRETARÍA DISTRITAL DEL HÁBITAT.</t>
  </si>
  <si>
    <t>PRESTAR SERVICIOS PROFESIONALES JURÍDICOS PARA REALIZAR LA REVISIÓN, TRÁMITE Y SUSTANCIACION DE LOS PROCESOS ADMINISTRATIVOS SANCIONATORIOS, ASI COMO APOYAR EN LA ESTRUCTURACIÓN DE LOS PROCESOS Y DOCUMENTOS DERIVADOS DE LA GESTIÓN CONTRACTUAL DE LA SECRETARÍA DISTRITAL DEL HÁBITAT.</t>
  </si>
  <si>
    <t>PRESTAR SERVICIOS DE APOYO A LA GESTIÓN PARA EJECUTAR ACTIVIDADES ADMINISTRATIVAS Y DE GESTION DOCUMENTAL REQUERIDAS EN LA GESTIÓN CONTRACTUAL DE LA SECRETARIA DISTRITAL DEL HABITAT.</t>
  </si>
  <si>
    <t>PRESTAR SERVICIOS PROFESIONALES PARA REALIZAR LA REVISIÓN, APOYO EN LA ESTRUCTURACIÓN Y GESTIÓN DE LOS DOCUMENTOS TÉCNICOS PRECONTRACTUALES Y CONTRACTUALES DE LOS PROCESOS DE INFRAESTRUCTURA PÚBLICA, INTERVENTORÍA, CONSULTORÍA Y DEMAS PROCESO DE CONTRATACION QUE REQUIERA DESARROLLAR LA SECRETARÍA DISTRITAL DEL HÁBITAT.</t>
  </si>
  <si>
    <t>PRESTAR LOS SERVICIOS PROFESIONALES PARA APOYAR LA IMPLEMENTACIÓN, EJECUCIÓN, MANTENIMIENTO Y MEJORA DE LOS SISTEMAS DE GESTIÓN INSTITUCIONAL, EN EL MARCO DE LOS LINEAMIENTOS ESTABLECIDOS POR EL MODELO INTEGRADO DE PLANEACIÓN Y GESTIÓN – MIPG; ASÍ COMO DESARROLLAR LAS ACTIVIDADES DE SEGUIMIENTO Y CONTROL AL SISTEMA DE ADMINISTRACIÓN DE RIESGOS, EN CALIDAD DE SEGUNDA LÍNEA DE DEFENSA DE CONFORMIDAD CON LAS DISPOSICIONES NORMATIVAS E INSTITUCIONALES APLICABLES.</t>
  </si>
  <si>
    <t>PRESTAR SERVICIOS PROFESIONALES ESPECIALIZADOS EN DERECHO PARA LA REVISIÓN, ANÁLISIS Y ORIENTACIÓN JURÍDICA EN PROCESOS ADMINISTRATIVOS, LABORALES Y CORPORATIVOS, ASÍ COMO EN LOS DEMÁS TRÁMITES REQUERIDOS POR LA SECRETARÍA DISTRITAL DEL HÁBITAT, INCLUYENDO EL ACOMPAÑAMIENTO PREVENTIVO Y EL SEGUIMIENTO DE ACTUACIONES, EN EL MARCO DE LOS PROCESOS MISIONALES Y TRANSVERSALES DE LA SECRETARIA DISTRITAL DEL HABITAT.</t>
  </si>
  <si>
    <t>PRESTAR SERVICIOS PROFESIONALES EN DERECHO, ORIENTADOS A LA GESTIÓN INTEGRAL DE LOS TRÁMITES DE DEFENSA JUDICIAL Y EXTRAJUDICIAL DE LA ENTIDAD, AL SEGUIMIENTO PROCESAL, ASÍ COMO A LA TRAZABILIDAD, VERIFICACIÓN Y CONTROL DE LA INFORMACIÓN REGISTRADA EN LOS SISTEMAS DE ADMINISTRACIÓN Y GESTIÓN JUDICIAL EN LOS QUE SE ENCUENTREN VINCULADOS LOS PROCESOS DE LA SECRETARÍA DISTRITAL DEL HÁBITAT.</t>
  </si>
  <si>
    <t>PRESTAR SERVICIOS PROFESIONALES ESPECIALIZADOS EN DERECHO, ORIENTADOS A LA REVISIÓN JURÍDICA, ASÍ COMO A LA REPRESENTACIÓN Y DEFENSA JUDICIAL Y/O EXTRAJUDICIAL DE LOS PROCESOS EN LOS QUE LA SECRETARÍA DISTRITAL DEL HÁBITAT INTERVENGA O SE ENCUENTRE VINCULADA, EN EL MARCO DE SUS COMPETENCIAS.</t>
  </si>
  <si>
    <t>PRESTAR SERVICIOS PROFESIONALES JURÍDICOS PARA ACOMPAÑAR LOS PROCESOS DE CONTRATACIÓN EN EL MARCO DE LOS PROYECTOS DE ACCESO A LA VIVIENDA DE LA SECRETARIA DISTRITAL DEL HÁBITAT.</t>
  </si>
  <si>
    <t>PRESTAR SERVICIOS PROFESIONALES PARA REALIZAR EL SEGUIMIENTO TÉCNICO DE PROGRAMAS Y PROYECTOS VINCULADOS AL SUBSIDIO DISTRITAL DE VIVIENDA, EN EL MARCO DE LAS DIFERENTES INICIATIVAS DE MEJORAMIENTO Y CONSTRUCCIÓN DE VIVIENDA.</t>
  </si>
  <si>
    <t>PRESTAR SERVICIOS PROFESIONALES JURÍDICOS PARA BRINDAR APOYO Y ACOMPAÑAMIENTO EN LA GESTIÓN ADMINISTRATIVA Y OPERATIVA DERIVADA DE LOS PROYECTOS A CARGO DE LA DIRECCIÓN DE MEJORAMIENTO HABITACIONAL DE LA SECRETARIA DISTRITAL DEL HÁBITAT</t>
  </si>
  <si>
    <t>PRESTAR SERVICIOS PROFESIONALES PARA ASISTIR LA ESTRUCTURACIÓN, SEGUIMIENTO DE SISTEMAS DE INFORMACIÓN E INDICADORES DE LOS PROCEDIMIENTOS DE LOS PROGRAMAS DE MEJORAMIENTO DE VIVIENDA DE LA SECRETARIA DISTRITAL DEL HÁBITAT</t>
  </si>
  <si>
    <t>PRESTAR SERVICIOS PROFESIONALES JURÍDICOS PARA REALIZAR LA REVISIÓN, ESTRUCTURACIÓN Y TRÁMITE DE LICITACIONES DE OBRA PÚBLICA,Y DEMÁS PROCESOS DE SELECCIÓN EN SUS DIFERENTES ETAPAS DE LA GESTIÓN CONTRACTUAL ,ASI COMO LAS DEMÁS ACTIVIDADES CONEXAS A LA GESTION CONTRACTUAL DE LA SECRETARÍA DISTRITAL DEL HÁBITAT</t>
  </si>
  <si>
    <t>PRESTAR SERVICIOS PROFESIONALES ESPECIALIZADOS PARA REALIZAR EL SEGUIMIENTO OPERATIVO Y FINANCIERO A LOS PROGRAMAS DE MEJORAMIENTO HABITACIONAL Y DE ACCESO A LA VIVIENDA A CARGO DE LA SECRETARÍA DISTRITAL DEL HÁBITAT.</t>
  </si>
  <si>
    <t>PRESTAR SERVICIOS PROFESIONALES ESPECIALIZADOS EN EL DESARROLLO DE LAS ACTIVIDADES RELACIONADAS CON EL PROGRAMA DE MEJORAMIENTO DE VIVIENDA RURAL Y URBANA.</t>
  </si>
  <si>
    <t>PRESTAR SERVICIOS PROFESIONALES PARA APOYAR LA GESTIÓN CONTRACTUAL A FIN DE ACOMPAÑAR LA EJECUCIÓN DE ACTIVIDADES ENCAMINADAS AL CUMPLIMIENTO DE LAS METAS Y PROYECTOS LIDERADOS POR LA DIRECCIÓN DE SERVICIOS PÚBLICOS</t>
  </si>
  <si>
    <t>PRESTAR SERVICIOS PROFESIONALES PARA APOYAR LA MEDICIÓN Y VERIFICACIÓN DEL CUMPLIMIENTO DE LAS METAS, PROGRAMAS Y PROYECTOS, DE CONFORMIDAD CON LOS LINEAMIENTOS, NORMATIVIDAD Y FUNCIONES ESTABLECIDAS POR LA SECRETARÍA DISTRITAL DEL HÁBITAT</t>
  </si>
  <si>
    <t>PRESTAR SERVICIOS PROFESIONALES JURÍDICOS EN LA ORIENTACIÓN, FORMULACIÓN, EJECUCIÓN Y SEGUIMIENTO REQUERIDO EN EL DESARROLLO DE LOS PROGRAMAS DE MEJORAMIENTO HABITACIONAL Y PROYECTOS DE ACCESO A LA VIVIENDA.</t>
  </si>
  <si>
    <t>PRESTAR SERVICIOS PROFESIONALES PARA ACOMPAÑAR JURÍDICAMENTE A LA SDHT EN EL MARCO DE SU PARTICIPACIÓN EN LA COMISIÓN DE VEEDURÍA DE LAS CURADURÍAS URBANAS DE BOGOTÁ</t>
  </si>
  <si>
    <t>PRESTAR SERVICIOS PROFESIONALES PARA APOYAR JURÍDICAMENTE EN LA REVISIÓN Y/O SUSTANCIACIÓN DE ACTOS ADMINISTRATIVOS Y DEMÁS ACTUACIONES PROCESALES QUE CORRESPONDAN A LOS PROCESOS ADMINISTRATIVOS SANCIONATORIOS.</t>
  </si>
  <si>
    <t>PRESTAR SERVICIOS PROFESIONALES PARA APOYAR DESDE EL COMPONENTE TECNICO EN LA IMPLEMENTACIÓN DE LOS LINEAMIENTOS DE INTERVENCIÓN Y POLÍTICAS DE ORDENAMIENTO TERRITORIAL, ASÍ COMO EN EL SEGUIMIENTO Y EJECUCIÓN DE LAS INTERVENCIONES PRIORIZADAS DE MEJORAMIENTO INTEGRAL DE LA SECRETARÍA DISTRITAL DEL HÁBITAT</t>
  </si>
  <si>
    <t>PRESTAR SERVICIOS PROFESIONALES PARA REALIZAR LA ESTRUCTURACIÓN Y SEGUIMIENTO A LA APLICACIÓN DE INSTRUMENTOS DE PLANEACIÓN Y GESTIÓN DEL SUELO EN LA ENTIDAD.</t>
  </si>
  <si>
    <t>PRESTAR SERVICIOS PROFESIONALES JURÍDICOS ESPECIALIZADOS PARA LA ESTRUCTURACIÓN, ACOMPAÑAMIENTO Y SEGUIMIENTO A LOS PROGRAMAS Y PROYECTOS ASIGNDOS A CARGO DE LA SECRETARÍA DISTRITAL DEL HÁBITAT.</t>
  </si>
  <si>
    <t>PRESTAR SERVICIOS DE APOYO ADMINISTRATIVO Y OPERATIVO EN EL MARCO DE LOS PROGRAMAS Y PROYECTOS GESTIONADOS EN LA SECRETARÍA DISTRITAL DEL HÁBITAT.</t>
  </si>
  <si>
    <t>PRESTAR SERVICIOS PROFESIONALES PARA APOYAR LA FORMULACIÓN Y ANÁLISIS TÉCNICO-FINANCIERO DE PROYECTOS URBANOS, RURALES, DE INFRAESTRUCTURA E INMOBILIARIOS A CARGO DE LA SECRETARÍA DISTRITAL DEL HÁBITAT.</t>
  </si>
  <si>
    <t>PRESTAR SERVICIOS PROFESIONALES EN DERECHO, ORIENTADOS AL CONTROL DE LEGALIDAD DE LOS ACTOS ADMINISTRATIVOS VINCULADOS CON LOS PROGRAMAS DE VIVIENDA DE LA SECRETARÍA DISTRITAL DEL HÁBITAT, ASEGURANDO SU CONFORMIDAD CON LA NORMATIVIDAD VIGENTE Y LAS COMPETENCIAS ASIGNADAS A LA SDHT</t>
  </si>
  <si>
    <t>PRESTAR SERVICIOS DE APOYO A LA GESTIÓN, ORIENTADOS AL TRÁMITE Y SEGUIMIENTO DE LAS NOTIFICACIONES DE ACTOS ADMINISTRATIVOS&lt;(&gt;,&lt;)&gt; ASÍ COMO A LAS ACTUACIONES RELACIONADAS CON LA PUBLICACIÓN DE LOS ACTOS ADMINISTRATIVOS PROFERIDOS POR LA SECRETARÍA DISTRITAL DEL HÁBITAT</t>
  </si>
  <si>
    <t>PRESTAR SERVICIOS PROFESIONALES EN DERECHO, ORIENTADOS A LA ATENCIÓN, GESTIÓN, SEGUIMIENTO Y APOYO JURÍDICO EN LOS ASUNTOS JUDICIALES Y EXTRAJUDICIALES EN LOS QUE LA SECRETARÍA DISTRITAL DEL HÁBITAT INTERVENGA O SE ENCUENTRE VINCULADA, GARANTIZANDO EL CUMPLIMIENTO DE LAS ACTUACIONES Y REQUERIMIENTOS DERIVADOS DE DICHOS PROCESOS.</t>
  </si>
  <si>
    <t>PRESTAR SERVICIOS PROFESIONALES EN DERECHO, ENFOCADOS EN LA ATENCIÓN DE ASUNTOS JUDICIALES Y EXTRAJUDICIALES RELACIONADOS CON LOS PROCESOS Y/O DILIGENCIAS EN LOS QUE LA SECRETARÍA DISTRITAL DEL HÁBITAT SEA PARTE INTERVINIENTE O SE ENCUENTRE VINCULADA.</t>
  </si>
  <si>
    <t>PRESTAR SERVICIOS PROFESIONALES PARA BRINDAR APOYO JURÍDICO EN LA SUSTANCIACIÓN DE ACTUACIONES ADMINISTRATIVAS Y EN EL DESARROLLO DE ACTIVIDADES RELACIONADAS CON LOS PROCESOS DISCIPLINARIOS, ASÍ COMO COLABORAR EN LA IMPLEMENTACIÓN Y FORTALECIMIENTO DE LAS ACCIONES VINCULADAS AL MODELO INTEGRADO DE PLANEACIÓN Y GESTIÓN – MIPG</t>
  </si>
  <si>
    <t>PRESTAR SERVICIOS PROFESIONALES PARA APOYAR JURÍDICAMENTE EN LA PROYECCIÓN Y/O REVISIÓN DE LAS RESPUESTAS A LAS PETICIONES, QUEJAS Y SOLICITUDES RELACIONADAS CON LA ENAJENACIÓN DE VIVIENDA Y DEMÁS ACTIVIDADES ORIENTADAS A LA INSPECCIÓN, VIGILANCIA Y CONTROL DE VIVIENDA.</t>
  </si>
  <si>
    <t>PRESTAR SERVICIOS DE APOYO A LA GESTIÓN EN LAS ACTIVIDADES ADMINISTRATIVAS GENERADASCON OCASIÓN A LAS ACTUACIONES ADMINISTRATIVAS SANCIONATORIAS.</t>
  </si>
  <si>
    <t>PRESTAR SERVICIOS PROFESIONALES EN ACTIVIDADES RELACIONADAS CON EL ANÁLISIS, CLASIFICACIÓN, REGISTRO Y CONCILIACIÓN EN EL PROCESO DE GESTIÓN FINANCIERA, PARA LAS OPERACIONES DE FONDO DE SOLIDARIDAD Y REDISTRIBUCCION DEL INGRESO, RECURSOS ENTREGADOS EN ADMINISTRACION -CONVENIOS Y LA VERIFICACION Y CONCILIACION DE LAS OPERACIONES DE ENLACE</t>
  </si>
  <si>
    <t>PRESTAR SERVICIOS PROFESIONALES PARA EL SEGUIMIENTO FINANCIERO DE LOS RECURSOS ADMINISTRADOS POR SOCIEDADES FIDUCIARIAS EN CONTRATOS DE FIDUCIA MERCANTIL, VALIDANDO LA INFORMACIÓN CONTABLE Y GARANTIZANDO SU REGISTRO EN LOS ESTADOS FINANCIEROS DE LA ENTIDAD.</t>
  </si>
  <si>
    <t>PRESTAR SERVICIOS PROFESIONALES PARA REALIZAR EL TRÁMITE Y CONTROL DE LAS CUENTAS DE COBRO DE LA SECRETARÍA DISTRITAL DEL HÁBITAT, ASÍ COMO LA ESTRUCTURACIÓN, DEPURACIÓN Y VALIDACIÓN DE LA INFORMACIÓN REQUERIDA PARA EL REPORTE DE INFORMACIÓN EXÓGENA DISTRITAL.</t>
  </si>
  <si>
    <t>PRESTAR SERVICIOS PROFESIONALES ORIENTADOS A LA ELABORACIÓN DE LOS ESTADOS DE PAGO DE LOS CONTRATOS SUSCRITOS POR LA SECRETARÍA DISTRITAL DEL HÁBITAT, INCLUYENDO LA REVISIÓN, LIQUIDACIÓN Y GESTIÓN ADMINISTRATIVA DE LAS RESPECTIVAS CUENTAS DE COBRO.</t>
  </si>
  <si>
    <t>PRESTAR SERVICIOS PROFESIONALES DE APOYO EN LAS ACTIVIDADES RELACIONADAS CON EL PROCESO DE PAGOS Y LA REVISIÓN, VALIDACIÓN Y LIQUIDACIÓN DE LOS PASIVOS EXIGIBLES A CARGO DE LA SECRETARÍA DISTRITAL DEL HÁBITAT</t>
  </si>
  <si>
    <t>PRESTAR SERVICIOS PROFESIONALES PARA REALIZAR SEGUIMIENTO A LA EJECUCIÓN FINANCIERA Y PRESUPUESTAL DE LA ENTIDAD MEDIANTE LA ELABORACIÓN DE INFORMES Y REPORTES, ASÍ COMO APOYAR EN LA MEJORA Y DOCUMENTACIÓN DE PROCESOS Y PROCEDIMIENTOS DEL PROCESO DE GESTIÓN FINANCIERA.</t>
  </si>
  <si>
    <t>PRESTAR SERVICIOS PROFESIONALES EN TEMAS ADMINISTRATIVOS Y FINANCIEROS EN EL MARCO DE LOS POLÍGONOS DE INTERVENCIÓN INTEGRAL DE ESPACIO PÚBLICO Y REVITALIZACIÓN.</t>
  </si>
  <si>
    <t>PRESTAR LOS SERVICIOS PROFESIONALES PARA APOYAR LA EJECUCIÓN DE LAS ACTIVIDADES PROPIAS DEL SISTEMA DE GESTIÓN, EN CONCORDANCIA CON LOS ESTÁNDARES DEL MODELO INTEGRADO DE PLANEACIÓN Y GESTIÓN – MIPG, EN ESPECIAL AQUELLAS RELACIONADAS CON LAS POLÍTICAS DE PARTICIPACIÓN CIUDADANA, Y DE GESTIÓN DEL CONOCIMIENTO Y LA INNOVACIÓN</t>
  </si>
  <si>
    <t>PRESTAR SERVICIOS PROFESIONALES A LA SECRETARÍA DISTRITAL DE HÁBITAT, EN ACTIVIDADES RELACIONADAS CON EL ANÁLISIS&lt;(&gt;,&lt;)&gt; CLASIFICACIÓN, REGISTRO Y CONCILIACIÓN EN EL PROCESO DE GESTIÓN FINANCIERA, DE LOS RECURSOS DEL SISTEMA GENERAL DE REGALÍAS&lt;(&gt;,&lt;)&gt; ASÍ COMO EN EL ALMACÉN Y LAS CUENTAS POR COBRAR DE LA ENTIDAD</t>
  </si>
  <si>
    <t>PRESTAR SERVICIOS PROFESIONALES PARA APOYAR LA FORMULACIÓN, ACTUALIZACIÓN Y SEGUIMIENTO DE LOS PROYECTOS DE INVERSIÓN ASIGNADOS, MEDIANTE EL USO DE LAS HERRAMIENTAS DISPUESTAS POR LA ENTIDAD, DE CONFORMIDAD CON LOS LINEAMIENTOS INSTITUCIONALES Y LAS DIRECTRICES IMPARTIDAS POR EL SUPERVISOR DEL CONTRATO.</t>
  </si>
  <si>
    <t>PRESTAR SERVICIOS PROFESIONALES DE CARÁCTER ADMINISTRATIVO PARA EL REGISTRO Y SEGUIMIENTO DE LAS ACTIVIDADES A CARGO DE LA SUBSECRETARIA DE INSPECCIÓN, VIGILANCIA Y CONTROL DE VIVIENDA</t>
  </si>
  <si>
    <t>PRESTAR SERVICIOS PROFESIONALES ESPECIALIZADOS A LA SECRETARÍA DISTRITAL DEL HÁBITAT PARA LA ORIENTACIÓN, SEGUIMIENTO Y CONTROL DEL PROCESO DE PARTICIPACIÓN Y RELACIONAMIENTO CON LA CIUDADANÍA.</t>
  </si>
  <si>
    <t>PRESTAR SERVICIOS PROFESIONALES PARA BRINDAR APOYO EN DESARROLLO Y MANEJO DE LOS APLICATIVOS SIDIVIC- SISTEMA DE INFORMACIÓN DISTRITAL DE INSPECCIÓN, VIGILANCIA Y CONTROL DE VIVIENDA</t>
  </si>
  <si>
    <t>PRESTAR SERVICIOS PROFESIONALES EN LAS ACTIVIDADES RELACIONADAS CON TEMAS ADMINISTRATIVOS, CONTRACTUALES, PRESUPUESTALES Y DE SEGUIMIENTO DE LAS METAS PDD Y METAS PROYECTO DE INVERSIÓN A CARGO DE LA ENTIDAD.</t>
  </si>
  <si>
    <t>PRESTAR SERVICIOS PROFESIONALES PARA LA IMPLEMENTACIÓN, SEGUIMIENTO Y EVALUACIÓN DEL DOMINIO DE ARQUITECTURA DE INFORMACIÓN DE LA ENTIDAD, ACTUALIZACIÓN DE LOS CONTENIDOS DEL OBSERVATORIO DE HÁBITAT DEL DISTRITO CAPITAL Y LA IMPLEMENTACIÓN DE LA POLÍTICA DE GESTIÓN ESTADÍSTICA DE LA ENTIDAD, CON EL FIN DE FORTALECER LA GESTIÓN DE LA INFORMACIÓN PARA LA TOMA DE DECISIONES DE LA SECRETARÍA DISTRITAL DEL HÁBITAT -SDHT-.</t>
  </si>
  <si>
    <t>PRESTAR SERVICIOS PROFESIONALES PARA LA ELABORACIÓN DE BOLETINES, INDICADORES, ANÁLISIS DE INFORMACIÓN, QUE CONTRIBUYAN A LA ELABORACIÓN DE DOCUMENTOS TÉCNICOS E INVESTIGACIONES EN EL MARCO DE OBSERVATORIO DEL HÁBITAT.</t>
  </si>
  <si>
    <t>PRESTAR SERVICIOS PROFESIONALES PARA APOYAR LA GESTIÓN DE ACTIVIDADES RELACIONADAS CON EL SISTEMA DE GESTIÓN DE CALIDAD, PLANES DE MEJORAMIENTO, ATENCIÓN DE AUDITORÍAS INTERNAS Y EXTERNAS Y MIPG DE LA ENTIDAD.</t>
  </si>
  <si>
    <t>PRESTAR SERVICIOS PROFESIONALES ESPECIALIZADOS PARA ORIENTAR Y EJECUTAR  EL PROGRAMA AHORRO PARA MI CASA EN EL MARCO DE LOS PROGRAMAS Y PROYECTOS DE ACCESO A LA VIVIENDA.</t>
  </si>
  <si>
    <t>PRESTAR SERVICIOS PROFESIONALES PARA ALIMENTAR, ADMINISTRAR Y OPTIMIZAR EL SISTEMA DE INFORMACIÓN, REALIZAR EL ANÁLISIS Y VERIFICACIÓN DE LOS HOGARES REGISTRADOS EN LA BASE DE DATOS FRENTE A LOS PROGRAMAS Y PROYECTOS DE VIVIENDA DE LA SECRETARÍA DISTRITAL DEL HÁBITAT, GARANTIZANDO LA INTEGRIDAD, CONFIABILIDAD Y ACTUALIZACIÓN PERMANENTE DE LOS DATOS.</t>
  </si>
  <si>
    <t>PRESTAR SERVICIOS PROFESIONALES ESPECIALIZADOS DE CARÁCTER FINANCIERO PARA EL ANÁLISIS Y SEGUIMIENTO FINANCIERO DE LOS PROGRAMAS DE ACCESO A LA VIVIENDA A CARGO DE LA SECRETARIA DISTRITAL DEL HÁBITAT</t>
  </si>
  <si>
    <t>PRESTAR SERVICIOS PROFESIONALES PARA REALIZAR EVALUACIÓN, GESTIÓN Y SEGUIMIENTO ADMINISTRATIVO Y FINANCIERO EN EL DESARROLLO DE LOS PROGRAMAS DE ACCESO A LA VIVIENDA DE LA SECRETARIA DISTRITAL DEL HÁBITAT.</t>
  </si>
  <si>
    <t>PRESTAR LOS SERVICIOS PROFESIONALES PARA REALIZAR EL SEGUIMIENTO AL AVANCE DE LA IMPLEMENTACIÓN DEL SISTEMA DE GESTIÓN AMBIENTAL, CONFORME A LA NORMA ISO 14001:2015; ASÍ COMO APOYAR LA ESTRUCTURACIÓN, EJECUCIÓN Y MONITOREO DE LOS PLANES DE MEJORAMIENTO ASOCIADOS A LA POLÍTICA AMBIENTAL, Y APOYAR EL DESARROLLO DE LAS ACTIVIDADES DERIVADAS DEL PLAN INSTITUCIONAL DE GESTIÓN AMBIENTAL – PIGA, EN CONCORDANCIA CON LOS LINEAMIENTOS INSTITUCIONALES Y LA NORMATIVA VIGENTE.</t>
  </si>
  <si>
    <t>PRESTAR SERVICIOS PROFESIONALES PARA APOYAR EL DESARROLLO DE ACTIVIDADES DE SEGUIMIENTO Y EVALUACIÓN DE LAS POLÍTICAS EN LAS QUE PARTICIPA LA SECRETARÍA DISTRITAL DEL HÁBITAT, DESDE LA LÍNEA DE PLANEACIÓN, ASEGURANDO LA ARTICULACIÓN CON LOS LINEAMIENTOS INSTITUCIONALES Y DISTRITALES Y EL REPORTE OPORTUNO DE LA INFORMACIÓN EN LAS HERRAMIENTAS ESTABLECIDAS</t>
  </si>
  <si>
    <t>PRESTAR SERVICIOS PROFESIONALES PARA APOYAR JURÍDICAMENTE EN LA REVISIÓN Y/O SUSTANCIACIÓN DE ACTOS ADMINISTRATIVOS Y DEMÁS ACTUACIONES PROCESALES QUE CORRESPONDAN A LOS PROCESOS ADMINISTRATIVOS SANCIONATORIOS</t>
  </si>
  <si>
    <t>PRESTAR SERVICIOS PROFESIONALES PARA REALIZAR ACTIVIDADES RELACIONADAS CON LA GESTIÓN DEL FONDO DE SOLIDARIDAD Y REDISTRIBUCIÓN DEL INGRESO Y EL OTORGAMIENTO DE BENEFICIOS ECONÓMICOS A LOS PRESTADORES DE LOS SERVICIOS PÚBLICOS DOMICILIARIOS ACUEDUCTO, ALCANTARILLADO Y ASEO EN EL DISTRITO CAPITAL</t>
  </si>
  <si>
    <t>PRESTAR SERVICIOS PROFESIONALES PARA EL ACOMPAÑAMIENTO TÉCNICO, ESTRATÉGICO Y OPERATIVO EN LA IMPLEMENTACIÓN, FORTALECIMIENTO, SOSTENIBILIDAD Y MEJORA CONTINUA DEL MODELO INTEGRADO DE PLANEACIÓN Y GESTIÓN (MIPG), CON ESPECIAL ÉNFASIS EN LOS PROCESOS DE DIRECCIONAMIENTO ESTRATÉGICO Y ADMINISTRACIÓN DEL SISTEMA DE GESTIÓN, Y EN LA ARTICULACIÓN INSTITUCIONAL, ASÍ COMO EN LAS DEMÁS ACTIVIDADES ESTRATÉGICAS QUE DETERMINE EL SUPERVISOR DEL CONTRATO, ORIENTADAS AL CUMPLIMIENTO DE LOS OBJETIVOS MISIONALES Y DE GESTIÓN DE LA ENTIDAD</t>
  </si>
  <si>
    <t>PRESTAR SERVICIOS PROFESIONALES PARA EL FORTALECIMIENTO, EJECUCIÓN Y SEGUIMIENTO A LAS ACTIVIDADES DEL SISTEMA DE GESTIÓN DE CALIDAD, NORMAS TÉCNICAS Y MODELO INTEGRADO DE PLANEACIÓN Y GESTIÓN DE LA SECRETARIA DISTRITAL DEL HÁBITAT.</t>
  </si>
  <si>
    <t>PRESTAR SERVICIOS PROFESIONALES ESPECIALIZADOS PARA APOYAR, DESDE EL ÁMBITO JURÍDICO, LA REVISIÓN, EL SEGUIMIENTO Y LA GESTIÓN DE LOS PROCESOS NECESARIOS PARA GARANTIZAR EL CUMPLIMIENTO DE LAS FUNCIONES MISIONALES DE LA DIRECCIÓN DE SERVICIOS PÚBLICOS</t>
  </si>
  <si>
    <t>PRESTAR SERVICIOS PROFESIONALES PARA APOYAR Y EJECUTAR ACTIVIDADES RELACIONADAS CON EL PROCESO DE PAGOS, QUE INCLUYAN LA EMISIÓN DE RECIBOS DE PAGO Y COMPROBANTES CONTABLES, ASÍ COMO LA ELABORACIÓN Y REVISIÓN DE CONCILIACIONES CONTABLES</t>
  </si>
  <si>
    <t>PRESTAR SERVICIOS PROFESIONALES EN LAS ACTIVIDADES RELACIONADAS CON EL ANÁLISIS, CLASIFICACIÓN, REGISTRO Y CONCILIACIÓN EN EL PROCESO DE GESTIÓN FINANCIERA, PARA LA LEGALIZACIÓN DE RECURSOS DE FIDUCIAS, CONVENIOS ASIGNADOS, REGISTRO DE CARGAS URBANÍSTICAS, TRANSMISIÓN DE REPORTES, ASÍ COMO LA CONCILIACIÓN DE OPERACIONES RECIPROCAS</t>
  </si>
  <si>
    <t>PRESTAR SERVICIOS PROFESIONALES PARA EL DESARROLLO DE ACTIVIDADES ORIENTADAS AL FORTALECIMIENTO Y MEJORA CONTINUA DE LA INFRAESTRUCTURA TIC Y REALIZAR ACOMPAÑAMIENTO EN LA ESTRUCTURACIÓN DE SOLUCIONES TECNOLÓGICAS ESCALABLES Y SEGURAS Y SU INTEGRACIÓN CON LAS ARQUITECTURAS EXISTENTES DE ACUERDO CON LOS LINEAMIENTOS DEL PETI DE LA SECRETARÍA DISTRITAL DEL HÁBITAT</t>
  </si>
  <si>
    <t>PRESTAR SERVICIOS PROFESIONALES PARA REALIZAR LA OPERACIÓN, MONITOREO Y MANTENIMIENTO DE LAS BASES DE DATOS DE LA ENTIDAD, Y APLICAR EL MODELO DE ARQUITECTURA DE INFORMACIÓN DEFINIDO.</t>
  </si>
  <si>
    <t>PRESTAR SERVICIOS PROFESIONALES PARA LA EJECUCIÓN DE ACTIVIDADES DE MANTENIMIENTO PREVENTIVO Y CORRECTIVO A LOS EQUIPOS DE CÓMPUTO, Y BRINDAR SOPORTE TÉCNICO A LOS USUARIOS DE LA ENTIDAD.</t>
  </si>
  <si>
    <t>PRESTAR SERVICIOS PROFESIONALES PARA EJECUTAR ACTIVIDADES DE MONITOREO, OPERACIÓN Y MANTENIMIENTO DE LA INFRAESTRUCTURA TECNOLÓGICA DE LA SECRETARÍA DISTRITAL DEL HÁBITAT.</t>
  </si>
  <si>
    <t>PRESTAR SERVICIOS PROFESIONALES PARA APLICAR METODOLOGÍAS DE SEGUIMIENTO A LOS PROGRAMAS Y PROYECTOS DE TECNOLOGÍA, ELABORANDO INFORMES DE AVANCE Y CUMPLIMIENTO.</t>
  </si>
  <si>
    <t>PRESTAR SERVICIOS PROFESIONALES PARA BRINDAR SOPORTE FUNCIONAL, REALIZAR TAREAS DE OPERACIÓN Y EJECUTAR ACCIONES DE OPTIMIZACIÓN SOBRE EL SISTEMA DE CORRESPONDENCIA Y GESTIÓN DOCUMENTAL SIGA.</t>
  </si>
  <si>
    <t>PRESTAR SERVICIOS PROFESIONALES PARA EL PROCESAMIENTO, ANÁLISIS Y CONSOLIDACIÓN DE INFORMACIÓN ALFANUMÉRICA Y GEOGRÁFICA, COMO INSUMO PARA LA ACTUALIZACIÓN Y FORTALECIMIENTO DEL SISTEMA DE INFORMACIÓN DEL SECTOR HÁBITAT.</t>
  </si>
  <si>
    <t>PRESTAR SERVICIOS PROFESIONALES PARA REALIZAR ACTIVIDADES DE ACOMPAÑAMIENTO DESDE EL COMPONENTE ADMINISTRATIVO, ASÍ COMO ACOMPAÑAR LAS DIFERENTES ESTRATEGIAS DEL LABORATORIO DE INNOVACIÓN.</t>
  </si>
  <si>
    <t>PRESTAR SERVICIOS PROFESIONALES PARA APOYAR EL DISEÑO, IMPLEMENTACIÓN Y FORTALECIMIENTO DE LAS METODOLOGÍAS DE EVALUACIÓN DE POLÍTICAS, PROGRAMAS Y ESTRATEGIAS DE LA SECRETARÍA DISTRITAL DEL HÁBITAT, ASÍ COMO PARA REALIZAR EL PROCESAMIENTO, CONSOLIDACIÓN, ANÁLISIS E INTERPRETACIÓN DE INFORMACIÓN ESTRATÉGICA, EN EL MARCO DEL OBSERVATORIO DISTRITAL DEL HÁBITAT.</t>
  </si>
  <si>
    <t>PRESTAR SERVICIOS PROFESIONALES ESPECIALIZADOS PARA EL ANÁLISIS Y EVALUACIÓN DE INFORMACIÓN FINANCIERA Y ECONÓMICA RELACIONADA CON LOS SECTORES DE VIVIENDA Y DESARROLLO URBANO QUE GENERE INSUMOS TÉCNICOS PARA LA ARTICULACIÓN CON EL OBSERVATORIO DEL HÁBITAT.</t>
  </si>
  <si>
    <t>PRESTAR SERVICIOS PROFESIONALES EN LA CONSOLIDACIÓN, ESTANDARIZACIÓN Y GEORREFERENCIACIÓN DE LA INFORMACIÓN ALFANUMÉRICA Y GEOGRÁFICA, QUE PERMITAN LA ELABORACIÓN DE INDICADORES, ANÁLISIS, E INVESTIGACIONES RELACIONADAS CON EL SECTOR HÁBITAT Y LA REGIÓN.</t>
  </si>
  <si>
    <t>PRESTAR SERVICIOS PROFESIONALES PARA FORTALECER LA ARTICULACIÓN, IMPLEMENTACIÓN Y EL SEGUIMIENTO TECNICO DE LAS INTERVENCIONES DESARROLLADAS POR EL PROGRAMA DE MEJORAMIENTO INTEGRAL DEL HABITAT DE LA SECRETARIA DISTRITAL DEL HABITAT.</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</si>
  <si>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</si>
  <si>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REALIZAR LA GESTIÓN DOCUMENTAL Y ADMINISTRATIVA, ASÍ COMO EL SEGUIMIENTO DE LOS REQUERIMIENTOS INTERNOS Y EXTERNOS DE LA SECRETARÍA DISTRITAL DEL HÁBITAT.</t>
  </si>
  <si>
    <t>PRESTAR SERVICIOS PROFESIONALES PARA REALIZAR ACTIVIDADES RELACIONADAS CON LA IMPLEMENTACIÓN DE POLÍTICAS Y PLANES QUE PROMUEVAN EL DESARROLLO SOSTENIBLE, LA RESILIENCIA CLIMÁTICA Y LA ECONOMÍA CIRCULAR, EN EL MARCO DE LA GESTIÓN DE LOS SERVICIOS PÚBLICOS EN EL DISTRITO INCLUYENDO ENFOQUE REGIONAL</t>
  </si>
  <si>
    <t>PRESTAR SERVICIOS PROFESIONALES PARA REALIZAR LA GESTIÓN ADMINISTRATIVA Y DOCUMENTAL DE LOS REQUERIMIENTOS Y SOLICITUDES PRESENTADOS POR LOS ACTORES DE CONTROL POLÍTICO ANTE LA SECRETARÍA DISTRITAL DEL HÁBITAT.</t>
  </si>
  <si>
    <t>PRESTAR SERVICIOS PROFESIONALES ESPECIALIZADOS EN LOS TEMAS RELACIONADOS CON PLANES, PROGRAMAS Y PROYECTOS PARA EL ACOMPAÑAMIENTO Y SEGUIMIENTO A LOS ESPACIOS DE ARTICULACIÓN INTER E INTRAINSTITUCIONAL EN LOS QUE PARTICIPE EL DESPACHO DE LA SECRETARÍA DISTRITAL DEL HÁBITAT.</t>
  </si>
  <si>
    <t>PRESTAR SERVICIOS PROFESIONALES PARA APOYAR EL SEGUIMIENTO DE LOS TEMAS ESTRATÉGICOS ASIGNADOS POR EL SUPERVISOR Y ACOMPAÑAMIENTO INTEGRAL DE LOS PROCESOS DE CONTRATACIÓN PRIORIZADOS EN LOS POLÍGONOS DE INTERVENCIÓN INTEGRAL DE ESPACIO PÚBLICO Y REVITALIZACIÓN.</t>
  </si>
  <si>
    <t>PRESTAR SERVICIOS PROFESIONALES DESTINADOS A EJECUTAR LAS ACTUACIONES JURÍDICAS NECESARIAS EN LAS ETAPAS PRECONTRACTUAL&lt;(&gt;,&lt;)&gt; CONTRACTUAL Y POSTCONTRACTUAL DE LOS PROCESOS DE SELECCIÓN Y DE LOS CONTRATOS A CARGO DE LA SECRETARÍA DISTRITAL DEL HÁBITAT.</t>
  </si>
  <si>
    <t>PRESTAR SERVICIOS PROFESIONALES PARA APOYAR DESDE EL COMPONENTE FINANCIERO, LA ARTICULACIÓN DE LOS PROCESOS ADMINISTRATIVOS, DE GESTIÓN CONTRACTUAL Y EL SEGUIMIENTO DE LA EJECUCIÓN PRESUPUESTAL</t>
  </si>
  <si>
    <t>PRESTAR SERVICIOS PROFESIONALES DE PLANIFICACIÓN Y SEGUIMIENTO A LA GESTIÓN FINANCIERA Y PRESUPUESTAL, DE LOS PROYECTOS CONTRATOS Y/O CONVENIOS EN EL MARCO DE LOS POLÍGONOS DE INTERVENCIÓN INTEGRAL DE ESPACIO PÚBLICO Y REVITALIZACIÓN</t>
  </si>
  <si>
    <t>PRESTAR SERVICIOS PROFESIONALES PARA EL DESARROLLO, IMPLEMENTACIÓN Y SEGUIMIENTO DE ESTRATEGIAS PEDAGÓGICAS ORIENTADAS A LA DIFUSIÓN DEL CONOCIMIENTO Y AL FORTALECIMIENTO DE LA PARTICIPACIÓN EN EL MARCO DE LOS PROCESOS FORMATIVOS DE LA ESCUELA DEL HÁBITAT DE LA SECRETARÍA DISTRITAL DEL HÁBITAT -SDHT</t>
  </si>
  <si>
    <t>PRESTAR SERVICIOS PROFESIONALES PARA REALIZAR ANÁLISIS SECTORIALES Y DOCUMENTOS, ASÍ COMO EVALUACIONES DE LAS POLÍTICAS, PROGRAMAS Y ESTRATEGIAS DEL SECTOR HÁBITAT.</t>
  </si>
  <si>
    <t>PRESTAR SERVICIOS PROFESIONALES PARA APOYAR EN EL SEGUIMIENTO Y CONTROL A TODAS LAS ACTIVIDADES DE TIPO FINANCIERO ORIENTADAS AL CONTROL DE PROYECTOS DE ENAJENACIÓN Y MATRÍCULAS DE VIVIENDA</t>
  </si>
  <si>
    <t>PRESTAR SERVICIOS PROFESIONALES PARA LA REALIZACIÓN DE ACTIVIDADES QUE ACOMPAÑEN LA EJECUCIÓN DE POLÍTICAS, PLANES Y PROYECTOS PARA EL MEJORAMIENTO DE LA PRESTACIÓN DE LOS SERVICIOS PÚBLICOS EN EL TERRITORIO URBANO Y RURAL DEL DISTRITO CAPITAL Y LA REGIÓN</t>
  </si>
  <si>
    <t>PRESTAR SERVICIOS PROFESIONALES PARA ACOMPAÑAR A LA COMISIÓN DE VEEDURÍA DE LAS CURADURÍAS URBANAS DE BOGOTÁ EN EL ANÁLISIS Y SEGUIMIENTO DE LOS CASOS QUE LE SEAN ASIGNADOS EN LOS ASPECTOS TÉCNICOS Y/O ARQUITECTÓNICOS</t>
  </si>
  <si>
    <t>PRESTAR SERVICIOS PROFESIONALES PARA DESARROLLAR ACCIONES DE GESTIÓN DEL CONOCIMIENTO, FORMACIÓN Y APROPIACIÓN DE LAS TEMÁTICAS DEL SECTOR HÁBITAT, MEDIANTE LA IMPLEMENTACIÓN DE ESTRATEGIAS PEDAGÓGICAS, PARTICIPATIVAS Y COMUNICATIVAS EN EL MARCO DE LA ESCUELA DEL HÁBITAT DE LA SECRETARÍA DISTRITAL DEL HÁBITAT.</t>
  </si>
  <si>
    <t>PRESTAR SERVICIOS PROFESIONALES PARA APOYAR LAS LABORES DE SEGUIMIENTO, ANÁLISIS Y EVALUACIÓN DE LOS PLANES, PROGRAMAS Y PROYECTOS, ASÍ COMO ASISTIR EN LA ELABORACIÓN DE RESPUESTAS A SOLICITUDES PROVENIENTES DE ENTIDADES NACIONALES, DISTRITALES Y ORGANISMOS DE CONTROL, GARANTIZANDO LA APLICACIÓN DE LOS LINEAMIENTOS INSTITUCIONALES Y EL CUMPLIMIENTO DE LOS OBJETIVOS ESTRATÉGICOS DE LA DEPENDENCIA.</t>
  </si>
  <si>
    <t>PRESTAR SERVICIOS PROFESIONALES PARA BRINDAR APOYO EN LA ELABORACIÓN DE DOCUMENTOS, INFORMES, INSUMOS Y PRESENTACIONE PARA EL DESPACHO DE LA SECRETARÍA DISTRITAL DEL HÁBITAT, EN EL MARCO DE LOS PLANES, PROGRAMAS Y PROYECTOS MISIONALES Y DE CARÁCTER ESTRATÉGICO DE LA SECRETARIA DISTRITAL DEL HÁBITAT.</t>
  </si>
  <si>
    <t>PRESTAR SERVICIOS PROFESIONALES EN DERECHO PARA ADELANTAR LA ELABORACIÓN Y CONSOLIDACIÓN DE DOCUMENTOS RELACIONADOS CON LOS REQUERIMIENTOS FORMULADOS POR ACTORES DE CONTROL POLÍTICO ANTE LA SECRETARÍA DISTRITAL DEL HÁBITAT.</t>
  </si>
  <si>
    <t>PRESTAR SERVICIOS PROFESIONALES PARA APOYAR EL SEGUIMIENTO, CONSOLIDACIÓN Y REGISTRO DE LOS REQUERIMIENTOS PROVENIENTES DE ACTORES POLÍTICOS Y/O CORPORACIONES PÚBLICAS, DEL NIVEL LOCAL, DISTRITAL Y NACIONAL PRESENTADOS A LA SECRETARÍA DISTRITAL DEL HÁBITAT PARA FORTALECER SU OPORTUNA GESTIÓN, ATENCIÓN Y TRAMITE.</t>
  </si>
  <si>
    <t>PRESTAR SERVICIOS PROFESIONES DE ASISTENCIA EN EL SEGUIMIENTO SOCIAL A LA EJECUCIÓN Y LA ESTRUCTURACIÓN DE LOS HOGARES DEL PROGRAMA DE MEJORAMIENTO DE VIVIENDA DE LA SECRETARIA DISTRITAL DEL HÁBITAT</t>
  </si>
  <si>
    <t>PRESTAR SERVICIOS PROFESIONALES EN LAS ACTIVIDADES TÉCNICAS DE ASIGNACIÓN, EJECUCIÓN Y SEGUIMIENTO DEL COMPONENTE DE MEJORAMIENTO DE VIVIENDA EN EL MARCO DEL PROGRAMA DE MEJORAMIENTO DE VIVIENDA DE LA SECRETARIA DISTRITAL DEL HÁBITAT</t>
  </si>
  <si>
    <t>PRESTAR SERVICIOS PROFESIONALES EN EL ACOMPAÑAMIENTO TÉCNICO DEL DESARROLLO DEL PROGRAMA DE MEJORAMIENTO DE VIVIENDA DE LA SECRETARIA DISTRITAL DEL HÁBITAT</t>
  </si>
  <si>
    <t>PRESTAR SERVICIOS PROFESIONALES PARA EL SEGUIMIENTO ADMINISTRATIVO, FINANCIERO Y CONTROL CONTABLE, REQUERIDOS EN LOS PROCESOS DEL PROGRAMA DE MEJORAMIENTO DE VIVIENDA ADELANTADOS POR LA DE LA SECRETARÍA DISTRITAL DEL HÁBITAT.</t>
  </si>
  <si>
    <t>PRESTAR SERVICIOS PROFESIONALES DESDE EL COMPONENTE SOCIAL EN LOS PROCESOS DE SELECCIÓN DE SOLUCIONES HABITACIONALES Y EJECUCIÓN DEL PROGRAMA DE MEJORAMIENTO DE VIVIENDA DE LA SECRETARIA DISTRITAL DEL HÁBITAT</t>
  </si>
  <si>
    <t>PRESTAR SERVICIOS PROFESIONALES DESDE EL COMPONENTE JURÍDICO EN EL ANÁLISIS, ACOMPAÑAMIENTO Y APOYO A LOS PROCESOS DE SELECCIÓN Y EN LA EJECUCIÓN DEL PROGRAMA DE MEJORAMIENTO DE VIVIENDA DE LA SECRETARÍA DISTRITAL DEL HÁBITAT</t>
  </si>
  <si>
    <t>PRESTAR SERVICIOS PROFESIONALES PARA APOYAR EN LA ESTRUCTURACIÓN, EJECUCIÓN Y ACOMPAÑAMIENTO TÉCNICO DE LOS PROYECTOS&lt;(&gt;,&lt;)&gt; CONTRATOS Y/O CONVENIOS, ORIENTADOS AL MEJORAMIENTO Y/O CONSTRUCCIÓN DE VIVIENDA RURAL Y URBANA, GARANTIZANDO EL CUMPLIMIENTO DE LOS INDICADORES DE GESTIÓN Y RESULTADOS ESTABLECIDOS POR LA ENTIDAD.</t>
  </si>
  <si>
    <t>PRESTAR SERVICIOS PROFESIONALES DESDE EL COMPONENTE TÉCNICO PARA LA GESTIÓN Y SEGUIMIENTO A LOS PROYECTOS DE MEJORAMIENTO Y VIVIENDA RURAL DE LA SECRETARÍA DISTRITAL DE HÁBITAT</t>
  </si>
  <si>
    <t>PRESTAR SERVICIOS PROFESIONALES PARA APOYAR JURÍDICAMENTE EN LA REVISIÓN Y EN EL TRÁMITE Y RESPUESTA DE LAS PETICIONES, QUEJAS Y SOLICITUDES RELACIONADAS CON LA ENAJENACIÓN DE VIVIENDA Y DEMÁS ACTIVIDADES ORIENTADAS A LA INSPECCIÓN, VIGILANCIA Y CONTROL DE VIVIENDA.</t>
  </si>
  <si>
    <t>PRESTAR SERVICIOS PROFESIONALES PARA APOYAR EN LA ESTRUCTURACIÓN Y SEGUIMIENTO DE LAS ESTRATEGIAS PARA LA IMPLEMENTACIÓN DE LOS PLANES, PROGRAMAS Y PROYECTOS PRIORIZADOS POR LA SECRETARIA DISTRITAL DEL HABITAT.</t>
  </si>
  <si>
    <t>PRESTAR SERVICIOS PROFESIONALES ESPECIALIZADOS PARA APOYAR LA GESTIÓN JURÍDICA Y CONTRACTUAL NECESARIAS PARA LA FORMULACIÓN E IMPLEMENTACIÓN DE LOS PROYECTOS PRIORIZADOS POR LA SECRETARIA DISTRITAL DEL HABITAT.</t>
  </si>
  <si>
    <t>PRESTAR SERVICIOS PROFESIONALES PARA APOYAR EL SEGUIMIENTO DE LOS TEMAS  ESTRATÉGICOS ASIGNADOS POR EL SUPERVISOR, ASÍ COMO LA GESTIÓN  INTRA E INTERINSTITUCIONAL RELACIONADA CON LA FORMULACIÓN E IMPLEMENTACIÓN PARA LOS PLANES, PROGRAMAS Y PROYECTOS PRIORIZADOS POR LA SECRETARÍA DISTRITAL DEL HÁBITAT.</t>
  </si>
  <si>
    <t>PRESTAR SERVICIOS PROFESIONALES PARA APOYAR JURIDICAMENTE LA ELABORACIÓN, REVISIÓN Y GESTIÓN DE RESPUESTAS RELACIONADAS CON LOS PROYECTOS PRIORIZADOS POR LA SECRETARIA DISTRITAL DEL HABITAT</t>
  </si>
  <si>
    <t>PRESTAR SERVICIOS PROFESIONALES PARA APOYAR TÉCNICAMENTE ACTIVIDADES RELACIONADAS CON LA PRESTACIÓN Y EL ACCESO AL SERVICIO PÚBLICO DE AGUA POTABLE Y SANEAMIENTO BÁSICO</t>
  </si>
  <si>
    <t>PRESTAR SERVICIOS DE APOYO A LA GESTION ADMINISTRATIVA Y DOCUMENTAL DEL PROGRAMA DE MEJORAMIENTO DE VIVIENDA DE LA SECRETARIA DISTRITAL DEL HÁBITAT</t>
  </si>
  <si>
    <t>PRESTAR SERVICIOS PROFESIONALES PARA APOYAR JURÍDICAMENTE EN LA RESOLUCIÓN DE RECURSOS Y DEMÁS ACTIVIDADES JURÍDICAS RELACIONADAS CON LAS INVESTIGACIONES ADMINISTRATIVAS DE LA INSPECCIÓN, VIGILANCIA Y CONTROL DE VIVIENDA</t>
  </si>
  <si>
    <t>PRESTAR SERVICIOS PROFESIONALES ORIENTADOS AL SEGUIMIENTO Y TRAZABILIDAD DEL PROYECTO DE INVERSIÓN Y/O DE LAS METAS ASIGNADAS, ASÍ COMO AL APOYO EN LA GESTIÓN ADMINISTRATIVA.</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</si>
  <si>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</si>
  <si>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</si>
  <si>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ORIENTADOS AL APOYO EN LA EJECUCIÓN DE CONTRATOS, PROGRAMAS, PROYECTOS Y AL ACOMPAÑAMIENTO EN LAS ETAPAS PRECONTRACTUAL, CONTRACTUAL Y POSTCONTRACTUAL, EN LOS POLÍGONOS DE LAS INTERVENCIONES INTEGRALES DE ESPACIO PÚBLICO Y PROCESOS DE REVITALIZACIÓN URBANA, ASI COMO EN CENTROS POBLADOS RURALES.</t>
  </si>
  <si>
    <t>PRESTAR SERVICIOS PROFESIONALES DE APOYO A LA SUPERVISIÓN TÉCNICA, ADMINISTRATIVA, JURÍDICA Y FINANCIERA DE LOS CONTRATOS PARA LAS INTERVENCIONES DE ESPACIO PÚBLICO EN LOS POLIGONOS DE REVITALIZACIÓN</t>
  </si>
  <si>
    <t>PRESTAR SERVICIOS PROFESIONALES ESPECIALIZADOS COMO APOYO A LA SUPERVISIÓN TÉCNICA, ADMINISTRATIVA, GESTIÓN, CONTROL Y SEGUIMIENTO DE LOS PROYECTOS RELACIONADOS EN EL MARCO DE LAS INTERVENCIONES INTEGRALES DE ESPACIO PUBLICO Y PROCESOS DE REVITALIZACIÓN URBANA.</t>
  </si>
  <si>
    <t>PRESTAR SERVICIOS PROFESIONALES ESPECIALIZADOS EN MATERIA SOCIAL, SEGUIMIENTO Y DESARROLLO DE LA ESTRATEGIA SOCIAL DE LA ENTIDAD ASÍ COMO LA ARTICULACIÓN Y SEGUIMIENTO CON LAS COMUNIDADES, INSTITUCIONES Y GRUPOS DE INTERÉS RELACIONADOS EN LAS INTERVENCIONES PRIORIZADAS, EN LOS POLÍGONOS DE INTERVENCIÓN INTEGRAL DE ESPACIO PÚBLICO Y REVITALIZACIÓN.</t>
  </si>
  <si>
    <t>PRESTAR SERVICIOS PROFESIONALES PARA APOYAR EL COMPONENTE SOCIAL PARA LOGRAR LA ARTICULACIÓN CON COMUNIDADES, ENTIDADES E INTERESADOS Y FOMENTAR LA VINCULACIÓN EFECTIVA CON LOS INTERESADOS EN LA IMPLEMENTACIÓN DE LAS INTERVENCIONES PRIORIZADAS POR LA ENTIDAD.</t>
  </si>
  <si>
    <t>PRESTAR SERVICIOS PROFESIONALES PARA APOYAR LA SUPERVISIÓN DE LOS CONTRATOS, ASÍ COMO APOYAR TÉCNICA Y ADMINISTRATIVAMENTE LAS ACTIVIDADES NECESARIAS PARA EL DESARROLLO DE LOS PROCESOS SOBRE DE LAS INTERVENCIONES EN LOS POLÍGONOS DE INTERVENCIÓN INTEGRAL DEL ESPACIO PÚBLICO Y REVITALIZACIÓN.</t>
  </si>
  <si>
    <t>PRESTAR SERVICIOS PROFESIONALES PARA APOYAR LA GESTIÓN INTEGRAL DE LOS PROCESOS DE CONTRATACIÓN, INCLUYENDO LA ELABORACIÓN DE DOCUMENTOS CONTRACTUALES, EL REGISTRO Y SEGUIMIENTO DE LOS PROCESOS EN LA PLATAFORMA SECOP, CONFORME A LA NORMATIVA VIGENTE Y A LOS LINEAMIENTOS DE LA ENTIDAD.</t>
  </si>
  <si>
    <t>PRESTAR SERVICIOS PROFESIONALES DESDE EL COMPONENTE TÉCNICO PARA APOYAR LA SUPERVISIÓN Y EL SEGUIMIENTO DE LOS CONTRATOS Y/O CONVENIOS PRIORIZADOS, EN LOS POLÍGONOS DE INTERVENCIÓN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</si>
  <si>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</si>
  <si>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</si>
  <si>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JURÍDICOS, PARA EL ACOMPAÑAMIENTO EN EL DESARROLLO DE LOS PROYECTOS, CONTRATOS O TEMAS ESTRATÉGICOS, EN LOS POLÍGONOS DE INTERVENCIÓN INTEGRAL DE ESPACIO PUBLICO Y REVITALIZACIÓN.</t>
  </si>
  <si>
    <t>PRESTAR SERVICIOS PROFESIONALES PARA REALIZAR ACTIVIDADES DE VERIFICACIÓN REGULATORIA EN LA FORMULACIÓN, DESARROLLO Y SEGUIMIENTO DE LAS POLÍTICAS PÚBLICAS DE SERVICIOS PÚBLICOS DOMICILIARIOS EN EL EN EL DISTRITO CAPITAL Y LA REGIÓN</t>
  </si>
  <si>
    <t>PRESTAR SERVICIOS PROFESIONALES EN EL ÁMBITO JURÍDICO PARA APOYAR EL EJERCICIO DE LA FUNCIÓN DISCIPLINARIA EN LA SECRETARÍA DISTRITAL DEL HÁBITAT, ESPECÍFICAMENTE EN LAS ACTIVIDADES PROPIAS DE LA ETAPA DE INSTRUCCIÓN DENTRO DE LOS PROCESOS A SU CARGO, CONFORME A LAS COMPETENCIAS LEGALES Y REGLAMENTARIAS VIGENTES</t>
  </si>
  <si>
    <t>PRESTAR SERVICIOS DE APOYO EN LA ORGANIZACIÓN DOCUMENTAL Y EN LA GESTIÓN DE ACTUACIONES DISCIPLINARIAS DE COMPETENCIA INSTITUCIONAL, ASEGURANDO LA CORRECTA ADMINISTRACIÓN DE LA INFORMACIÓN Y EL CUMPLIMIENTO DE LAS NORMAS APLICABLES.</t>
  </si>
  <si>
    <t>PRESTAR LOS SERVICIOS PROFESIONALES PARA APOYAR LOS PROCESOS ADMINISTRATIVOS, FINANCIEROS Y PROCEDIMIENTOS INTERNOS EN EL MARCO DE LAS ACCIONES QUE DESARROLLA LA OFICINA ASESORA DE COMUNICACIONES DE LA SECRETARÍA DISTRITAL DEL HÁBITAT</t>
  </si>
  <si>
    <t>PRESTAR SERVICIOS PROFESIONALES PARA APOYAR LA IMPLEMENTACIÓN, SEGUIMIENTO DEL MODELO INSTITUCIONAL DE RELACIONAMIENTO CON LA CIUDADANÍA Y EL SEGUIMIENTO ESTRATÉGICO ORIENTADO A MEJORAR LA CALIDAD EN EL PROCESO DE PARTICIPACIÓN Y RELACIONAMIENTO CON LA CIUDADANÍA DE LA SECRETARIA DISTRITAL DEL HÁBITAT.</t>
  </si>
  <si>
    <t>PRESTAR SERVICIOS PROFESIONALES PARA EL DESARROLLO Y EJECUCIÓN DE ACTIVIDADES ADMINISTRATIVAS, ASÍ COMO PARA LA IMPLEMENTACIÓN Y EL SEGUIMIENTO DE LAS ESTRATEGIAS DE PARTICIPACIÓN E INTERVENCIÓN DEL SECTOR HÁBITAT A NIVEL TERRITORIAL.</t>
  </si>
  <si>
    <t>PRESTAR SERVICIOS DE APOYO A LA GESTIÓN PARA EL DESARROLLO DE ACTIVIDADES ADMINISTRATIVAS Y DE SEGUIMIENTO, RELACIONADAS CON PROCESOS CONTRACTUALES Y DE CORRESPONDENCIA DEL COMPONENTE DE PARTICIPACIÓN Y RELACIONAMIENTO CON LA CIUDADANÍA</t>
  </si>
  <si>
    <t>PRESTAR SERVICIOS PROFESIONALES PARA LA APLICACIÓN DE MODELOS, MÉTODOS, Y MECANISMOS EN LA GENERACIÓN Y REPORTE DE INFORMES ANALITICOS, MEDIANTE EL SEGUIMIENTO A LA CALIDAD DE LAS PETICIONES CIUDADANAS Y PLANES DEL PROCESO DE PARTICIPACIÓN Y RELACIONAMIENTO CON LA CIUDADANÍA.</t>
  </si>
  <si>
    <t>PRESTAR SERVICIOS PROFESIONALES COMO APOYO JURIDICO EN LOS PROCESOS DE GESTIÓN PRECONTRACTUAL, CONTRACTUAL Y POSTCONTRACTUAL Y LOS TRAMITES ADMINISTRATIVOS DE LA OFICINA ASESORA DE COMUNICACIONES DE LA SECRETARIA DISTRITAL DEL HÁBITAT.</t>
  </si>
  <si>
    <t>PRESTAR SERVICIOS PROFESIONALES PARA LA ARTICULACIÓN INTER E INTRAINSTITUCIONAL DE TEMAS ESTRATÉGICOS PARA EL CUMPLIMIENTO DE LAS FUNCIONES MISIONALES DE LA SECRETARÍA DISTRITAL DEL HÁBITAT</t>
  </si>
  <si>
    <t>PRESTAR SERVICIOS PROFESIONALES PARA APOYAR JURÍDICAMENTE EN EL SEGUIMIENTO Y REGISTRO DE ARRENDADORES Y ENAJENADORES DE VIVIENDA, LAS AUTORIZACIONES PARA LA ENAJENACIÓN DE VIVIENDA Y DEMÁS ACTIVIDADES ORIENTADAS AL CONTROL DE PROYECTOS DE ENAJENACIÓN.</t>
  </si>
  <si>
    <t>PRESTAR SERVICIOS PROFESIONALES ESPECIALIZADOS PARA APOYAR LA ESTRATEGIA DE RELACIONAMIENTO INTERINSTITUCIONAL DE LA SECRETARÍA DISTRITAL DEL HÁBITAT, A NIVEL REGIONAL, NACIONAL E INTERNACIONAL, MEDIANTE LA GESTIÓN DE INICIATIVAS DE COOPERACIÓN Y ALIANZAS ESTRATÉGICAS QUE CONTRIBUYAN AL CUMPLIMIENTO DE LOS OBJETIVOS MISIONALES DE LA ENTIDAD.</t>
  </si>
  <si>
    <t>PRESTAR SERVICIOS PROFESIONALES A LA OFICINA ASESORA DE COMUNICACIONES PARA REALIZAR, REVISAR Y CONCEPTUALIZAR LOS CONTENIDOS GRÁFICOS Y PRESENTACIONES DE LA SECRETARIA DISTRITAL DEL HÁBITAT.</t>
  </si>
  <si>
    <t>PRESTAR SERVICIOS PROFESIONALES PARA APOYAR LA GESTIÓN E IMPLEMENTACIÓN DE ACTIVIDADES DEL LABORATORIO DE INNOVACIÓN EN POLÍTICAS E INSTRUMENTOS DEL SECTOR HÁBITAT, ASÍ COMO EL SEGUIMIENTO, ANÁLISIS Y MONITOREO DE POLÍTICAS PÚBLICAS DE LA SECRETARÍA DISTRITAL DEL HÁBITAT.</t>
  </si>
  <si>
    <t>PRESTAR SERVICIOS PROFESIONALES PARA LA PRODUCCIÓN Y DIFUSIÓN DE CONTENIDO DE COMUNICACIÓN INTERNA  Y EN LOS PROCESOS DE PLANEACIÓN, ARTICULACIÓN, GESTIÓN Y ORGANIZACIÓN QUE SE REQUIEREN EN EL MARCO DE LOS PROYECTOS Y METAS ESTRATÉGICAS DE LA SECRETARÍA DISTRITAL DEL HÁBITAT.</t>
  </si>
  <si>
    <t>PRESTAR SERVICIOS PROFESIONALES ESPECIALIZADOS PARA LA IMPLEMENTACION DE ESTRATEGIAS COMUNICATIVAS DE POSICIONAMIENTO DE LA SECRETARIA DISTRITAL DEL HABITAT EN LOS DIFERENTES CANALES DIGITALES.</t>
  </si>
  <si>
    <t>PRESTAR SERVICIOS PROFESIONALES PARA APOYAR JURÍDICAMENTE EN LA FUNCIÓN DE VIGILANCIA DE ENAJENADORES DE VIVIENDA Y ARRENDADORES</t>
  </si>
  <si>
    <t>PRESTAR SERVICIOS PROFESIONALES DE CARÁCTER ADMINISTRATIVO PARA APOYAR EN EL REGISTRO Y SEGUIMIENTO DE LAS ACTIVIDADES QUE SE VINCULEN CON LAS ACTIVIDADES DE ENAJENACIÓN Y ARRENDAMIENTO DE VIVIENDA.</t>
  </si>
  <si>
    <t>PRESTAR SERVICIOS DE APOYO A LA GESTIÓN EN LAS ACTIVIDADES ADMINISTRATIVAS GENERADASCON OCASIÓN A LAS ACTUACIONES ADMINISTRATIVAS A CARGO DE LA DIRECCIÓN DE INVESTIGACIONES</t>
  </si>
  <si>
    <t>PRESTAR SERVICIOS PROFESIONALES PARA APOYAR TÉCNICAMENTE EN LA FUNCIÓN DE VIGILANCIA Y CONTROL DE LOS ENAJENADORES DE VIVIENDA Y ARRENDADORES</t>
  </si>
  <si>
    <t>PRESTAR SERVICIOS PROFESIONALES PARA LA GESTIÓN Y REVISIÓN JURÍDICA DE LOS PAGOS DE SUBSIDIOS EN EL MARCO DE LOS PROGRAMAS DE ACCESO A LA VIVIENDA Y MEJORAMIENTO HABITACIONAL.</t>
  </si>
  <si>
    <t>PRESTAR SERVICIOS PROFESIONALES PARA REALIZAR ORIENTACIÓN Y SEGUIMIENTO AL PROGRAMA DE EDUCACIÓN E INCLUSIÓN FINANCIERA EN EL MARCO DE LOS PROGRAMAS DE ACCESO A AL VIVIENDA</t>
  </si>
  <si>
    <t>PRESTAR SERVICIOS PROFESIONALES COMO GESTOR SOCIAL PARA LA ORIENTACIÓN Y ACOMPAÑAMIENTO EN EL PROCESO DE POSTULACIÓN A LOS HOGARES INTERESADOS EN LOS PROGRAMAS DE ACCESO A LA VIVIENDA DE LA SECRETARIA DISTRITAL DEL HÁBITAT.</t>
  </si>
  <si>
    <t>PRESTAR SERVICIOS PROFESIONALES DESDE EL COMPONENTE TÉCNICO PARA LA GESTIÓN, SEGUIMIENTO Y VALIDACIÓN DE LOS PROYECTOS DE ACCESO A LA VIVIENDA QUE ADELANTE Y/O GESTIONE L A SECRETARÍA DISTRITAL DEL HÁBITAT.</t>
  </si>
  <si>
    <t>PRESTAR SERVICIOS DE APOYO A LA GESTION PARA REALIZAR ACTIVIDADES TÉCNICAS Y ADMINISTRATIVAS EN EL MARCO DE LOS PROYECTOS DE ACCESO A LA VIVIENDA QUE ADELANTE LA SECRETARÍA DISTRITAL DEL HÁBITAT.</t>
  </si>
  <si>
    <t>PRESTAR SERVICIOS PROFESIONALES COMO GESTOR SOCIAL PARA REALIZAR EVALUACIÓN Y SEGUIMIENTO A HOGARES VINCULADOS A LOS PROGRAMAS Y PROYECTOS DE ACCESO A LA VIVIENDA DE LA SECRETARIA DISTRITAL DEL HÁBITAT.</t>
  </si>
  <si>
    <t>PRESTAR SERVICIOS PROFESIONALES DESDE EL COMPONENTE TÉCNICO PARA LA GESTIÓN, SEGUIMIENTO Y VALIDACIÓN DE LOS PROYECTOS DE ACCESO A LA VIVIENDA QUE ADELANTE Y/O GESTIONE LA SECRETARÍA DISTRITAL DEL HÁBITAT.</t>
  </si>
  <si>
    <t>PRESTAR SERVICIOS PROFESIONALES PARA BRINDAR ACOMPAÑAMIENTO JURÍDICO COMO ENLACE EN LA GESTIÓN CONTRACTUAL&lt;(&gt;,&lt;)&gt; ADMINISTRATIVA E INTERINSTITUCIONAL DE LOS CONVENIOS Y CONTRATOS A CARGO DE LA DEPENDENCIA.</t>
  </si>
  <si>
    <t>PRESTAR SERVICIOS PROFESIONALES PARA ASISTIR LA COORDINACIÓN AL PROCEDIMIENTO DE ESTRUCTURACIÓN DEL PROGRAMA DE MEJORAMIENTO DE VIVIENDA DE LA SECRETARIA DISTRITAL DEL HÁBITAT</t>
  </si>
  <si>
    <t>PRESTAR SERVICIOS PROFESIONALES PARA FORTALECER EL SEGUIMIENTO SOCIAL A LA EJECUCIÓN Y LA ESTRUCTURACIÓN DE LOS HOGARES DEL PROGRAMA DE MEJORAMIENTO DE VIVIENDA DE LA SECRETARIA DISTRITAL DEL HÁBITAT</t>
  </si>
  <si>
    <t>PRESTAR SERVICIOS PROFESIONALES JURÍDICOS EN LA DIRECCIÓN DE MEJORAMIENTO HABITACIONAL EN EL SEGUIMIENTO DE LOS PROGRAMAS Y ESQUEMAS OPERATIVOS RELACIONADOS CON EL SUBSIDIO DISTRITAL DE VIVIENDA PARA MEJORAMIENTO HABITACIONAL Y CONSTRUCCIÓN EN SITIO PROPIO, ASÍ COMO EN LOS PROCESOS DE COORDINACIÓN INTERINSTITUCIONAL, FORMULACIÓN NORMATIVA Y ESTRUCTURACIÓN DE PROYECTOS</t>
  </si>
  <si>
    <t>PRESTAR SERVICIOS DE APOYO A LA GESTIÓN PARA EL DESARROLLO DE ACTIVIDADES LOGÍSTICAS Y OPERATIVAS PARA LA PROMOCIÓN E IMPLEMENTACIÓN DE LAS ESTRATEGIAS DE PARTICIPACIÓN Y RELACIONAMIENTO CON LA CIUDADANÍA.</t>
  </si>
  <si>
    <t>PRESTAR SERVICIOS PROFESIONALES PARA REALIZAR LA DIVULGACIÓN Y COMUNICACIÓN DE LOS PROGRAMAS DE ACCESO A LA VIVIENDA DE LA SECRETARIA DISTRITAL DEL HÁBITAT.</t>
  </si>
  <si>
    <t>PRESTAR SERVICIOS PROFESIONALES ESPECIALIZADOS COMO APOYO A LA SUPERVISIÓN TÉCNICA, GESTIÓN, CONTROL Y SEGUIMIENTO DE LOS PROYECTOS RELACIONADOS CON TODOS LOS PROCESOS DE REVITALIZACIÓN URBANA.</t>
  </si>
  <si>
    <t>PRESTAR SERVICIOS PROFESIONALES EN LAS ACTIVIDADES DE ESTRUCTURACIÓN Y SEGUIMIENTO TÉCNICO, ADMINISTRATIVO Y FINANCIERO DE LAS INTERVENCIONES EN ESPACIO PÚBLICO, EN EL MARCO DEL MEJORAMIENTO INTEGRAL DE BARRIOS PRIORIZADOS POR LA SECRETARÍA DISTRITAL DEL HÁBITAT</t>
  </si>
  <si>
    <t>PRESTAR SERVICIOS PROFESIONALES PARA EL DESARROLLO E IMPLEMENTACIÓN DE ESTRATEGIAS DE GESTIÓN DEL CONOCIMIENTO, INNOVACIÓN Y DIVULGACIÓN DE LA INFORMACIÓN DEL SECTOR, EN EL MARCO DEL OBSERVATORIO DE HÁBITAT, LA ESCUELA DEL HÁBITAT Y EL LABORATORIO DE INNOVACIÓN.</t>
  </si>
  <si>
    <t>PRESTAR SERVICIOS PROFESIONALES JURÍDICOS EN LAS ETAPAS PRECONTRACTUAL Y POSCONTRACTUAL DE LOS CONTRATOS Y CONVENIOS DERIVADOS DE LAS  INTERVENCIONES DE ESPACIO PÚBLICO EN LOS TERRITORIOS PRIORIZADOS POR LA SECRETARÍA DISTRITAL DEL HÁBITAT.</t>
  </si>
  <si>
    <t>PRESTAR SERVICIOS PROFESIONALES DESDE EL COMPONENTE TÉCNICO EN LOS TRÁMITES DE SEGUIMIENTO A LOS PROYECTOS DE INFRAESTRUCTURA VIAL Y ESPACIO PÚBLICO EN LOS TERRITORIOS PRIORIZADOS POR LA SECRETARÍA DISTRITAL DEL HÁBITAT EN EL MARCO DE PROYECTO DE MEJORAMIENTO INTEGRAL DEL HÁBITAT.</t>
  </si>
  <si>
    <t>PRESTAR SERVICIOS PROFESIONALES DESDE EL COMPONENTE TÉCNICO PARA LA OPTIMIZACIÓN Y PERFECCIONAMIENTO INTEGRAL DE LAS ACTIVIDADES GEOGRÁFICAS, EL DESARROLLO DE BASES DE DATOS Y LA GENERACIÓN DE ANÁLISIS, EN EL MARCO DE LOS PLANES DE INTERVENCIÓN PARA EL MEJORAMIENTO INTEGRAL DE LA SECRETARÍA DISTRITAL DEL HÁBITAT.</t>
  </si>
  <si>
    <t>PRESTAR SERVICIOS PROFESIONALES DESDE EL COMPONENTE TÉCNICO EN EL SEGUIMIENTO Y REPORTE DE AVANCES DE OBRAS DE ESPACIO PÚBLICO Y DE INFRAESTRUCTURA VIAL ASOCIADAS A LAS INTERVENCIONES DE MEJORAMIENTO INTEGRAL DE BARRIOS PRIORIZADOS POR LA SECRETARÍA DISTRITAL DEL HÁBITAT.</t>
  </si>
  <si>
    <t>PRESTAR SERVICIOS DE APOYO A LA GESTIÓN EN LA IDENTIFICACIÓN Y ORGANIZACIÓN DOCUMENTAL DE LOS PROYECTOS DEL PROGRAMA DE MEJORAMIENTO INTEGRAL D EL HÁBITAT.</t>
  </si>
  <si>
    <t>PRESTAR SERVICIOS PROFESIONALES DESDE EL COMPONENTE JURÍDICO PARA EJECUTAR EL SEGUIMIENTO DEL MODELO INTEGRADO DE PLANEACIÓN, GESTIÓN MIPG Y LOS INSTRUMENTOS URBANÍSTICOS DE LEGALIZACIÓN Y FORMALIZACIÓN DE LA SECRETARÍA DISTRITAL DEL HÁBITAT.</t>
  </si>
  <si>
    <t>PRESTAR SERVICIOS PROFESIONALES EN MATERIA DE CONSTRUCCIÓN SOSTENIBLE, APOYO TÉCNICO EN EL SEGUIMIENTO DE LA ESTRUCTURACIÓN, PUESTA EN MARCHA Y SEGUIMIENTO DE LA CERTIFICACIÓN AMBIENTAL PARA LOS PROYECTOS DE MEJORAMIENTO HABITACIONAL Y PROGRAMAS DE VIVIENDA</t>
  </si>
  <si>
    <t>PRESTAR SERVICIOS PROFESIONALES ESPECIALIZADOS JURÍDICOS PARA LA IMPLEMENTACIÓN, REGLAMENTACIÓN Y EJECUCIÓN DE LOS PROGRAMAS Y PROYECTOS DE ACCESO A LA VIVIENDA</t>
  </si>
  <si>
    <t>PRESTAR SERVICIOS PROFESIONALES JURÍDICOS PARA EL SEGUIMIENTO DE LINEAMIENTOS REQUERIDOS EN EL DESARROLLO E IMPLEMENTACIÓN DE LOS PROGRAMAS Y PROYECTOS DE ACCESO A LA VIVIENDA</t>
  </si>
  <si>
    <t>PRESTAR SERVICIOS PROFESIONALES PARA ACOMPAÑAR LA GESTIÓN Y SEGUIMIENTO DE LAS POLÍTICAS MIPG, SISTEMA INTEGRADO DE GESTIÓN Y AUDITORIAS EN EL MARCO DE LOS PROGRAMAS DE ACCESO A LA VIVIENDA</t>
  </si>
  <si>
    <t>PRESTAR SERVICIOS PROFESIONALES PARA BRINDAR APOYO DESDE EL COMPONENTE TÉCNICO EN EL SEGUIMIENTO A LA EJECUCIÓN Y CONSOLIDACIÓN DE INFORMACIÓN DE LOS HOGARES DEL PROGRAMA DE MEJORAMIENTO DE VIVIENDA DE LA SECRETARÍA DISTRITAL DEL HÁBITAT</t>
  </si>
  <si>
    <t>PRESTAR SERVICIOS PROFESIONALES DESDE EL COMPONENTE TÉCNICO EN LA ESTRUCTURACIÓN DE LOS PROCESOS PARA LA ASIGNACIÓN DE SUBSIDIOS Y EL SEGUIMIENTO A LA EJECUCIÓN DEL PROGRAMA DE MEJORAMIENTO DE VIVIENDA DE LA SECRETARÍA DISTRITAL DEL HÁBITAT</t>
  </si>
  <si>
    <t>PRESTAR SERVICIOS PROFESIONALES DE CARÁCTER JURÍDICO Y ADMINISTRATIVO PARA EL REGISTRO Y SEGUIMIENTO DE LAS ACTIVIDADES A CARGO DE ESTA DIRECCIÓN</t>
  </si>
  <si>
    <t>PRESTAR SERVICIOS PROFESIONALES PARA APOYAR JURÍDICAMENTE EN LA FUNCIÓN DE VIGILANCIA DE ENAJENADORES DE VIVIENDA Y ARRENDADORES.</t>
  </si>
  <si>
    <t>PRESTAR SERVICIOS PROFESIONALES PARA APOYAR LA GESTIÓN Y OPERACIÓN DE LOS PROGRAMAS Y PROYECTOS DE LA SECRETARÍA DISTRITAL DEL HÁBITAT, INCLUYENDO EL LEVANTAMIENTO DE REQUERIMIENTOS FUNCIONALES, LA DOCUMENTACIÓN DE LOS DESARROLLOS Y EL ACOMPAÑAMIENTO A LAS PRUEBAS DE LOS APLICATIVOS Y SISTEMAS DE INFORMACIÓN DE LA SDHT RELACIONADOS CON EL CUMPLIMIENTO DE LOS REQUISITOS SOLICITADOS A LOS HOGARES POSTULANTES A SUBSIDIOS DISTRITALES DE SOLUCIONES HABITACIONALES</t>
  </si>
  <si>
    <t>PRESTAR SERVICIOS PROFESIONALES PARA LA REALIZACIÓN DE CONTENIDOS AUDIOVISUALES Y FOTOGRÁFICOS PARA LA DIVULGACION INTERNA Y EXTERNA DE LOS PLANES PROGRAMAS Y PROYECTOS DE LA SECRETARIA DISTRITAL DEL HABITAT.</t>
  </si>
  <si>
    <t>PRESTAR SERVICIOS PROFESIONALES PARA LA PLANEACIÓN, ELABORACIÓN DE CONTENIDOS PERIODÍSTICOS QUE AYUDE A DIVULGAR LOS PLANES PROGRAMAS Y PROYECTOS DE LA SECRETARIA DISTRITAL DEL HÁBITAT.</t>
  </si>
  <si>
    <t>PRESTAR SERVICIOS PROFESIONALES PARA REALIZAR LA EDICIÓN, GRAFICACION, ANIMACION Y FINALIZACION DE VIDEOS PARA LA DIVULGACION INTERNA Y EXTERNA DE LOS PLANES PROGRAMAS Y PROYECTOS DE LA SECRETARIA DISTRITAL DEL HABITAT.</t>
  </si>
  <si>
    <t>PRESTAR SERVICIOS PROFESIONALES A LA OFICINA ASESORA DE COMUNICACIONES PARA LA PRODUCCIÓN, REDACCIÓN Y DIVULGACIÓN DE CONTENIDO PARA MEDIOS,DE LOS PLANES PROGRAMAS Y PROYECTOS DE LA SECRETARIA DISTRITAL DEL HABITAT.</t>
  </si>
  <si>
    <t>PRESTAR SERVICIOS PROFESIONALES APOYANDO LOS PROCESOS DE COMUNICACIÓN DIGITAL PARA POSICIONAR LOS PLANES, PROGRAMAS, PROYECTOS Y POLÍTICAS TRAVÉS DE LAS REDES SOCIALES DE LA SECRETARIA DISTRITAL DEL HABITAT.</t>
  </si>
  <si>
    <t>PRESTAR SERVICIOS PROFESIONALES PARA BRINDAR APOYO ADMINISTRATIVO EN LA REVISIÓN Y ANÁLISIS DE LOS PROCESOS Y/O PROCEDIMIENTOS ADMINISTRATIVOS</t>
  </si>
  <si>
    <t>PRESTAR SERVICIOS PROFESIONALES PARA APOYAR EL SEGUIMIENTO, CONSOLIDACIÓN Y ACOMPAÑAMIENTO A LAS SOLICITUDES PRESENTADAS ANTE LA SECRETARÍA DISTRITAL DEL HÁBITAT POR PARTE DE LOS ACTORES POLÍTICOS Y/O CORPORACIONES PÚBLICAS, ASÍ COMO ACOMPAÑAR LA ATENCIÓN OPORTUNA DEL CONTROL POLÍTICO Y DEMÁS ESPACIOS DE GESTIÓN TERRITORIAL DE IMPORTANCIA PARA LA ENTIDAD, SU RESPECTIVO MONITOREO Y REGISTRO QUE FORTALEZACAN LA GESTIÓN DE LA ENTIDAD.</t>
  </si>
  <si>
    <t>PRESTAR SERVICIOS PROFESIONALES ESPECIALIZADOS PARA LA GESTION DE PROYECTOS QUE HABILITAN SUELO PARA VIVIENDA VIP/VIS Y USOS COMPLEMENTARIOS EN EL MARCO DE LOS INSTRUMENTOS DE PLANEACIÓN Y GESTIÓN DEL SUELO</t>
  </si>
  <si>
    <t>PRESTAR SERVICIOS PROFESIONALES PARA REALIZAR LA GESTIÓN INSTITUCIONAL, ACOMPAÑAMIENTO Y SEGUIMIENTO DE LOS PROYECTOS QUE SE RELACIONAN CON LA GESTIÓN DEL SUELO PARA PROYECTOS DE VIVIENDA VIS Y VIP EN LA CIUDAD</t>
  </si>
  <si>
    <t>PRESTAR SERVICIOS PROFESIONALES DE ACOMPAÑAMIENTO AL DESARROLLO DE PROYECTOS URBANÍSTICOS Y EN LA IMPLEMENTACIÓN Y SEGUIMIENTO DE INSTRUMENTOS DE PLANEACIÓN Y GESTIÓN DE SUELO PARA LA GENERACIÓN DE VIVIENDA VIP, VIS Y USOS COMPLEMENTARIOS</t>
  </si>
  <si>
    <t>PRESTAR SERVICIOS PROFESIONALES EN LA GESTIÓN, IMPLEMENTACIÓN Y SEGUIMIENTO DE ACCIONES PARA LA HABILITACIÓN DE SUELO DESTINADO A VIVIENDA VIP, VIS Y USOS COMPLEMENTARIOS.</t>
  </si>
  <si>
    <t>PRESTAR SERVICIOS PROFESIONALES PARA REALIZAR PROCESOS DE GESTIÓN SOCIAL EN EL MARCO DE LOS INSTRUMENTOS DE PLANEACIÓN Y GESTIÓN DEL SUELO DEFINIDOS EN EL PLAN DE ORDENAMIENTO TERRITORIAL QUE SE ENCUENTREN A CARGO DE LA DEPENDENCIA</t>
  </si>
  <si>
    <t>PRESTAR SERVICIOS PROFESIONALES PARA ELABORAR, REVISAR Y ANALIZAR JURÍDICAMENTE LOS ACTOS ADMINISTRATIVOS, PRONUNCIAMIENTOS, DOCUMENTOS, CONTRATOS E INFORMACIÓN QUE SE GENERE EN EL MARCO DE LA IMPLEMENTACIÓN DE INSTRUMENTOS DE GESTIÓN DEL SUELO</t>
  </si>
  <si>
    <t>PRESTAR SERVICIOS PROFESIONALES PARA REALIZAR LAS ACTIVIDADES RELACIONADAS CON EL SEGUIMIENTO A LOS INSTRUMENTOS DE PLANEACIÓN Y GESTIÓN DEL SUELO EN CUMPLIMIENTO DE LAS METAS DE LA ENTIDAD.</t>
  </si>
  <si>
    <t>PRESTAR SERVICIOS PROFESIONALES PARA REALIZAR EL ANÁLISIS, DESARROLLO E IMPLEMENTACIÓN DEL SISTEMA DE INFORMACIÓN DE GESTIÓN DEL SUELO Y DE LOS DEMÁS PRODUCTOS TECNOLÓGICOS QUE REQUIERA LA DEPENDENCIA</t>
  </si>
  <si>
    <t>PRESTAR SERVICIOS PROFESIONALES PARA APOYAR LA FORMULACIÓN Y ANÁLISIS TÉCNICO-FINANCIERO DE PROYECTOS URBANOS, RURALES, DE INFRAESTRUCTURA E INMOBILIARIOS A CARGO DE LA SECRETARÍA DISTRITAL DEL HÁBITAT</t>
  </si>
  <si>
    <t>PRESTAR SERVICIOS PROFESIONALES PARA LA GESTIÓN DE ESTRATEGIAS E INSTRUMENTOS PARA GESTIONAR RECURSOS QUE CONCRETEN LA GESTIÓN PÚBLICA Y PRIVADA DE LOS PROYECTOS QUE PLANEE LA SECRETARÍA DISTRITAL DEL HÁBITAT.</t>
  </si>
  <si>
    <t>PRESTAR SERVICIOS PROFESIONALES DESDE EL COMPONENTE TÉCNICO, PARA CONTRIBUIR A LA PLANIFICACIÓN, ADMINISTRACIÓN Y DESARROLLO DE CONTRATOS Y CONVENIOS QUE ADELANTE LA ENTIDAD, EN LOS POLÍGONOS DE INTERVENCIÓN INTEGRAL DE REVITALIZACIÓN</t>
  </si>
  <si>
    <t>PRETAR SERVICIOS PROFESIONALES ESPECIALIZADOS PARA LA GESTIÓN TÉCNICA EN LA ESTRUCTURACIÓN E IMPLEMENTACIÓN DE LOS PROGRAMAS Y PROYECTOS Y NUEVAS FUENTES DE FINANCIACIÓN QUE ADELANTA LA SECRETARÍA DISTRITAL DEL HÁBITAT.</t>
  </si>
  <si>
    <t>PRESTAR SERVICIOS PROFESIONALES ESPECIALIZADOS PARA EL APOYO EN LA ESTRUCTURACIÓN E IMPLEMENTACIÓN DE LOS DIFERENTES INSTRUMENTOS DE PLANEACIÓN, GESTIÓN DEL SUELO Y GESTIÓN FINANCIERA QUE REQUIERA LA SECRETARÍA DISTRITAL DEL HÁBITAT.</t>
  </si>
  <si>
    <t>PRESTAR SERVICIOS PROFESIONALES PARA REALIZAR LA GESTIÓN Y ACOMPAÑAMIENTO DE PROYECTOS DE VIVIENDA VIP Y VIS, Y LO RELACIONADO CON LA IMPLEMENTACION DE INSTRUMENTOS DE PLANEACION Y GESTION DEL SUELO</t>
  </si>
  <si>
    <t>PRESTAR SERVICIOS PROFESIONALES PARA REALIZAR EL ANÁLISIS DE LOS ASPECTOS FINANCIEROS PARA EL DESARROLLO URBANO, EN LOS PLANES, PROGRAMAS Y PROYECTOS A CARGO DE LA DEPENDENCIA.</t>
  </si>
  <si>
    <t>PRESTAR SERVICIOS PROFESIONALES PARA REALIZAR ACTIVIDADES DE SEGUIMIENTO, ACOMPAÑAMIENTO Y PRODUCCIÓN DE INFORMACIÓN RELACIONADA CON LOS PROYECTOS EN RESPONSABILIDAD DE LA DEPENDENCIA</t>
  </si>
  <si>
    <t>PRESTAR SERVICIOS PROFESIONALES PARA REALIZAR EL ANÁLISIS DEL COMPONENTE URBANÍSTICO, GESTIÓN Y SEGUIMIENTO DE PROYECTOS QUE HABILITEN SUELO PARA PROYECTOS DE VIVIENDA VIP Y VIS EN EL MARCO DE LOS INSTRUMENTOS DE PLANEACIÓN Y GESTIÓN DEL SUELO</t>
  </si>
  <si>
    <t>PRESTAR SERVICIOS PROFESIONALES PARA REALIZAR EL ANÁLISIS Y ELABORACIÓN DE LOS COMPONENTES URBANÍSTICOS A PARTIR DE LA IMPLEMENTACIÓN DE LOS INSTRUMENTOS DE PLANEACIÓN Y GESTIÓN QUE INVOLUCREN LA HABILITACIÓN DE SUELO PARA VIVIENDA VIS/VIP, Y USOS COMPLEMENTARIOS.</t>
  </si>
  <si>
    <t>PRESTAR SERVICIOS PROFESIONALES PARA APOYAR EN LAS ACTIVIDADES JURÍDICAS REQUERIDAS PARA LA IMPLEMENTACION DE LOS INSTRUMENTOS DE GESTIÓN DEL SUELO QUE PERMITAN LA HABILITACIÓN DE SUELO PARA PROYECTOS DE VIVIENDA Y USOS COMPLEMENTARIOS.</t>
  </si>
  <si>
    <t>PRESTAR SERVICIOS PROFESIONALES PARA APOYAR EN LA IMPLEMENTACIÓN DE LOS MECANISMOS DE SEGUIMIENTO Y EVALUACIÓN AL DESARROLLO DE LOS PLANES PARCIALES ADOPTADOS, EN CUMPLIMIENTO DE LA NORMATIVIDAD VIGENTE.</t>
  </si>
  <si>
    <t>PRESTAR SERVICIOS PROFESIONALES ESPECIALIZADOS PARA IMPLEMENTAR ESTRATEGIAS, ANÁLISIS Y MODELOS ALFANUMÉRICOS Y DE CARTOGRAFÍA GEORREFERENCIADA QUE SE REQUIERAN EN LA IMPLEMENTACIÓN DE INSTRUMENTOS DE PLANEACIÓN Y GESTIÓN DEL SUELO.</t>
  </si>
  <si>
    <t>PRESTAR SERVICIOS PROFESIONALES PARA REALIZAR LA ELABORACIÓN DE INFORMES, LA IDENTIFICACIÓN, SEGUIMIENTO, ANÁLISIS PREDIAL Y LA GENERACIÓN DE INSUMOS QUE SE RELACIONEN CON LA HABILITACIÓN DE SUELO PARA VIVIENDA VIS/VIP Y USOS COMPLEMENTARIOS</t>
  </si>
  <si>
    <t>PRESTAR SERVICIOS PROFESIONALES PARA APOYAR EN EL ANÁLISIS SOCIOECONÓMICO Y FINANCIERO QUE SE REQUIERA EN LA IMPLEMENTACION DE PROYECTOS QUE SE GENERAN A PARTIR DE LA IMPLEMENTACION DE LOS INSTRUMENTOS DE PLANEACIÓN Y GESTIÓN DEL SUELO</t>
  </si>
  <si>
    <t>PRESTAR SERVICIOS PROFESIONALES EN DERECHO PARA EL ANÁLISIS, SEGUIMIENTO Y APOYO DE LOS ASUNTOS RELACIONADOS CON LAS FUNCIONES MISIONALES, ESTRATÉGICAS Y DE ARTICULACIÓN INSTITUCIONAL DE LA SECRETARÍA DISTRITAL DEL HÁBITAT.</t>
  </si>
  <si>
    <t>PRESTAR SERVICIOS PROFESIONALES DE APOYO TÉCNICO, ADMINISTRATIVO Y OPERATIVO AL GRUPO DE COOPERACIÓN INTERNACIONAL DE LA SECRETARÍA DISTRITAL DEL HÁBITAT, ORIENTADOS A LA IMPLEMENTACIÓN Y SEGUIMIENTO DE LA ESTRATEGIA DE RELACIONAMIENTO INTERINSTITUCIONAL EN LOS ÁMBITOS REGIONAL, NACIONAL E INTERNACIONAL.</t>
  </si>
  <si>
    <t>PRESTAR SERVICIOS PROFESIONALES PARA COADYUVAR LAS DIFERENTES ACTIVIDADES Y TRÁMITES DEL PROCESO DE GESTION CONTRACTUAL EN TEMAS RELACIONADOS CON LA PLATAFORMA SECOP II QUE REQUIERAN SER ADELANTADOS PARA EL CUMPLIMIENTO DE LA MISIONALIDAD DE LA ENTIDAD.</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</si>
  <si>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</si>
  <si>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</si>
  <si>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JURÍDICAMENTE EN LA PROYECCIÓN Y/O REVISIÓN DE LAS RESPUESTAS A LAS PETICIONES, QUEJAS Y SOLICITUDES RELACIONADAS CON LA ENAJENACIÓN DE VIVIENDA Y DEMÁS ACTIVIDADES ORIENTADAS A LA INSPECCIÓN, VIGILANCIA Y CONTROL DE VIVIENDA</t>
  </si>
  <si>
    <t>PRESTAR SERVICIOS DE APOYO A LA GESTIÓN EN LAS ACTIVIDADES ADMINISTRATIVAS GENERADASCON OCASIÓN A LAS ACTUACIONES ADMINISTRATIVAS SANCIONATORIAS</t>
  </si>
  <si>
    <t>PRESTAR SERVICIOS PROFESIONALES ESPECIALIZADOS PARA LA GESTIÓN, EJECUCIÓN, SEGUIMIENTO Y CONTROL PRESUPUESTAL Y FINANCIERO DE LOS PLANES, PROGRAMAS Y PROYECTOS DE LA SECRETARÍA DISTRITAL DEL HÁBITAT, CONFORME A LA NORMATIVIDAD VIGENTE Y LOS LINEAMIENTOS INSTITUCIONALES</t>
  </si>
  <si>
    <t>PRESTAR SERVICIOS PROFESIONALES DESDE EL COMPONENTE SOCIAL EN LOS PROCESOS DE SELECCIÓN Y EJECUCIÓN DEL PROGRAMA DE MEJORAMIENTO DE VIVIENDA DE LA SECRETARIA DISTRITAL DEL HÁBITAT</t>
  </si>
  <si>
    <t>PRESTAR SERVICIOS PROFESIONALES DESDE EL COMPONENTE JURÍDICO EN EL MARCO DE LA ASIGNACIÓN DE SUBSIDIOS DEL PROGRAMA DE MEJORAMIENTO DE VIVIENDA EN LOS TERRITORIOS PRIORIZADOS POR LA SECRETARIA DISTRITAL DEL HÁBITAT</t>
  </si>
  <si>
    <t>PRESTAR SERVICIOS PROFESIONALES PARA ORIENTAR Y ACTUALIZAR LA CARTOGRAFÍA INCORPORADA EN EL SISTEMA DE INFORMACIÓN GEOGRÁFICO, GENERAR ANÁLISIS GEOESPACIALES DE INFORMACIÓN TEMÁTICA, ALFANUMÉRICA, CATASTRAL Y PREDIAL NECESARIOS PARA EL DISEÑO E IMPLEMENTACIÓN DE LAS INTERVENCIONES DE LOS PROYECTOS PRIORIZADOS.</t>
  </si>
  <si>
    <t>PRESTAR SERVICIOS PROFESIONALES ESPECIALIZADOS PARA EL SEGUIMIENTO TÉCNICO, GESTIÓN, EVALUACIÓN Y DESARROLLO DE LOS CONTRATOS Y ACTIVIDADES A CARGO EN LOS POLÍGONOS DE INTERVENCIÓN DE ESPACIO PÚBLICO Y REVITALIZACIÓN.</t>
  </si>
  <si>
    <t>PRESTAR SERVICIOS PROFESIONALES ESPECIALIZADOS PARA APOYAR JURÍDICAMENTE LAS ETAPAS PROPIAS DE LA GESTIÓN CONTRACTUAL EN LOS POLÍGONOS DE INTERVENCIÓN DE ESPACIO PÚBLICO Y REVITALIZACIÓN DE LA ENTIDAD.</t>
  </si>
  <si>
    <t>PRESTAR SERVICIOS PROFESIONALES PARA APOYAR LA SUPERVISIÓN TÉCNICA INTEGRAL, EN EL MARCO DE LOS POLÍGONOS DE INTERVENCIÓN INTEGRAL DE ESPACIO PÚBLICO Y DE REVITALIZACIÓN, GARANTIZANDO SU ADECUADA EJECUCIÓN CONFORME A LAS DISPOSICIONES TÉCNICAS&lt;(&gt;,&lt;)&gt; ADMINISTRATIVAS Y CONTRACTUALES VIGENTES.</t>
  </si>
  <si>
    <t>PRESTAR SERVICIOS PROFESIONALES PARA APOYAR LA SUPERVISIÓN Y EL SEGUIMIENTO DE LOS CONTRATOS Y/O CONVENIOS, EN LOS POLÍGONOS DE INTERVENCIÓN INTEGRAL DE ESPACIO PUBLICO Y REVITALIZACIÓN EN CADA UNA DE SUS ETAPAS.</t>
  </si>
  <si>
    <t>PRESTAR SERVICIOS PROFESIONALES PARA APOYAR A LA SUPERVISIÓN Y EL DESARROLLO DE LOS CONTRATOS A CARGO, EN LOS POLÍGONOS DE INTERVENCIÓN INTEGRAL DE ESPACIO PÚBLICO Y REVITALIZACIÓN.</t>
  </si>
  <si>
    <t>PRESTAR SERVICIOS PROFESIONALES PARA ADELANTAR EL SEGUIMIENTO, REPORTE Y MONITOREO DE LOS INDICADORES DE LAS POLÍTICAS SECTORIALES Y POBLACIONALES, EN EL MARCO DE LA FORMULACIÓN Y SEGUIMIENTO DE INSTRUMENTOS DE POLÍTICA PÚBLICA DEL SECTOR.</t>
  </si>
  <si>
    <t>PRESTAR SERVICIOS PROFESIONALES PARA LA ARTICULACIÓN, FORMULACIÓN, IMPLEMENTACIÓN Y SEGUIMIENTO DE ESTRATEGIAS DE PARTICIPACIÓN Y RELACIONAMIENTO CON LA CIUDADANÍA</t>
  </si>
  <si>
    <t>PRESTAR SERVICIOS PROFESIONALES PARA APOYAR A LA SUPERVISIÓN Y EL DESARROLLO DE LOS CONTRATOS A CARGO,  EN LOS POLÍGONOS DE INTERVENCIÓN INTEGRAL DE ESPACIO PÚBLICO Y REVITALIZACIÓN.</t>
  </si>
  <si>
    <t>PRESTAR SERVICIOS PROFESIONALES PARA LA ELABORACIÓN DE INFORMES TÉCNICOS Y DEMÁS ACTIVIDADES RELACIONADAS CON LOS TRÁMITES Y LOS PROCESOS ADMINISTRATIVOS SANCIONATORIOS</t>
  </si>
  <si>
    <t>PRESTAR SERVICIOS PROFESIONALES PARA APOYAR EN LOS PROCESOS Y PROCEDIMIENTOS A CARGO DE LA DIRECCIÓN DE INVESTIGACIONES Y CONTROL DE VIVIENDA</t>
  </si>
  <si>
    <t>PRESTAR SERVICIOS PROFESIONALES PARA LA GESTIÓN JURÍDICA EN LOS PROGRAMAS DE ACCESO A LA VIVIENDA DE LA SECRETARIA DISTRITAL DEL HÁBITAT</t>
  </si>
  <si>
    <t>PRESTAR SERVICIOS PROFESIONALES ESPECIALIZADOS DESDE EL COMPONENTE FINANCIERO PARA REALIZAR SEGUIMIENTO A LA EJECUCIÓN DE CONVENIOS, PROYECTOS DE COMITÉ DE ELEGIBILIDAD Y DEMAS PROGRAMAS DE ACCESO A LA VIVIENDA A CARGO DE LA SECRETARÍA DISTRITAL DEL HÁBITAT</t>
  </si>
  <si>
    <t>PRESTAR SERVICIOS PROFESIONALES ESPECIALIZADOS PARA EL SEGUIMIENTO Y EJECUCIÓN DEL PROGRAMA OFERTA PREFERENTE EN EL MARCO DE LOS PROGRAMAS DE ACCESO A LA VIVIENDA</t>
  </si>
  <si>
    <t>PRESTAR SERVICIOS PROFESIONALES PARA EL SEGUIMIENTO Y ADMINISTRACIÓN DE LAS BASES DE DATOS LOS PROGRAMAS DE ACCESO A LA VIVIENDA</t>
  </si>
  <si>
    <t>PRESTAR SERVICIOS PROFESIONALES PARA ACOMPAÑAR LA IMPLEMENTACIÓN Y EJECUCIÓN DE ESTRATEGIAS CON ENFOQUE DIFERENCIAL RELACIONADAS CON LOS PROGRAMAS Y PROYECTOS DE ACCESO A LA VIVIENDA DE LA SECRETARIA DISTRITAL DEL HÁBITAT</t>
  </si>
  <si>
    <t>PRESTAR SERVICIOS PROFESIONALES DE CARÁCTER FINANCIERO Y CONTABLE EN LOS TRÁMITES RELACIONADOS CON EL REGISTRO DE ENAJENADORES Y MATRÍCULAS DE ARRENDADORES DE VIVIENDA EN EL D.C.</t>
  </si>
  <si>
    <t>PRESTAR SERVICIOS PROFESIONALES PARA APOYAR TÉCNICAMENTE EN LAS ACTIVIDADES ORIENTADA AL CONTROL DE PROYECTOS DE ENAJENACIÓN DE VIVIENDA YAPOYO EN LOS PROCESOS ADMINISTRATIVOS QUE SE ADELANTAN EN SEGUNDA INSTANCIA</t>
  </si>
  <si>
    <t>PRESTAR SERVICIOS PROFESIONALES ESPECIALIZADOS PARA APOYAR TECNICAMENTE EN LA REVISIÓN Y/O ELABORACIÓN DE INFORMES TECNICOS QUE DEN IMPULSO A LOS TRÁMITES CON OCASIÓN DE LOS PROCESOS ADMINISTRATIVOS SANCIONATORIOS.</t>
  </si>
  <si>
    <t>PRESTAR SERVICIOS DE APOYO A LA GESTIÓN DE LAS ACTIVIDADES OPERATIVAS DEL PROCESO DE PARTICIPACIÓN Y RELACIONAMIENTO CON LA CIUDADANÍA EN EL NIVEL CENTRAL Y TERRITORIAL DE LA SECRETARIA DISTRITAL DE HÁBITAT.</t>
  </si>
  <si>
    <t>PRESTAR SERVICIOS PROFESIONALES PARA EL DESARROLLO DE ACTIVIDADES TÉCNICAS Y ADMINISTRATIVAS ORIENTADAS A LA REVISIÓN, SEGUIMIENTO, CONSOLIDACIÓN Y CIERRE DE PLANES INSTITUCIONALES Y TRÁMITES ADMINISTRATIVOS, EN EL MARCO DE LOS PROCESOS RELACIONADOS CON LA DIRECCIÓN ADMINISTRATIVA, GESTIÓN DOCUMENTAL, BIENES, SERVICIOS E INFRAESTRUCTURA, Y DEMÁS QUE LE SEAN ASIGNADOS POR LA ENTIDAD</t>
  </si>
  <si>
    <t>PRESTAR SERVICIOS PARA EL APOYO A LA GESTIÓN ADMINISTRATIVA, OPERATIVA Y DE ARCHIVO REQUERIDAS EN LA OPERACIÓN DE LOS PROGRAMAS DE ACCESO A LA VIVIENDA GESTIONADOS POR LA SECRETARÍA DISTRITAL DEL HÁBITAT.</t>
  </si>
  <si>
    <t>PRESTAR SERVICIOS PROFESIONALES PARA REALIZAR EVALUACIÓN Y GESTIÓN DE LOS PROGRAMAS DE ACCESO A LA VIVIENDA.</t>
  </si>
  <si>
    <t>PRESTAR SERVICIOS PROFESIONALES ESPECIALIZADOS PARA ACOMPAÑAR A LA COMISIÓN DE VEEDURÍA DE LAS CURADURÍAS URBANAS DE BOGOTÁ EN EL ANÁLISIS Y SEGUIMIENTO DE LOS CASOS QUE LE SEAN ASIGNADOS EN LOS ASPECTOS TÉCNICOS Y/O ARQUITECTONICOS.</t>
  </si>
  <si>
    <t>PRESTAR SERVICIOS PROFESIONALES PARA APOYAR JURÍDICAMENTE EN LA PROYECCIÓN Y/O REVISIÓN DE LAS RESPUESTAS A LAS PETICIONES&lt;(&gt;,&lt;)&gt; QUEJAS Y SOLICITUDES RELACIONADAS CON LA ENAJENACIÓN DE VIVIENDA Y DEMÁS ACTIVIDADES ORIENTADAS A LA INSPECCIÓN, VIGILANCIA Y CONTROL DE VIVIENDA</t>
  </si>
  <si>
    <t>PRESTAR SERVICIOS PROFESIONALES PARA BRINDAR ACOMPAÑAMIENTO JURÍDICO, CONSOLIDACIÓN, REVISIÓN DE LOS PROCESOS QUE DEN CUMPLIMIENTO A LOS OBJETIVOS DE LA SUBSECRETARÍA DE INSPECCIÓN, VIGILANCIA Y CONTROL DE VIVIENDA</t>
  </si>
  <si>
    <t>PRESTAR SERVICIOS PROFESIONALES PARA REALIZAR LAS ACTIVIDADES ORIENTADAS A LA GESTIÓN JURÍDICA DEL ÁREA DE MONITOREO Y PREVENCIÓN DE DESARROLLOS ILEGALES EN LAS AREAS SUSCEPTIBLES DE OCUPACIÓN ILEGAL O INFORMAL DEL DISTRITO CAPITAL</t>
  </si>
  <si>
    <t>PRESTAR SERVICIOS PROFESIONALES PARA ARTICULAR EL DESARROLLO DE ACTIVIDADES DE FORMULACIÓN, IMPLEMENTACIÓN Y SEGUIMIENTO DE LOS PLANES, PROGRAMAS, PROYECTOS Y ESTRATEGIAS DEL SECTOR HÁBITAT EN SU COMPONENTE SOCIAL</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</si>
  <si>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</si>
  <si>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LA FORMULACIÓN, SEGUIMIENTO Y REPORTE DE LAS ACTIVIDADES DE PLANEACIÓN, PRESUPUESTO Y CONTRATACIÓN DEL COMPONENTE DE PARTICIPACIÓN Y RELACIONAMIENTO CON LA CIUDADANÍA.</t>
  </si>
  <si>
    <t>PRESTAR SERVICIOS PROFESIONALES PARA LA IMPLEMENTACIÓN Y SEGUIMIENTO DE LAS POLÍTICAS DE TRANSPARENCIA Y ACCESO A LA INFORMACIÓN PÚBLICA Y DE RACIONALIZACIÓN DE TRÁMITES, EN EL MARCO DEL MODELO INTEGRADO DE PLANEACIÓN Y GESTIÓN Y LAS ESTRATEGIAS DE RELACIONAMIENTO CON LA CIUDADANÍA</t>
  </si>
  <si>
    <t>PRESTACIÓN DE SERVICIOS PROFESIONALES PARA APOYAR AL EQUIPO DE MONITOREO EN EL DIAGNÓSTICO Y ORIENTACIÓN A LOS CONFLICTOS QUE SE PRESENTEN EN LAS ÁREAS SUSCEPTIBLES DE OCUPACIÓN ILEGAL</t>
  </si>
  <si>
    <t>PRESTAR SERVICIOS PROFESIONALES PARA EL DISEÑO E IMPLEMENTACIÓN DE ESTRATEGIAS PEDAGÓGICAS Y DE DIVULGACIÓN ORIENTADAS AL FORTALECIMIENTO DE LOS ESPACIOS DE INTERCAMBIO DE CONOCIMIENTO EN EL MARCO DE LA ESCUELA DEL HÁBITAT DE LA SECRETARÍA DISTRITAL DEL HÁBITAT.</t>
  </si>
  <si>
    <t>PRESTAR SERVICIOS PROFESIONALES PARA LA ELABORACIÓN DEL DIAGNÓSTICO QUE IDENTIFIQUE Y ANALICE POTENCIALES ALTERNATIVAS DE SOLUCIONES HABITACIONALES DIRIGIDAS A LA POBLACIÓN NEGRA, AFROCOLOMBIANA Y PALENQUERA EN EL DISTRITO CAPITAL, INCORPORANDO ENFOQUE DIFERENCIAL ÉTNICO, TERRITORIAL Y DE DERECHOS, EN EL MARCO DE SU POLÍTICA PÚBLICA DISTRITAL.</t>
  </si>
  <si>
    <t>PRESTAR SERVICIOS PROFESIONALES PARA APOYAR LA SISTEMATIZACIÓN, ANÁLISIS Y CONSOLIDACIÓN DE INFORMES DE SEGUIMIENTO RELACIONADOS CON LA IMPLEMENTACIÓN DE LOS PLANES DE ACCIÓN DE LAS POLÍTICAS PÚBLICAS POBLACIONALES, ASÍ COMO ACOMPAÑAR Y FORTALECER LOS ESPACIOS DE DIÁLOGO E INTERCAMBIO A NIVEL DISTRITAL Y LOCAL GARANTIZANDO LA INCORPORACIÓN DEL ENFOQUES POBLACIONAL, DIFERENCIAL Y DE GÉNERO EN EL MARCO DE LA GESTIÓN DE LA SECRETARÍA DISTRITAL DEL HÁBITAT (SDHT).</t>
  </si>
  <si>
    <t>PRESTAR SERVICIOS PROFESIONALES PARA EL PROCESAMIENTO DE INFORMACIÓN ESTADÍSTICA DEL SECTOR HÁBITAT, ASÍ COMO PARA LA CARACTERIZACIÓN DE LOS GRUPOS POBLACIONALES DEL ORDEN DISTRITAL, EN EL MARCO DE LOS PLANES DE ACCIÓN DE LAS POLÍTICAS PÚBLICAS, INCLUYENDO LA INFORMACIÓN RELACIONADA CON LOS ENFOQUES DE GÉNERO, POBLACIONAL Y DIFERENCIAL</t>
  </si>
  <si>
    <t>PRESTAR SERVICIOS PROFESIONALES PARA APOYAR EL SEGUIMIENTO Y CONTROL A LA EJECUCIÓN DE LOS CONTRATOS, PLANES, PROGRAMAS Y PROYECTOS QUE LIDERA EL PROCESO DE BIENES, SERVICIOS E INFRAESTRUCTURA DE LA SECRETARÍA DISTRITAL DEL HÁBITAT, CONTRIBUYENDO AL FORTALECIMIENTO DE LA GESTIÓN ADMINISTRATIVA DE LA ENTIDAD</t>
  </si>
  <si>
    <t>PRESTAR SERVICIOS PROFESIONALES PARA APOYAR JURÍDICAMENTE EN EL SEGUIMIENTO Y REGISTRO DE ARRENDADORES Y ENAJENADORES DE VIVIENDA, LAS AUTORIZACIONES PARA LA ENAJENACIÓN DE VIVIENDA Y DEMÁS ACTIVIDADES ORIENTADAS AL CONTROL DE PROYECTOS DE ENAJENACIÓN</t>
  </si>
  <si>
    <t>PRESTAR SERVICIOS PROFESIONALES DE CARÁCTER FINANCIERO Y CONTABLE EN LO RELACIONADO CON EL REGISTRO DE ENAJENADORES DE VIVIENDA, MATRÍCULA DE ARRENDADORES, EN LAS AUTORIZACIONES PARA LA ENAJENACIÓN DE VIVIENDA, ORIENTACIÓN AL CIUDADANO Y DEMÁS ASPECTOS QUE SE REQUIERAN.</t>
  </si>
  <si>
    <t>PRESTAR SERVICIOS PROFESIONALES EN LA ORIENTACIÓN, FORMULACIÓN Y SEGUIMIENTO DE PROGRAMAS Y PROYECTOS DERIVADOS DE LOS INSTRUMENTOS DE PLANIFICACIÓN DEL HÁBITAT, TALES COMO EL PLAN DE ORDENAMIENTO TERRITORIAL, LA POLÍTICA PÚBLICA INTEGRAL DE GESTIÓN DEL HÁBITAT Y EL PLAN MAESTRO DE HÁBITAT, Y APOYANDO TEMAS DE CONSTRUCCIÓN SOSTENIBLE Y ECOURBANISMO EN EL MARCO DEL PROYECTO DE INVERSIÓN 8084.</t>
  </si>
  <si>
    <t>PRESTAR SERVICIOS PROFESIONALES PARA APOYAR LA GEORREFERENCIACIÓN, ANÁLISIS Y ACTUALIZACIÓN DE INFORMACIÓN CARTOGRÁFICA, ESTADÍSTICA Y DOCUMENTAL RELACIONADA CON SOLUCIONES HABITACIONALES, PROYECTOS DE VIVIENDA Y PROCESOS DE MEJORAMIENTO INTEGRAL DE VIVIENDA.</t>
  </si>
  <si>
    <t>PRESTAR SERVICIOS PROFESIONALES PARA APOYAR LAS ACTIVIDADES RELACIONADAS CON LA IMPLEMENTACIÓN DE NUEVOS SERVICIOS Y TRÁMITES EN EL COMPONENTE TÉCNICO, QUE CONTRIBUYAN AL CUMPLIMIENTO DE LAS FUNCIONES ASIGNADAS A EL PROYECTO DE INVERSIÓN 8084.</t>
  </si>
  <si>
    <t>PRESTAR SERVICIOS PROFESIONALES PARA LA GESTIÓN Y SEGUIMIENTO JURÍDICO A LOS DIFERENTES PROGRAMAS DE ACCESO A LA VIVIENDA EJECUTADOS POR LA SECRETARÍA DISTRITAL DEL HÁBITAT</t>
  </si>
  <si>
    <t>PRESTAR SERVICIOS PROFESIONALES PARA LA ELABORACIÓN Y SUMINISTRO DE INSUMOS ECONÓMICOS Y ADMINISTRATIVOS QUE RESPALDEN LOS PROCESOS DE ESTRUCTURACIÓN Y EJECUCIÓN DE HOGARES EN EL MARCO DEL PROGRAMA DE MEJORAMIENTO DE VIVIENDA DE LA SECRETARÍA DISTRITAL DEL HÁBITAT.</t>
  </si>
  <si>
    <t>PRESTAR SERVICIOS PROFESIONALES  PARA IMPLEMENTACIÓN, ESTRUCTURACIÓN, ACOMPAÑAMIENTO Y SEGUIMIENTO DE ESTRATEGIAS DE FINANCIACIÓN DE LOS PROGRAMAS Y PROYECTOS ASIGNDOS A CARGO DE LA SECRETARÍA DISTRITAL DEL HÁBITAT.</t>
  </si>
  <si>
    <t>PRESTAR SERVICIOS PROFESIONALES PARA EL ACOMPAÑAMIENTO Y SEGUIMIENTO DE LA INFORMACIÓN FINANCIERA NECESARIA PARA LA ESTRUCTURACIÓN DE LOS PROGRAMAS Y PROYECTOS DE LA SECRETARÍA DISTRITAL DEL HÁBITAT</t>
  </si>
  <si>
    <t>PRESTAR SERVICIOS PROFESIONALES PARA LA PLANIFICACIÓN, ORGANIZACIÓN Y DESARROLLO DE INICIATIVAS, CONTRATOS Y/O CONVENIOS DE LA ENTIDAD DENTRO DE LOS POLÍGONOS DE INTERVENCIÓN INTEGRAL DE REVITALIZACIÓN ESTABLECIDOS POR LA ENTIDAD.</t>
  </si>
  <si>
    <t>PRESTAR SERVICIOS PROFESIONALES PARA LA ELABORACIÓN Y SUMINISTRO DE INSUMOS TÉCNICOS QUE RESPALDEN LOS PROCESOS DE ESTRUCTURACIÓN Y EJECUCIÓN QUE ADELANTE LA SECRETARÍA DISTRITAL DEL HÁBITAT.</t>
  </si>
  <si>
    <t>PRESTAR SERVICIOS PROFESIONALES PARA APOYAR EN LA ESTRUCTURACIÓN Y GESTIÓN DE LOS PROCESOS CONTRACTUALES DE LOS PROYECTOS PRIORIZADOS POR LA ENTIDAD EN LOS POLÍGONOS DE INTERVENCIÓN INTEGRAL DE ESPACIO PUBLICO Y REVITALIZACIÓN</t>
  </si>
  <si>
    <t>PRESTAR SERVICIOS PROFESIONALES DE APOYO PARA LA ELABORACIÓN Y SUMINISTRO DE INSUMOS JURÍDICOS Y NORMATIVOS QUE RESPALDEN LOS PROCESOS DE ESTRUCTURACIÓN Y EJECUCIÓN QUE ADELANTE LA SECRETARÍA DISTRITAL DEL HÁBITAT.</t>
  </si>
  <si>
    <t>PRESTAR SERVICIOS PROFESIONALES ESPECIALIZADOS PARA BRINDAR APOYO A LA SUPERVISIÓN DE CONTRATOS DE PERSONA NATURAL Y JURÍDICA, ASÍ COMO ESTRUCTURAR Y ELABORAR PRESUPUESTOS, INFORMES Y DEMÁS DOCUMENTOS NECESARIOS PARA LA ADECUADA PLANEACIÓN, EJECUCIÓN Y SEGUIMIENTO CONTRACTUAL, DE CONFORMIDAD CON LAS DIRECTRICES Y NECESIDADES DE LA ENTIDAD</t>
  </si>
  <si>
    <t>PRESTAR SERVICIOS PROFESIONALES PARA DESARROLLAR ACTIVIDADES DE IMPLEMENTACIÓN, MANTENIMIENTO, SOSTENIBILIDAD Y MEJORA CONTINUA DEL MODELO INTEGRADO DE PLANEACIÓN Y GESTIÓN – MIPG, ASÍ COMO DISEÑAR LAS PROPUESTASAUDIOVISUALES Y METODOLÓGICAS REQUERIDAS PARA EL CUMPLIMIENTO DE LAS FUNCIONES Y ACTIVIDADES PROPIAS DEL ÁREA, EN CONCORDANCIA CON LA NORMATIVA VIGENTE, LOS LINEAMIENTOS INSTITUCIONALES Y LAS DIRECTRICES EMITIDAS POR EL SUPERVISOR DEL CONTRATO.</t>
  </si>
  <si>
    <t>PRESTAR SERVICIOS TÉCNICOS PARA APOYAR EL DESARROLLO DE ACTIVIDADES ADMINISTRATIVAS Y DE GESTIÓN, EN EL MARCO DEL PROCESO DE ADMINISTRACIÓN DEL SISTEMA DE GESTIÓN, DE CONFORMIDAD CON LOS ESTÁNDARES DEL MODELO INTEGRADO DE PLANEACIÓN Y GESTIÓN – MIPG.</t>
  </si>
  <si>
    <t>PRESTAR SERVICIOS PROFESIONALES PARA EL ACOMPAÑAMIENTO, SEGUIMIENTO Y APOYO A LA SUPERVISIÓN TÉCNICA DE LOS CONTRATOS PRIORIZADOS, EN TODAS SUS ETAPAS , APOYANDO EL DESARROLLO DE LOS PROGRAMAS EN LOS POLÍGONOS DEFINIDOS PARA LA INTERVENCIÓN INTEGRAL DEL ESPACIO PÚBLICO Y LOS PROCESOS DE REVITALIZACIÓN</t>
  </si>
  <si>
    <t>PRESTAR SERVICIOS DE APOYO A LA GESTIÓN TÉCNICA DE LOS CONTRATOS Y/O CONVENIOS DE LA ENTIDAD, EN LOS POLÍGONOS DE INTERVENCIÓN INTEGRAL DE ESPACIO PÚBLICO Y REVITALIZACIÓN.</t>
  </si>
  <si>
    <t>PRESTAR SERVICIOS PROFESIONALES APOYANDO EL  DESARROLLO  DE PROYECTOS ASÍ COMO A LA SUPERVISIÓN TÉCNICO ADMINISTRATIVO Y FINANCIERO DE CONTRATOS Y CONVENIOS, DE ACUERDO CON LA MISIONALIDAD DE LA ENTIDAD EN LOS  POLÍGONOS DE INTERVENCIÓN INTEGRAL DE ESPACIO PÚBLICO Y REVITALIZACIÓN.</t>
  </si>
  <si>
    <t>PRESTAR SERVICIOS PROFESIONALES DESDE EL COMPONENTE TÉCNICO EN EL DESARROLLO DE ACTIVIDADES RELACIONADAS CON PRÁCTICAS SOSTENIBLES, ECO BARRIOS Y REVITALIZACIÓN URBANA, EN LOS POLÍGONOS DE INTERVENCIÓN INTEGRAL DE ESPACIO PÚBLICO.</t>
  </si>
  <si>
    <t>PRESTAR SERVICIOS PROFESIONALES PARA REALIZAR LA ELABORACIÓN DE PRODUCTOS CARTOGRÁFICOS, ANÁLISIS GEOESPACIALES Y GENERACIÓN DE CARTOGRAFÍA TEMÁTICA, VERIFICACIÓN PREDIAL CATASTRAL CON EL FIN DE SUMINISTRAR LOS INSUMOS TÉCNICOS CARTOGRÁFICOS Y ALFANUMÉRICOS NECESARIOS PARA EL DISEÑO E IMPLEMENTACIÓN DE LAS INTERVENCIONES EN LOS PROYECTOS PRIORIZADOS.</t>
  </si>
  <si>
    <t>PRESTAR SERVICIOS PROFESIONALES ESPECIALIZADOS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</si>
  <si>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DESDE EL COMPONENTE FINANCIERO PARA APOYAR LA ESTRUCTURACIÓN, SEGUIMIENTO Y CONTROL DE LOS RECURSOS ASOCIADOS A LOS CONTRATOS Y CONVENIOS ADELANTADOS EN EL MARCO DEL PROGRAMA DE MEJORAMIENTO INTEGRAL DE BARRIOS, EJECUTADO POR LA SECRETARÍA DISTRITAL DEL HÁBITAT.</t>
  </si>
  <si>
    <t>PRESTAR SERVICIOS PROFESIONALES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</si>
  <si>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PARA APOYAR EL COMPONENTE DE ORDENAMIENTO TERRITORIAL EN LA FORMULACIÓN Y SEGUIMIENTO DE LOS INSTRUMENTOS DE PLANEACIÓN Y GESTIÓN, DESARROLLADOS EN EL MARCO DE LOS PLANES, PROGRAMAS Y PROYECTOS A CARGO DE LA SECRETARÍA DEL HÁBITAT</t>
  </si>
  <si>
    <t>PRESTAR SERVICIOS DE APOYO A LA GESTIÓN PARA EL DESARROLLO DE ACTIVIDADES ASISTENCIALES Y OPERATIVAS QUE GARANTICEN EL MANEJO E INGRESO DE LA INFORMACIÓN, LA APLICACIÓN DEL SISTEMA DE GESTIÓN DOCUMENTAL Y LA ADMINISTRACIÓN DEL ARCHIVO FÍSICO DE LA DIRECCIÓN DE SERVICIOS PÚBLICOS</t>
  </si>
  <si>
    <t>PRESTAR SERVICIOS PROFESIONALES PARA LA FORMULACIÓN, DESARROLLO Y SEGUIMIENTO DE PLANES, POLÍTICAS, PROGRAMAS Y PROYECTOS DEL SERVICIO PÚBLICO DE ASEO Y LA GESTIÓN DE RESIDUOS SÓLIDOS EN EL DISTRITO CAPITAL DESDE EL COMPONENTE REGULATORIO Y NORMATIVO</t>
  </si>
  <si>
    <t>PRESTAR SERVICIOS PROFESIONALES PARA APOYAR LA GESTIÓN, ESTRUCTURACIÓN Y ANÁLISIS DE LA INFORMACIÓN GEOGRÁFICA Y ALFANUMÉRICA, COMO INSUMO PARA LOS PLANES, PROGRAMAS Y PROYECTOS DEL SECTOR HÁBITAT Y DESARROLLAR, EL ANÁLISIS DE LA INFORMACIÓN DE LAS EMPRESAS DE SERVICIOS PÚBLICOS EN EL CONTEXTO DEL CATASTRO UNIFICADO DE REDES Y USUARIOS</t>
  </si>
  <si>
    <t>PRESTAR SERVICIOS PROFESIONALES PARA REALIZAR ACTIVIDADES RELACIONADAS CON EL FORTALECIMIENTO ORGANIZACIONAL A LOS PEQUEÑOS PRESTADORES DE LOS SERVICIOS PÚBLICOS DOMICILIARIOS Y APOYAR EL PROCESO DE VALIDACIÓN Y VERIFICACIÓN DE CUENTAS DE COBRO DE LOS BENEFICIOS ECONÓMICOS EN MATERIA DE SERVICIOS PÚBLICOS DOMICILIARIOS</t>
  </si>
  <si>
    <t>PRESTAR SERVICIOS PROFESIONALES PARA APOYAR LA IMPLEMENTACIÓN DE POLÍTICAS PÚBLICAS E INSTRUMENTOS DE PLANEACIÓN LIDERADOS POR LA DIRECCIÓN DE SERVICIOS PÚBLICOS, ASÍ COMO DESARROLLAR ACCIONES QUE CONTRIBUYAN A LA VISIÓN REGIONAL, AL IMPULSO DE MODELOS DE ECONOMÍA CIRCULAR Y PRÁCTICAS SOSTENIBLES ALREDEDOR DE LA PRESTACIÓN DE SERVICIOS PÚBLICOS</t>
  </si>
  <si>
    <t>PRESTAR SERVICIOS PROFESIONALES PARA APOYAR LA IMPLEMENTACIÓN Y ARTICULACIÓN DE PROGRAMAS, PROYECTOS E INSTRUMENTOS PARA EL FORTALECIMIENTO DE LOS PRESTADORES DE LOS SERVICIOS PÚBLICOS EN EL TERRITORIO URBANO Y RURAL DEL DISTRITO CAPITAL.</t>
  </si>
  <si>
    <t>PRESTAR SERVICIOS PROFESIONALES PARA APOYAR JURÍDICAMENTE EN EL PROCESO DE COBRO PERSUASIVO Y DE PURACIÓN DE LA CARTERA POR SANCIONES IMPUESTAS A LOS INFRACTORES DE LAS NORMAS DE ENAJENACIÓN Y ARRENDAMIENTO</t>
  </si>
  <si>
    <t>PRESTAR SERVICIOS PROFESIONALES PARA BRINDAR ACOMPANAMIENTO JURIDICO, REVISION Y SEGUIMIENTO DE LOS PROCESOS QUE DEN CUMPLIMIENTO A LOS OBJETIVOS MISIONALES DE LA SUBSECRETARIA DE INSPECCION, VIGILANCIA Y CONTROL DE VIVIENDA</t>
  </si>
  <si>
    <t>PRESTAR SERVICIOS PROFESIONALES EN LOS TRÁMITES ASOCIADOS A LA REVISIÓN DE SOPORTES Y TRÁMITE DE PAGOS DE LOS CONTRATOS DE TECNOLOGÍA ASIGNADOS AL PROCESO DE TRANSFORMACIÓN DIGITAL Y GESITÓN TECNOLÓGICA.</t>
  </si>
  <si>
    <t>PRESTAR SERVICIOS PROFESIONALES ORIENTADOS AL SEGUIMIENTO DE AVANCE DE PROYECTOS DE TECNOLOGÍA Y LA GESTIÓN PRESUPUESTAL, ARTICULANDO REPORTES DE GESTIÓN Y APOYANDO LA ESTRUCTURACIÓN DE PROCESOS CONTRACTUALES DE TRANSFORMACIÓN DIGITAL.</t>
  </si>
  <si>
    <t>PRESTAR SERVICIOS PROFESIONALES PARA EJECUTAR LAS TAREAS DE OPERACIÓN, SOPORTE Y MANTENIMIENTO DE LA PLATAFORMA MICROSOFT 365, EL DIRECTORIO ACTIVO Y EL SERVIDOR DE ARCHIVOS (FILESERVER).</t>
  </si>
  <si>
    <t>PRESTAR SERVICIOS PROFESIONALES PARA LA DOCUMENTACIÓN DE REQUERIMIENTOS FUNCIONALES Y NO FUNCIONALES EN EL DESARROLLO DE SISTEMAS DE INFORMACIÓN Y AUTOMATIZACIONES.</t>
  </si>
  <si>
    <t>PRESTAR SERVICIOS PROFESIONALES PARA EL LEVANTAMIENTO DE REQUERIMIENTOS, DISEÑO Y DOCUMENTACIÓN DE LA ARQUITECTURA DE SOFTWARE PARA LOS SISTEMAS DE INFORMACIÓN DE LA ENTIDAD.</t>
  </si>
  <si>
    <t>PRESTAR SERVICIOS PROFESIONALES PARA LA ELABORACIÓN DE INFORMES DE SEGUIMIENTO Y LA ACTUALIZACIÓN DOCUMENTAL DEL PLAN ESTRATÉGICO DE TECNOLOGÍAS DE LA INFORMACIÓN Y COMUNICACIONES (PETI).</t>
  </si>
  <si>
    <t>PRESTAR SERVICIOS PROFESIONALES ESPECIALIZADOS PARA EL DISEÑO Y DOCUMENTACIÓN DE LA ARQUITECTURA DE APLICACIONES Y SOFTWARE, CON ÉNFASIS EN LA SEDE ELECTRÓNICA Y PORTALES TRANSVERSALES.</t>
  </si>
  <si>
    <t>PRESTAR SERVICIOS PROFESIONALES PARA EL DESARROLLO Y MANTENIMIENTO DE TABLEROS DE CONTROL Y REPORTES EN LAS HERRAMIENTAS DE VISUALIZACIÓN DE DATOS, ASÍ COMO PARA APOYAR EN LA ESTRUCTURACIÓN Y SEGUIMIENTO DE LAS CONTRATACIONES QUE SEAN REQUERIDAS PARA LOS SISTEMAS DE INFORMACIÓN DE LA ENTIDAD.</t>
  </si>
  <si>
    <t>PRESTAR SERVICIOS PROFESIONALES PARA EL DESARROLLO DE ACTIVIDADES ESTRATÉGICAS Y TÉCNICAS PARA LA FORMULACIÓN, EJECUCIÓN Y SEGUIMIENTO DE LAS ACCIONES DEL COMPONENTE DE PARTICIPACIÓN Y RELACIONAMIENTO CON LA CIUDADANÍA</t>
  </si>
  <si>
    <t>PRESTAR SERVICIOS PROFESIONALES PARA EL DESARROLLO DE LAS ACTIVIDADES DE FORTALECIMIENTO Y MONITOREO DE LOS SISTEMAS DE GESTIÓN, ASÍ COMO DESARROLLAR LAS ACTIVIDADES DE SEGUIMIENTO COMO SEGUNDA LÍNEA DE DEFENSA A LOS PROCESOS ASIGNADOS POR EL SUPERVISOR EN LAS HERRAMIENTAS DISPUESTAS POR LA ENTIDAD .</t>
  </si>
  <si>
    <t>PRESTAR SERVICIOS PROFESIONALES PARA APOYAR LA IMPLEMENTACIÓN, MANTENIMIENTO Y MEJORA CONTINUA DEL MODELO INTEGRADO DE PLANEACIÓN Y GESTIÓN (MIPG), CON ÉNFASIS EN EL DIRECCIONAMIENTO ESTRATÉGICO Y LA ADMINISTRACIÓN DEL SISTEMA DE GESTIÓN.</t>
  </si>
  <si>
    <t>PRESTAR SERVICIOS DE APOYO A LA GESTIÓN PARA LA IMPLEMENTACIÓN, OPERACIÓN Y SEGUIMIENTO DEL TABLERO DE CONTROL INSTITUCIONAL, ORIENTADO AL MONITOREO EN TIEMPO REAL DE LA EJECUCIÓN DE LA INVERSIÓN DE LOS RECURSOS FINANCIEROS Y AL CUMPLIMIENTO DE LAS METAS DEL PLAN DISTRITAL DE DESARROLLO (PDD), ASÍ COMO DE LAS ACTIVIDADES DE LOS PROYECTOS DE INVERSIÓN, COMO INSUMO PARA LA TOMA DE DECISIONES DE LA OFICINA ASESORA DE PLANEACIÓN.</t>
  </si>
  <si>
    <t>PRESTAR SERVICIOS PROFESIONALES DESDE EL COMPONENTE JURÍDICO EN EL MARCO DE LOS PLANES DE INTERVENCIÓN DE PROGRAMA DE MEJORAMIENTO DE VIVIENDA EN LOS TERRITORIOS PRIORIZADOS DE LA SECRETARÍA DISTRITAL DEL HÁBITAT.</t>
  </si>
  <si>
    <t>PRESTAR SERVICIOS PROFESIONALES PARA APOYAR EN LA SUPERVISIÓN TÉCNICA INTEGRAL DE LOS CONTRATOS, PARA EL DESARROLLO DE LOS PROGRAMAS DE MEJORAMIENTO DE VIVIENDA RURAL Y URBANA, EN CADA UNA DE SUS ETAPAS, GARANTIZANDO SU CORRECTA EJECUCIÓN ACORDE CON LAS METAS Y OBJETIVOS DE LA ENTIDAD.</t>
  </si>
  <si>
    <t>PRESTAR SERVICIOS PROFESIONALES PARA REALIZAR SEGUIMIENTO A LOS INSTRUMENTOS DE FINANCIACIÓN EN EL MARCO DE LOS PROGRAMAS DE ACCESO A LA VIVIENDA A CARGO DE LA SECRETARÍA DISTRITAL DEL HÁBITAT</t>
  </si>
  <si>
    <t>PRESTAR SERVICIOS PROFESIONALES EN LA ACTUALIZACIÓN DE BASES DE DATOS GEOGRÁFICOS, EL ANÁLISIS ESPACIAL Y LA GENERACIÓN DE CARTOGRAFÍA, NECESARIOS EN EL MARCO DE LAS INTERVENCIONES DE ESPACIO PÚBLICO DEFINIDAS POR LA SECRETARÍA DISTRITAL DEL HÁBITAT</t>
  </si>
  <si>
    <t>PRESTAR SERVICIOS PROFESIONALES PARA EL SEGUIMIENTO TÉCNICO- AMBIENTAL EN LAS INTERVENCIONES DE MEJORAMIENTO INTEGRAL DEL HABITAT EN LOS TERRITORIOS PRIORIZADOS POR LA SECRETARÍA DISTRITAL DEL HÁBITAT.</t>
  </si>
  <si>
    <t>PRESTAR SERVICIOS PROFESIONALES EN LAS ACTIVIDADES DEL COMPONENTE TÉCNICO -CATASTRAL NECESARIAS PARA LOS INSTRUMENTOS DE PLANIFICACIÓN URBANA DE LEGALIZACIÓN Y FORMALIZACIÓN EN SU ETAPA DE ESTUDIOS PREVIOS EN EL MARCO DE LAS ACCIONES DE INTERVENCIÓN DE LA SECRETARÍA DISTRITAL DEL HÁBITAT</t>
  </si>
  <si>
    <t>PRESTAR SERVICIOS PROFESIONALES DESDE EL COMPONENTE TÉCNICO A LAS ACTIVIDADES SOCIALES Y DE RELACIONAMIENTO CON LAS COMUNIDADES EN EL MARCO DE LA FORMULACIÓN Y SEGUIMIENTO DE LOS PLANES DE INTERVENCIÓN PARA EL MEJORAMIENTO INTEGRAL DEL HÁBITAT EN LOS TERRITORIOS PRIORIZADOS POR LA SECRETARÍA DISTRITAL DEL HÁBITAT</t>
  </si>
  <si>
    <t>PRESTAR SERVICIOS PROFESIONLAES JURÍDICOS PARA LA ARTICULACIÓN Y SEGUIMIENTO EN LAS ETAPAS PRECONTRACTUALES, CONTRACTUALES Y POSCONTRACTUALES DE LOS CONTRATOS Y CONVENIOS ADELANTADOS EN EL MARCO DEL MEJORAMIENTO DE ENTORNO Y MEJORAMIENTO INTEGRAL DE BARRIOS PRIORIZADOS POR LA SECRETARÍA DISTRITAL DEL HÁBITAT.</t>
  </si>
  <si>
    <t>PRESTAR SERVICIOS DE APOYO A LA GESTION EN EL MARCO DEL PROCESO DEL SEGUIMIENTO DE LOS PLANES DE INTERVENCIÓN PARA EL MEJORAMIENTO INTEGRAL DEL HÁBITAT EN LOS TERRITORIOS PRIORIZADOS POR LA SECRETARÍA DISTRITAL DEL HÁBITAT.</t>
  </si>
  <si>
    <t>PRESTAR SERVICIOS PROFESIONALES PARA BRINDAR ACOMPAÑAMIENTO JURÍDICO EN LA REVISIÓN Y SEGUIMIENTO DE LAS ETAPAS PRECONTRACTUAL, CONTRACTUAL Y POSCONTRACTUAL DE LAS INTERVENCIONES DE ESPACIO PÚBLICO EN  EL MARCO DEL PROGRAMA DE MEJORAMIENTO INTEGRAL DEL HÁBITAT.</t>
  </si>
  <si>
    <t>PRESTAR SERVICIOS PROFESIONALES DESDE EL COMPONENTE TÉCNICO PARA EL ANÁLISIS, EVALUACIÓN Y SEGUIMIENTO DE LAS CONDICIONES DEL TERRENO, Y COMPONENTES GEOTÉCNICOS PRESENTES EN LOS TERRITORIOS PRIORIZADOS POR LA SECRETARÍA DEL HÁBITAT.</t>
  </si>
  <si>
    <t>PRESTAR SERVICIOS DE APOYO EN GESTIÓN EN TAREAS DE TIPO ADMINISTRATIVO Y FINANCIERO DE LOS PROYECTOS DESARROLLADOS EN LOS TERRITORIOS SUSCEPTIBLES DE SER LEGALIZADOS O FORMALIZADOS EN EL MARCO DE LAS FUNCIONES DE LA SECRETARÍA DISTRITAL DEL HÁBITAT.</t>
  </si>
  <si>
    <t>PRESTAR SERVICIOS DE APOYO OPERATIVO Y ADMINISTRATIVO EN LOS PROCESOS CONTRACTUALES EN EL MARCO DE LOS PROGRAMAS DE ACCESO A LA VIVIENDA</t>
  </si>
  <si>
    <t>PRESTAR SERVICIOS PROFESIONALES ESPECIALIZADOS JURÍDICOS EN LA EJECUCIÓN Y DESARROLLO DE LOS PROGRAMAS DE ACCESO A LA VIVIENDA GESTIONADOS POR LA SECRETARIA DISTRITAL DEL HÁBITAT</t>
  </si>
  <si>
    <t>PRESTAR SERVICIOS PARA EL APOYO A LA GESTIÓN ADMINISTRATIVA, OPERATIVA Y DE ARCHIVO REQUERIDAS EN LA OPERACIÓN DE LOS PROGRAMAS DE ACCESO A LA VIVIENDA GESTIONADOS POR LA SECRETARÍA DISTRITAL DEL HÁBITAT</t>
  </si>
  <si>
    <t>PRESTAR SERVICIOS PROFESIONALES MEDIANTE ACTIVIDADES TÉCNICAS ORIENTADAS AL APOYO, PROCESAMIENTO Y ACTUALIZACIÓN DE FUNCIONALIDADES Y NUEVAS IMPLEMENTACIONES EN LOS SISTEMAS DE INFORMACIÓN PARA LA GESTIÓN, ASIGNACIÓN Y SEGUIMIENTO DE SUBSIDIOS, ASÍ COMO PARA LOS PROGRAMAS Y PROYECTOS DE VIVIENDA.</t>
  </si>
  <si>
    <t>PRESTAR SERVICIOS PROFESIONALES ESPECIALIZADOS JURÍDICOS PARA LA EJECUCIÓN Y GESTIÓN DE LOS PROGRAMAS Y PROYECTOS DE VIVIENDA QUE ADELANTE LA SECRETARÍA DISTRITAL DEL HÁBITAT, EN EL MARCO DEL PLAN DISTRITAL DE DESARROLLO VIGENTE.</t>
  </si>
  <si>
    <t>PRESTAR SERVICIOS PROFESIONALES COMO GESTOR SOCIAL PARA EL DESARROLLO DE ACTIVIDADES DE ORIENTACIÓN A LA CIUDADANÍA EN EL PROGRAMA DE EDUCACIÓN E INCLUSIÓN FINANCIERA Y OTROS PROGRAMAS DE ACCESO A LA VIVIENDA A CARGO DE LA SECRETARIA DISTRITAL DEL HÁBITAT</t>
  </si>
  <si>
    <t>PRESTAR SERVICIOS PROFESIONALES PARA APOYAR LA EJECUCIÓN Y OPERACIÓN DE LOS PROCESOS, HERRAMIENTAS Y PROYECTOS DE LA SECRETARÍA DISTRITAL DEL HÁBITAT, MEDIANTE LA GESTIÓN DE LA INFORMACIÓN, EL ACOMPAÑAMIENTO TÉCNICO EN LA ARTICULACIÓN ADMINISTRATIVA, CONTRIBUYENDO AL CUMPLIMIENTO DE LAS METAS INSTITUCIONALES</t>
  </si>
  <si>
    <t>PRESTAR SERVICIOS PROFESIONALES PARA EL ACOMPAÑAMIENTO TÉCNICO Y METODOLÓGICO EN LOS PROCESOS DE RACIONALIZACIÓN DE ACTIVIDADES ASOCIADAS A LA CADENA DE URBANISMO Y CONSTRUCCIÓN, ASÍ COMO EN LOS PROYECTOS RELACIONADOS CON LA VENTANILLA ÚNICA DE LA CONSTRUCCIÓN, ADELANTADOS EN EL MARCO DEL PROYECTO DE INVERSIÓN 8084</t>
  </si>
  <si>
    <t>PRESTAR SERVICIOS PROFESIONALES PARA APOYAR JURÍDICAMENTE EN EL PROCESO DE COBRO PERSUASIVO Y DE PURACIÓN DE LA CARTERA POR SANCIONES IMPUESTAS A LOS INFRACTORES DE LAS NORMAS DE ENAJENACIÓN Y ARRENDAMIENTO.</t>
  </si>
  <si>
    <t>PRESTAR SERVICIOS PROFESIONALES EN EL DESARROLLO DE ESTRATEGIAS PEDAGÓGICAS PARA LOS CURSOS, LECCIONES Y HABLEMOS EN LOS ESPACIOS DE INTERCAMBIO DE CONOCIMIENTO DE LA ESCUELA VIRTUAL DEL HÁBITAT.</t>
  </si>
  <si>
    <t>PRESTAR SERVICIOS PROFESIONALES DE APOYO PARA REALIZAR ACTIVIDADES RELACIONADAS CON EL ACOMPAÑAMIENTO, PREVENCION, ANÁLISIS Y SEGUIMIENTO INDEPENDIENTE DE LOS ASPECTOS FINANCIEROS, ECONÓMICOS Y PRESUPUESTALES DE LOS PLANES, PROGRAMAS Y PROYECTOS DE LA ENTIDAD, DE CONFORMIDAD CON EL MODELO INTEGRADO DE PLANEACIÓN Y GESTIÓN Y EL PLAN ANUAL DE AUDITORÍA 2026.</t>
  </si>
  <si>
    <t>PRESTAR SERVICIOS PROFESIONALES PARA BRINDAR APOYO ADMINISTRATIVO EN LO RELACIONADO CON LOS TRÁMITES E INFORMES DE SEGUIMIENTO Y EN LA IMPLEMENTACIÓN DEL SIG.</t>
  </si>
  <si>
    <t>PRESTAR LOS SERVICIOS DE APOYO PARA EL DESARROLLO Y SEGUIMIENTO DE LOS PLANES PROGRAMAS DE ACCION, Y DE MEJORA PROCEDENTES DE LAS AUDITORIAS INTERNAS Y EXTERNAS Y DE LOS INFORMES RELACIONADOS CON EL PROCESO DE GESTION DOCUMENTAL DE LA SDHT</t>
  </si>
  <si>
    <t>PRESTAR LOS SERVICIOS DE APOYO OPERATIVO Y TÉCNICO EN LA SECRETARÍA DISTRITAL DEL HÁBITAT EN EL PROCESO DE GESTIÓN DOCUMENTAL.</t>
  </si>
  <si>
    <t>PRESTAR LOS SERVICIOS DE APOYO ADMINISTRATIVO INHERENTES AL PROCESO DE GESTIÓN DOCUMENTAL DE LA SECRETARÍA DISTRITAL DEL HÁBITAT</t>
  </si>
  <si>
    <t>PRESTAR LOS SERVICIOS PROFESIONALES EN LA ELABORACIÓN Y/O ACTUALIZACIÓN, IMPLEMENTACIÓN Y SEGUIMIENTO AL SISTEMA INTEGRADO DE CONSERVACIÓN-SIC Y DEMAS INSTRUMENTOS ARCHIVISTICOS RELACIONADOS EN LA MATERIA DE LA SECRETARÍA DISTRITAL DEL HÁBITAT.</t>
  </si>
  <si>
    <t>PRESTAR LOS SERVICIOS PROFESIONALES EN EL PROCESO DE GESTIÓN DOCUMENTAL E  INSTRUMENTOS ARCHIVISTICOS EN LA SECRETARIA DISTRITAL DE HÁBITAT.</t>
  </si>
  <si>
    <t>PRESTAR LOS SERVICIOS PROFESIONALES EN EL PROCESO DE GESTION DOCUMENTAL CON LA EJECUCIÓN Y SEGUIMIENTO DE LAS ACTIVIDADES DE CORRESPONDENCIA EN LA SECRETARIA DISTRITAL DEL HABITAT.</t>
  </si>
  <si>
    <t>PRESTAR LOS SERVICIOS PROFESIONALES EN LOS REQUERIMIENTOS Y LINEAMIENTOS EN LA ELABORACIÓN E IMPLEMENTACIÓN DE PLANES Y PROGRAMAS DE DOCUMENTOS ELECTRÓNICOS DE ARCHIVO DE LA SECRETARIA DISTRITAL DEL HABITAT.</t>
  </si>
  <si>
    <t>PRESTAR SERVICIOS PROFESIONALES PARA EL DESARROLLO DEL COMPONENTE METODOLÓGICO DE LOS PROGRAMAS Y PROYECTOS DE VIVIENDA RURAL Y URBANA, ASÍ COMO LLEVAR A CABO EL SEGUIMIENTO A LAS OBRAS.</t>
  </si>
  <si>
    <t>PRESTAR SERVICIOS PROFESIONALES PARA APOYAR LAS ACTIVIDADES ADMINISTRATIVAS, OPERATIVAS Y DE GESTIÓN DE LOS PLANES&lt;(&gt;,&lt;)&gt; PROGRAMAS Y PROYECTOS DE LA SECRETARÍA DISTRITAL DEL HÁBITAT, ASÍ COMO EL MANTENIMIENTO DEL SISTEMA INTEGRADO DE GESTIÓN – SIG, LA ACTUALIZACIÓN Y SEGUIMIENTO DE DOCUMENTOS, PROCESOS Y PLANES DE MEJORA</t>
  </si>
  <si>
    <t>PRESTAR SERVICIOS PROFESIONALES PARA EL ACOMPAÑAMIENTO TÉCNICO EN LA EJECUCIÓN Y LA ESTRUCTURACIÓN DE LOS HOGARES DEL PROGRAMA DE MEJORAMIENTO DE VIVIENDA DE LA SECRETARIA DISTRITAL DEL HÁBITAT</t>
  </si>
  <si>
    <t>PRESTACIÓN DE SERVICIOS PROFESIONALES PARA APOYAR AL EQUIPO DE MONITOREO EN EL DIAGNÓSTICO Y ORIENTACIÓN A LOS CONFLICTOS QUE SE PRESENTEN EN LAS ÁREAS SUSCEPTIBLES DE OCUPACIÓN ILEGAL.</t>
  </si>
  <si>
    <t>PRESTAR SERVICIOS PROFESIONALES PARA LA ARTICULACIÓN ESTRATÉGICA DE LOS PROCESOS DE PLANEACIÓN, PRESUPUESTO, CONTRATACIÓN Y SEGUIMIENTO DEL COMPONENTE DE PARTICIPACIÓN Y RELACIONAMIENTO CON LA CIUDADANÍA.</t>
  </si>
  <si>
    <t>PRESTAR SERVICIOS DE APOYO A LA GESTION DOCUMENTAL Y ORGANIZACIÓN DE LA INFORMACIÓN DEL PROGRAMA DE MEJORAMIENTO DE VIVIENDA DE LA SECRETARIA DISTRITAL DEL HÁBITAT</t>
  </si>
  <si>
    <t>PRESTAR SERVICIOS PROFESIONALES PARA EL MANEJO DE BASES DE DATOS GEOGRÁFICAS, ANÁLISIS ESPACIALES Y ELABORACIÓN DE CARTOGRAFÍA EN EL MARCO DEL PROGRAMA DE MEJORAMIENTO DE VIVIENDA EN LOS TERRITORIOS PRIORIZADOS POR LA SECRETARIA DISTRITAL DEL HÁBITAT</t>
  </si>
  <si>
    <t>PRESTAR SERVICIOS PROFESIONALES EN LA GESTION PRESUPUESTAL DE LOS PROCESOS PRECONTRACTUALES, CONTRACTUALES Y POSCONTRACTUALES A LOS PROYECTOS ADELANTADOS EN EL DESARROLLO DEL PROGRAMA DE MEJORAMIENTO DE VIVIENDA DE LA SECRETARIA DISTRITAL DEL HÁBITAT.</t>
  </si>
  <si>
    <t>PRESTAR SERVICIOS PROFESIONALES PARA REALIZAR LA GESTION ADMINISTRATIVA EN LA ASIGNACIÓN DE SUBSIDIOS DEL PROGRAMA DE MEJORAMIENTO DE VIVIENDA EN LOS TERRITORIOS PRIORIZADOS POR LA SECRETARÍA DISTRITAL DEL HÁBITAT.</t>
  </si>
  <si>
    <t>PRESTAR SERVICIOS PROFESIONALES EN EL ACOMPAÑAMIENTO DE LAS ACTIVIDADES DERIVADAS DEL PROCESO DE TALENTO HUMANO Y EN AQUELLAS QUE SEAN REQUERIDAS EN EL PLAN DE PROVISION DE EMPLEOS Y PLAN DE VACANTES DE LA SECRETARÍA DISTRITAL DEL HÁBITAT.</t>
  </si>
  <si>
    <t>PRESTAR SERVICIOS PROFESIONALES PARA LA EJECUCIÓN, DESARROLLO, EVALUACIÓN, Y SEGUIMIENTO DEL SISTEMA DE SEGURIDAD Y SALUD EN EL TRABAJO SG-SST DE LA SECRETARÍA DISTRITAL DEL HÁBITAT DE CONFORMIDAD A LO DISPUESTO EN EL DECRETO 1072 DE 2025 Y RESOLUCIÓN 312 DE 2019.</t>
  </si>
  <si>
    <t>PRESTAR SERVICIOS PROFESIONALES QUE PERMITAN DESARROLLAR EL PLAN DE BIENESTAR E INCENTIVOS, CLIMA LABORAL, Y CONVENIOS CON ORGANIZACIONES PRIVADAS O PÚBLICAS ENCAMINADO FORTALECER EL SENTIDO DE PERTENENCIA DE LOS SERVIDORES DE LA SECRETARÍA DISTRITAL DEL HÁBITAT.</t>
  </si>
  <si>
    <t>PRESTAR SERVICIOS PROFESIONALES DESDE EL COMPONENTE TÉCNICO PARA EL SEGUIMIENTO, CONTROL Y ESTRUCTURACIÓN DE LAS INTERVENCIONES A LA INFRAESTRUCTURA DE ESPACIO PÚBLICO DE MEJORAMIENTO DE ENTORNO DEFINIDOS POR LA SECRETARÍA DISTRITAL DEL HÁBITAT.</t>
  </si>
  <si>
    <t>PRESTAR SERVICIOS PROFESIONALES ESPECIALIZADOS EN EL COMPONENTE TÉCNICO DE LOS PROYECTOS DEL PROGRAMA DE MEJORAMIENTO INTEGRAL DE BARRIOS, DE LA SECRETARÍA DISTRITAL DEL HÁBITAT.</t>
  </si>
  <si>
    <t>PRESTAR SERVICIOS PROFESIONALES ESPECIALIZADOS EN EL ÁREA TÉCNICA PARA EL SEGUIMIENTO DE LAS ACTIVIDADES DESARROLLADAS EN EL MARCO DE LAS INTERVENCIONES INTEGRALES DE LA SECRETARÍA DISTRITAL DEL HÁBITAT</t>
  </si>
  <si>
    <t>PRESTAR SERVICIOS PROFESIONALES PARA FORTALECER DESDE EL COMPONENTE TÉCNICO LA SUPERVISIÓN Y REPORTES DE EJECUCIÓN DE OBRAS DE INFRAESTRUCTURA VIAL Y DE ESPACIO PÚBLICO EN LAS INTERVENCIONES DE MEJORAMIENTO INTEGRAL DE BARRIOS PRIORIZADOS POR LA SECRETARÍA DISTRITAL DEL HÁBITAT</t>
  </si>
  <si>
    <t>PRESTAR SERVICIOS DE APOYO A LA GESTIÓN PARA DESARROLLAR LAS ACTIVIDADES DEL MANEJO DOCUMENTAL Y LA ORGANIZACIÓN DE CORRESPONDENCIA EN EL MARCO DEL PROGRAMA DE MEJORAMIENTO INTEGRAL DEL HÁBITAT DE LA SECRETARÍA DISTRITAL DEL HÁBITAT</t>
  </si>
  <si>
    <t>PRESTAR SERVICIOS PROFESIONALES ESPECIALIZADOS PARA LA ARTICULACIÓN Y EL SEGUIMIENTO TÉCNICO, ADMINISTRATIVO Y FINANCIERO EN LA EJECUCIÓN Y ESTRUCTURACIÓN DE OBRAS DE VÍAS LOCALES, PARQUES LOCALES, ALAMEDAS Y ESPACIO PÚBLICO EN INTERVENCIONES DE MEJORAMIENTO INTEGRAL DE BARRIOS PRIORIZADOS POR LA SECRETARÍA DISTRITAL DEL HÁBITAT.</t>
  </si>
  <si>
    <t>PRESTAR SERVICIOS PROFESIONALES PARA DESARROLLAR LA PLANEACIÓN ESTRATÉGICA, SEGUIMIENTO Y CONTROL DE LAS ACTIVIDADES FINANCIERAS DE LOS PROYECTOS DE INVERSIÓN DE LA DE LA SECRETARIA DISTRITAL DEL HÁBITAT.</t>
  </si>
  <si>
    <t>PRESTAR SERVICIOS PROFESIONALES PARA FORTALECER LA COORDINACIÓN DE LA FORMULACIÓN Y SEGUIMIENTO DE LOS PLANES DE INTERVENCIÓN PARA EL MEJORAMIENTO INTEGRAL DEL HÁBITAT EN LOS TERRITORIOS PRIORIZADOS POR LA SECRETARÍA DISTRITAL DEL HÁBITAT.</t>
  </si>
  <si>
    <t>PRESTAR SERVICIOS PROFESIONALES ESPECIALIZADOS PARA ASISTIR LA ARTICULACIÓN DE LAS ACTIVIDADES QUE CONFORMAN LOS INSTRUMENTOS URBANÍSTICOS DE LEGALIZACIÓN Y FORMALIZACIÓN EN SU ETAPA DE GESTIÓN Y ESTUDIOS PREVIOS EN EL MARCO DE LAS INTERVENCIONES INTEGRALES DE LA SECRETARÍA DISTRITAL DEL HÁBITAT.</t>
  </si>
  <si>
    <t>PRESTAR SERVICIOS PROFESIONALES DESDE EL COMPONENTE JURIDICO ORIENTADOS AL APOYO, ARTICULACIÓN Y SEGUIMIENTO DE LAS ACTIVIDADES NECESARIAS PARA LOS PROCESOS DE SELECCIÓN Y SEGUIMIENTO DE LAS ETAPAS CONTRACTUALES Y POSTCONTRACTUALES EN EL MARCO DE LOS PROYECTOS DE MEJORAMIENTO INTEGRAL DEL HÁBITAT ADELANTADOS POR LA SECRETARÍA DISTRITAL DEL HÁBITAT.</t>
  </si>
  <si>
    <t>PRE STAR SERVICIOS PROFESIONALES PARA APOYAR JURÍDICAMENTE EN LA FUNCIÓN DE VIGILANCIA DE ENAJENADORES DE VIVIENDA Y ARRENDADORES</t>
  </si>
  <si>
    <t>PRESTAR SERVICIOS PROFESIONALES PARA LA PLANIFICACIÓN, IMPLEMENTACIÓN Y SEGUIMIENTO DEL PLAN INSTITUCIONAL DE GESTIÓN AMBIENTAL – PIGA Y DEL SISTEMA DE GESTIÓN AMBIENTAL DE LA SECRETARÍA DISTRITAL DEL HÁBITAT, EN CUMPLIMIENTO DE LOS LINEAMIENTOS INSTITUCIONALES Y DISTRITALES, LOS REQUISITOS DE LA NORMA ISO 14001:2015 Y LA NORMATIVIDAD AMBIENTAL VIGENTE, ASÍ COMO ATENDER LAS DEMÁS ACTIVIDADES QUE DETERMINE LA SUPERVISIÓN DEL CONTRATO.</t>
  </si>
  <si>
    <t>PRESTAR SERVICIOS PROFESIONALES PARA LA REVISIÓN Y CONSOLIDACIÓN DE LA INFORMACIÓN GEOGRÁFICA Y ALFANUMÉRICA DEL HÁBITAT, ASÍ COMO PARTICIPAR EN LOS ANÁLISIS ESPACIALES DE LOS INSTRUMENTOS DE PLANEACIÓN, EN EL MARCO DEL SISTEMA DE INFORMACIÓN MISIONAL DE LA SECRETARÍA DISTRITAL DEL HÁBITAT -SDHT-.</t>
  </si>
  <si>
    <t>PRESTAR SERVICIOS PROFESIONALES PARA APOYAR EL DESARROLLO Y SEGUIMIENTO DE LOS ESPACIOS DE PARTICIPACIÓN POBLACIONALES DEL ORDEN DISTRITAL, MEDIANTE EL ANÁLISIS, SISTEMATIZACIÓN Y CONSOLIDACIÓN DE INFORMACIÓN CON ENFOQUE DE GÉNERO Y ENFOQUE DIFERENCIAL, EN EL MARCO DE LAS POLÍTICAS PÚBLICAS DISTRITALES.</t>
  </si>
  <si>
    <t>PRESTAR SERVICIOS PROFESIONALES EN LAS ACTIVIDADES DE REVISIÓN, ACTUALIZACIÓN, CONSOLIDACIÓN Y ANÁLISIS DE INDICADORES URBANOS Y REGIONALES, TABLEROS DE CONTROL, ASÍ COMO MODELAMIENTO DE DATOS EN TEMAS RELACIONADOS CON EL SECTOR HÁBITAT.</t>
  </si>
  <si>
    <t>PRESTAR SERVICIOS TÉCNICOS PARA APOYAR LA ELABORACIÓN DE PLANES Y ESTRATEGIAS PARA LA DIGITALIZACIÓN DE CONTENIDOS Y DIVULGACIÓN DE LAS ESTRATEGIAS DE LA ESCUELA VIRTUAL DEL HÁBITAT, EN EL MARCO DE LA GESTIÓN DEL CONOCIMIENTO DEL SECTOR.</t>
  </si>
  <si>
    <t>PRESTAR SERVICIOS DE APOYO A LA GESTIÓN EN LAS ACTIVIDADES RELACIONADAS CON EL MANEJO DE ARCHIVO Y ADMINISTRACIÓN DOCUMENTAL DE LOS PROCESOS DERIVADOS DE LAS INTERVENCIONES MEJORAMIENTO INTEGRAL DEL HÁBITAT.</t>
  </si>
  <si>
    <t>PRESTAR SERVICIOS PROFESIONALES PARA EL DESARROLLO DE LAS ACTIVIDADES PROPIAS DEL COMPONENTE TÉCNICO EN EL MARCO DE LOS PROYECTOS DE MEJORAMIENTO INTEGRAL DEL HÁBITAT</t>
  </si>
  <si>
    <t>PRESTAR SERVICIOS PROFESIONALES EN EL SEGUIMIENTO DESDE EL COMPONENTE TÉCNICO A LAS INTERVENCIONES DE MEJORAMIENTO INTEGRAL DE BARRIOS PRIORIZADOS POR LA SECRETARÍA DISTRITAL DEL HÁBITAT.</t>
  </si>
  <si>
    <t>PRESTAR SERVICIOS PROFESIONALES DESDE EL COMPONENTE TECNICO EN LAS ACTIVIDADES TOPOGRÁFICAS Y CARTOGRÁFICAS, PARA LA GESTIÓN Y ESTUDIOS PRELIMINARES DE LOS PROCEDIMIENTOS DE LEGALIZACIÓN DE BARRIOS INFORMALES EN LOS TERRITORIOS DE INTERVENCIÓN INTEGRAL DE LA SECRETARIA DISTRITAL DEL HÁBITAT.</t>
  </si>
  <si>
    <t>PRESTAR SERVICIOS PROFESIONALES ESPECIALIZADOS DE CARÁCTER TÉCNICO PARA APOYAR EL SEGUIMIENTO, CONTROL Y EVALUACIÓN DE LAS ACTIVIDADES DESARROLLADAS EN EL MARCO DE LAS INTERVENCIONES INTEGRALES ADELANTADAS POR LA SECRETARÍA DISTRITAL DEL HÁBITAT.</t>
  </si>
  <si>
    <t>PRESTAR SERVICIOS PROFESIONALES DE APOYO JURÍDICO PARA EL DESARROLLO DE LAS ACTIVIDADES DE ACOMPAÑAMIENTO, PREVENCIÓN Y SEGUIMIENTO INDEPENDIENTE RELACIONADAS CON EL CUMPLIMIENTO DEL COMPONENTE LEGAL Y NORMATIVO, CONTRATACIÓN, Y APOYO LEGAL PARA LA PRESENTACIÓN DE INFORMES, DE CONFORMIDAD CON EL MODELO INTEGRADO DE PLANEACIÓN Y GESTIÓN Y EL PLAN ANUAL DE AUDITORÍA 2026.</t>
  </si>
  <si>
    <t>PRESTAR SERVICIOS DE APOYO A LA GESTIÓN Y ASISTENCIA TÉCNICA EN LA FORMULACIÓN, EJECUCIÓN Y SEGUIMIENTO DE LOS PLANES, PROGRAMAS Y PROYECTOS DE LA SECRETARÍA DISTRITAL DEL HÁBITAT, ESPECIALMENTE LAS ACTIVIDADES RELACIONADAS CON EL PARQUE AUTOMOTOR DE PROPIEDAD DE LA ENTIDAD</t>
  </si>
  <si>
    <t>PRESTAR LOS SERVICIOS PROFESIONALES A LA SECRETARÍA DISTRITAL DEL HÁBITAT PARA APOYAR EN LA ADMINISTRACIÓN Y MONITOREO DE LOS CANALES DE ATENCIÓN VIRTUAL Y BRINDAR SOPORTE A LA CIUDADANÍA PARA EL ACCESO A LOS MISMOS.</t>
  </si>
  <si>
    <t>PRESTAR LOS SERVICIOS PROFESIONALES EN DERECHO PARA EL DESARROLLO, ANÁLISIS Y CONCEPTUALIZACIÓN JURÍDICA, MEDIANTE LA PROYECCIÓN, ELABORACIÓN Y REVISIÓN DE LOS DOCUMENTOS, CONCEPTOS Y ACTIVIDADES REQUERIDAS EN EL MARCO DE LAS COMPETENCIAS INSTITUCIONALES DE LA SECRETARÍA DISTRITAL DEL HÁBITAT.</t>
  </si>
  <si>
    <t>PRESTAR SERVICIOS PROFESIONALES EN DERECHO PARA LA REVISIÓN, SUSTANCIACIÓN Y VERIFICACIÓN DEL CONTROL DE LEGALIDAD DE LOS ACTOS ADMINISTRATIVOS Y DEMÁS ACTUACIONES RELACIONADAS CON LAS ACTIVIDADES DERIVADAS DE LA META DE VIVIENDA EN COMPETENCIA DE LA SECRETARÍA DISTRITAL DEL HÁBITAT.</t>
  </si>
  <si>
    <t>PRESTAR SERVICIOS PROFESIONALES PARA APOYAR TÉCNICAMENTE EN TEMAS RELACIONADOS CON LA ENAJENACIÓN Y ARRENDAMIENTO DE VIVIENDA</t>
  </si>
  <si>
    <t>PRESTAR SERVICIOS PROFESIONALES EN DERECHO PARA EL ACOMPAÑAMIENTO, GESTIÓN Y SUSTANCIACIÓN DE LAS ACTUACIONES JURÍDICAS DE LA SECRETARÍA DISTRITAL DEL HÁBITAT, ASEGURANDO LA REPRESENTACIÓN Y EL SOPORTE INTEGRAL EN LOS PROCEDIMIENTOS DERIVADOS DE LAS COMPETENCIAS INSTITUCIONALES.</t>
  </si>
  <si>
    <t>PRESTAR SERVICIOS PROFESIONALES PARA LA ELABORACIÓN DE LOS INFORMES TÉCNICOS QUE DEN IMPULSO A LOS PROCESOS Y TRÁMITES QUE SE ADELANTAN CON OCASIÓN A LAS ACTIVIDADES DE ENAJENACIÓN Y ARRENDAMIENTO DE VIVIENDA EN EL DISTRITO CAPITAL DE BOGOTÁ</t>
  </si>
  <si>
    <t>PRESTAR LOS SERVICIOS PROFESIONALES PARA APOYAR LOS PROCESOS DE COMUNICACIÓN INTERNA Y EXTERNA ADELANTADOS POR LA SECRETARÍA DISTRITAL DEL HÁBITAT, REALIZANDO EL SEGUIMIENTO A LAS ACTIVIDADES QUE SE DERIVEN EN LA DIFUSIÓN Y DIVULGACIÓN DE LOS PLANES, PROGRAMAS, PROYECTOS Y POLÍTICAS INSTITUCIONALES.</t>
  </si>
  <si>
    <t>PRESTAR SERVICIOS PROFESIONALES ESPECIALIZADOS EN EL ACOMPAÑAMIENTO Y SEGUIMIENTO FINANCIERO DE LA EJECUCIÓN DE LOS PROGRAMAS DE ACCESO A LA VIVIENDA, INCLUYENDO LA ADMINISTRACIÓN DE RECURSOS EN PATRIMONIOS AUTÓNOMOS Y LA PROGRAMACIÓN DE PAGOS.</t>
  </si>
  <si>
    <t>PRESTAR SERVICIOS DE APOYO A LA GESTION PARA EL MANEJO DE BASES DE DATOS GEOGRÁFICAS Y ELABORACIÓN DE CARTOGRAFÍA EN EL MARCO DEL PROGRAMA DE MEJORAMIENTO DE VIVIENDA EN LOS TERRITORIOS PRIORIZADOS POR LA SECRETARÍA DISTRITAL DEL HÁBITAT</t>
  </si>
  <si>
    <t>PRESTAR SERVICIOS PROFESIONALES PARA RESPALDAR EL COMPONENTE SOCIAL DE MEJORAMIENTO DE VIVIENDA DE LA SECRETARIA DISTRITAL DEL HÁBITAT</t>
  </si>
  <si>
    <t>PRESTAR SERVICIOS PROFESIONALES DESDE EL COMPONENTE JURÍDICO EN EL MARCO DEL PROGRAMA DE MEJORAMIENTO DE VIVIENDA DE LA SECRETARIA DISTRITAL DEL HÁBITAT</t>
  </si>
  <si>
    <t>PRESTAR SERVICIOS DE APOYO A LA GESTION DEL COMPONENTE TÉCNICO EN LA ESTRUCTURACIÓN PARA LA ASIGNACIÓN DE SUBSIDIOS Y EJECUCIÓN DEL PROGRAMA DE MEJORAMIENTO DE VIVIENDA DE LA SECRETARIA DISTRITAL DEL HÁBITAT</t>
  </si>
  <si>
    <t>PRESTAR SERVICIOS PROFESIONALES DESDE EL COMPONENTE SOCIAL PARA LA GESTIÓN INTEGRAL EN LA ESTRUCTURACIÓN, EJECUCIÓN Y SEGUIMIENTO DEL PROGRAMA DE MEJORAMIENTO DE VIVIENDA DE LA SECRETARÍA DISTRITAL DEL HÁBITAT</t>
  </si>
  <si>
    <t>PRESTAR SERVICIOS DE APOYO A LA GESTION DOCUMENTAL, DISTRIBUCIÓN DE LA CORRESPONDENCIA Y CONFORMACIÓN DE EXPEDIENTES, EN EL MARCO DEL PROGRAMA DE MEJORAMIENTO DE VIVIENDA DE LA SECRETARIA DISTRITAL DEL HÁBITAT</t>
  </si>
  <si>
    <t>PRESTAR SERVICIOS DE APOYO A LA GESTIÓN EN LOS PROCESOS ADMINISTRATIVOS, LOGÍSTICOS Y DE GESTIÓN DOCUMENTAL DE LA SECRETARÍA DISTRITAL DEL HÁBITAT.</t>
  </si>
  <si>
    <t>PRESTAR SERVICIOS PROFESIONALES FINANCIEROS PARA EL SEGUIMIENTO A LOS PROGRAMAS DE MEJORAMIENTO HABITACIONAL Y DE ACCESO A LA VIVIENDA DE LA SECRETARIA DISTRITAL DEL HÁBITAT</t>
  </si>
  <si>
    <t>PRESTAR SERVICIOS DE APOYO A LA GESTIÓN PARA EL ACOMPAÑAMIENTO A LA OFICINA ASESORA DE COMUNICACIONES EN EL DESARROLLO DE ACTIVIDADES OPERATIVAS, LOGÍSTICAS Y ASISTENCIALES DE LA SECRETARIA DISTRITAL DEL HÁBITAT.</t>
  </si>
  <si>
    <t>PRESTAR SERVICIOS PROFESIONALES PARA EL DISEÑO Y REALIZACIÓN DE CONTENIDOS GRÁFICOS PARA LA PROMOCION DE LOS PLANES, PROGRAMAS, PROYECTOS Y POLÍTICAS DE LA SECRETARIA DISTRITAL DEL HÁBITAT.</t>
  </si>
  <si>
    <t>PRESTAR LOS SERVICIOS PROFESIONALES PARA APOYAR LAS ACTIVIDADES RELACIONADAS CON LA PRODUCCIÓN, DIVULGACIÓN Y GESTIÓN DE LOS EVENTOS ORGANIZADOS POR LA SECRETARÍA DISTRITAL DEL HÁBITAT DE BOGOTÁ, GARANTIZANDO EL CUMPLIMIENTO DE LOS ESTÁNDARES TÉCNICOS, INSTITUCIONALES Y PROTOCOLARIOS REQUERIDOS.</t>
  </si>
  <si>
    <t>PRESTAR SERVICIOS DE APOYO A LA GESTIÓN EN EL DESARROLLO DE ACTIVIDADES DE CARÁCTER ADMINISTRATIVO QUE SE ADELANTAN ASI COMO ACTUALIZAR LA INFORMACIÓN Y DOCUMENTACIÓN EXISTENTE EN LOS SISTEMAS DE INFORMACIÓN DE LA ENTIDAD</t>
  </si>
  <si>
    <t>PRESTAR SERVICIOS PROFESIONALES DE TIPO TÉCNICO Y TECNOLÓGICO EN LAS ÁREAS SUSCEPTIBLES DE OCUPACIÓN ILEGAL O INFORMAL DE LA CIUDAD.</t>
  </si>
  <si>
    <t>PRESTAR SERVICIOS PROFESIONALES PARA REALIZAR ACTIVIDADES DE APOYO RELACIONADAS CON EL ACOMPAÑAMIENTO, PREVENCION, SEGUIMIENTO Y EVALUACIÓN INDEPENDIENTE ASOCIADAS CON PLANES DE MEJORAMIENTO DE CONTROL FISCAL, VISITAS TÉCNICAS Y DE CAMPO E INSPECCIONES, DE CONFORMIDAD CON EL MODELO INTEGRADO DE PLANEACIÓN Y GESTIÓN Y EL PLAN ANUAL DE AUDITORÍA 2026.</t>
  </si>
  <si>
    <t>PRESTAR SERVICIOS PROFESIONALES PARA REALIZAR ACTIVIDADES DE SEGUIMIENTO DE LA INFORMACIÓN Y CONTENIDOS DEL OBSERVATORIO DEL HÁBITAT, ASÍ COMO LA ARTICULACIÓN CON LA ACADEMIA PARA LA ESTRATEGIA DE INNOVACIÓN Y CONOCIMIENTO EN MATERIA DEL HÁBITAT.</t>
  </si>
  <si>
    <t>PRESTAR SERVICIOS DE APOYO A LA GESTIÓN PARA EL DESARROLLO DE ACTIVIDADES LOGÍSTICAS Y OPERATIVAS PARA LA PROMOCIÓN E IMPLEMENTACIÓN DE LAS ESTRATEGIAS DE PARTICIPACIÓN Y RELACIONAMIENTO CON LA CIUDADANÍA</t>
  </si>
  <si>
    <t>PRESTAR SERVICIOS PROFESIONALES PARA LA FORMULACIÓN, IMPLEMENTACIÓN Y SEGUIMIENTO DE LAS ACCIONES DE APROPIACIÓN DEL ESPACIO PÚBLICO, EN EL MARCO DEL COMPONENTE DE PARTICIPACIÓN Y RELACIONAMIENTO CON LA CIUDADANÍA</t>
  </si>
  <si>
    <t>PRESTAR SERVICIOS PROFESIONALES PARA APOYAR EL POSICIONAMIENTO E IMPLEMENTACIÓN DE ESTRATEGIAS DE PARTICIPACIÓN E INTERVENCIÓN DEL SECTOR HÁBITAT A NIVEL TERRITORIAL, ARTICULÁNDOLAS CON EL NIVEL CENTRAL</t>
  </si>
  <si>
    <t>PRESTAR SERVICIOS PROFESIONALES PARA BRINDAR APOYO EN LA ADMINISTRACIÓN Y MANEJO DE LOS APLICATIVOS SIDIVIC- SISTEMA DE INFORMACIÓN DISTRITAL DE INSPECCIÓN, VIGILANCIA Y CONTROL DE VIVIENDA</t>
  </si>
  <si>
    <t>PRESTAR SERVICIOS PROFESIONALES ESPECIALIZADOS PARA ASESORAR, REVISAR Y ACOMPAÑAR A LA COMISIÓN DE VEEDURÍA DE LAS CURADURÍAS URBANAS DE BOGOTA EN EL ANÁLISIS Y SEGUIMIENTO DE LOS CASOS QUE LE SEAN ASIGNADOS EN LOS ASPECTOS TÉCNICOS Y/O ARQUITECTÓNICOS</t>
  </si>
  <si>
    <t>PRESTAR SERVICIOS PROFESIONALES PARA IMPLEMENTAR Y REALIZAR SEGUIMIENTO A LA POLÍTICA PÚBLICA DISTRITAL DE SERVICIO A LA CIUDADANÍA Y DEMÁS INSTRUMENTOS DE PLANEACIÓN DEL PROCESO DE PARTICIPACIÓN Y RELACIONAMIENTO CON LA CIUDADANÍA DE LA SECRETARÍA DISTRITAL DEL HÁBITAT.</t>
  </si>
  <si>
    <t>PRESTAR SERVICIOS PROFESIONALES PARA APOYAR TÉCNICAMENTE LAS ACTIVIDADES DE MONITOREO Y PREVENCIÓN DE DESARROLLO ILEGALES EN LAS ÁREAS SUSCEPTIBLES DE OCUPACIÓN ILEGAL O INFORMAL DEL DISTRITO CAPITAL</t>
  </si>
  <si>
    <t>PRESTAR SERVICIOS PROFESIONALES A LA SECRETARÍA DISTRITAL DEL HÁBITAT, ORIENTADOS A BRINDAR APOYO TÉCNICO EN LA REVISIÓN&lt;(&gt;,&lt;)&gt; SEGUIMIENTO, CONCILIACIÓN Y VALIDACIÓN DE LAS OPERACIONES PRESUPUESTALES DE LA ENTIDAD, CON EL FIN DE CONTRIBUIR AL ADECUADO CONTROL Y EJECUCIÓN DE LOS RECURSOS ASIGNADOS EN LA VIGENCIA FISCAL</t>
  </si>
  <si>
    <t>PRESTAR SERVICIOS PROFESIONALES DE APOYO JURÍDICO PARA SUSTANCIAR INVESTIGACIONES ADMINISTRATIVAS RELACIONADAS CON LA ENAJENACIÓN Y ARRENDAMIENTO DE VIVIENDA</t>
  </si>
  <si>
    <t>PRESTAR SERVICIOS PROFESIONALES PARA EJECUTAR LAS ACTIVIDADES RELACIONADAS CON LA ELABORACIÓN, EJECUCIÓN Y SEGUIMIENTO AL PLAN INSTITUCIONAL DE CAPACITACIÓN , ASÍ COMO DEL PLAN ESTRATÉGICO DE TALENTO HUMANO EN LA SECRETARÍA DISTRITAL DEL HÁBITAT.</t>
  </si>
  <si>
    <t>PRESTAR SERVICIOS PROFESIONALES PARA REALIZAR EL SEGUIMIENTO TÉCNICO DE LOS PROGRAMAS DE MEJORAMIENTO HABITACIONAL Y DE VIVIENDA GESTIONADOS POR LA SECRETARIA DISTRITAL DEL HÁBITAT</t>
  </si>
  <si>
    <t>PRESTAR SERVICIOS PROFESIONALES EN EL SEGUIMIENTO DE LAS ACTIVIDADES DE TIPO ADMINISTRATIVO RELACIONADAS CON LOS PROCESOS DE SELECCIÓN DEL PROGRAMA DE MEJORAMIENTO DE VIVIENDA DE LA SECRETARIA DISTRITAL DEL HÁBITAT</t>
  </si>
  <si>
    <t>PRESTAR SERVICIOS PROFESIONALES DESDE EL COMPONENTE TÉCNICO EN EL SEGUIMIENTO DE LA EJECUCIÓN DE LOS PROYECTOS RELACIONADOS CON EL PROGRAMA DE MEJORAMIENTO DE VIVIENDA DE LA SECRETARÍA DISTRITAL DEL HÁBITAT.</t>
  </si>
  <si>
    <t>PRESTAR SERVICIOS PROFESIONALES DE CARÁCTER ADMINISTRATIVO PARA APOYAR EN EL PROCESO DE COBRO PERSUASIVO Y DEPURACIÓN DE LA CARTERA POR SANCIONES IMPUESTAS A LOS INFRACTORES DE LAS NORMAS DE ENAJENACIÓN Y ARRENDAMIENTO DE LOS INMUEBLES DESTINADOS A VIVIENDA</t>
  </si>
  <si>
    <t>PRESTAR SERVICIOS PROFESIONALES ESPECIALIZADOS EN MATERIA DE POLÍTICAS PÚBLICAS DE SERVICIOS PÚBLICOS DOMICILIARIOS A CARGO DE LA SECRETARÍA DISTRITAL DEL HÁBITAT</t>
  </si>
  <si>
    <t>PRESTAR SERVICIOS PROFESIONALES PARA APOYAR TÉCNICAMENTE EN EL SEGUIMIENTO Y CONTROL A LOS PROYECTOS DE ENAJENACIÓN DE VIVIENDA RADICADOS EN LA ENTIDAD</t>
  </si>
  <si>
    <t>PRESTAR SERVICIOS PROFESIONALES DE CARÁCTER FINANCIERO Y CONTABLE RELACIONADOS CON EL REGISTRO DE ENAJENADORES DE VIVIENDA Y MATRÍCULA DE ARRENDADORES, LAS AUTORIZACIONES PARA LA ENAJENACIÓN DE VIVIENDA, ORIENTACIÓN AL CIUDADANO Y DEMÁS ASPECTOS QUE SE REQUIERAN.</t>
  </si>
  <si>
    <t>PRESTAR SERVICIOS PROFESIONALES DE APOYO PARA EL DESARROLLO DE LAS ACTIVIDADES DE ACOMPAÑAMIENTO, PREVENCIÓN, SEGUIMIENTO Y EVALUACIÓN INDEPENDIENTE RELACIONADAS CON EL SISTEMA DE GESTIÓN AMBIENTAL, PIGA Y PACA, DE CONFORMIDAD CON EL PLAN ANUAL DE AUDITORÍA 2026.</t>
  </si>
  <si>
    <t>PRESTAR SERVICIOS PROFESIONALES ESPECIALIZADOS PARA EL DESARROLLO, IMPLEMENTACIÓN Y SEGUIMIENTO DE LAS ESTRATEGIAS DE REVITALIZACIÓN DE LA SECRETARÍA DISTRITAL DEL HÁBITAT, APOYANDO LA COORDINACIÓN INTERINSTITUCIONAL, LA GESTIÓN SOCIAL Y LA PARTICIPACIÓN CIUDADANA TERRITORIAL EN EL MARCO DEL PLAN DE DESARROLLO "BOGOTÁ CAMINA SEGURA."</t>
  </si>
  <si>
    <t>PRESTAR SERVICIOS PROFESIONALES PARA APOYAR LA SUPERVISIÓN DE LOS CONTRATOS Y CONVENIOS EN EJECUCIÓN DEL COMPONENTE AMBIENTAL EN EL MARCO DE LAS INTERVENCIONES INTEGRALES DE ESPACIO PUBLICO Y PROCESO DE REVITALIZACIÓN URBANA.</t>
  </si>
  <si>
    <t>PRESTAR SERVICIOS PROFESIONALES PARA IMPULSAR EL DESARROLLO DE LAS ESTRATEGIAS RELACIONADAS CON LOS POLÍGONOS PRIORIZADOS PARA INTERVENCIÓN INTEGRAL DE ESPACIO PÚBLICO Y PROCESOS DE REVITALIZACIÓN URBANA.</t>
  </si>
  <si>
    <t>PRESTAR SERVICIOS DE APOYO A LA GESTIÓN, DESDE EL COMPONENTE ADMINISTRATIVO, EN LOS PROCESOS DERIVADOS DE LA ESTRUCTURACIÓN DE LAS ESTRATEGIAS E IMPLEMENTACIÓN DE LOS PLANES, PROGRAMAS Y PROYECTOS PRIORIZADOS POR LA SECRETARIA DISTRITAL DEL HABITAT</t>
  </si>
  <si>
    <t>PRESTAR SERVICIOS PROFESIONALES PARA APOYAR LA ARTICULACIÓN DE INFORMACIÓN RELACIONADA CON POLÍTICAS, PROGRAMAS&lt;(&gt;,&lt;)&gt; PROYECTOS E INSTRUMENTOS DE PLANEACIÓN, GESTIÓN Y FINANCIACIÓN, EN EL MARCO DE LAS INTERVENCIONES DE LOS PROYECTOS PRIORIZADOS POR LA SECRETARÍA DISTRITAL DEL HÁBITAT</t>
  </si>
  <si>
    <t>PRESTAR SERVICIOS PROFESIONALES ESPECIALIZADOS PARA BRINDAR ACOMPAÑAMIENTO TÉCNICO Y CONCEPTUAL EN EL SEGUIMIENTO DE LAS TAREAS MISIONALES RELACIONADAS CON LAS POLÍTICAS PÚBLICAS DEL SECTOR HÁBITAT, ASÍ COMO EN EL DESARROLLO, REVISIÓN Y ANÁLISIS DE DOCUMENTOS Y REPORTES TÉCNICOS, ASEGURANDO LA COORDINACIÓN DE TAREAS Y EL CUMPLIMIENTO DE LOS COMPROMISOS ADQUIRIDOS</t>
  </si>
  <si>
    <t>PRESTAR SERVICIOS PROFESIONALES PARA APOYAR EL SEGUIMIENTO Y LA REVISIÓN JURÍDICA DE LAS SOLICITUDES, RESPUESTAS, PRODUCTOS, DOCUMENTOS, ACTOS ADMINISTRATIVOS Y DEMÁS NECESIDADES JURÍDICAS EN MATERIA DE SERVICIOS PÚBLICOS Y GESTIÓN INTEGRAL DEL HÁBITAT</t>
  </si>
  <si>
    <t>PRESTAR SERVICIOS PROFESIONALES PARA REALIZAR ACTIVIDADES RELACIONADAS CON EL FONDO DE SOLIDARIDAD Y REDISTRIBUCIÓN DE INGRESOS, OTORGAMIENTO DEL BENEFICIO MÍNIMO VITAL Y OTROS BENEFICIOS ECONÓMICOS EN MATERIA FINANCIERA EN EL ÁMBITO DE LOS SERVICIOS PÚBLICOS DOMICILIARIOS</t>
  </si>
  <si>
    <t>PRESTAR SERVICIOS PROFESIONALES PARA EL ACOMPAÑAMIENTO TÉCNICO EN LA GESTIÓN, SEGUIMIENTO Y EJECUCIÓN DE LOS PROYECTOS ENERGÉTICOS, CONFORME A LAS FUNCIONES Y COMPETENCIAS DE LA SECRETARÍA DISTRITAL DEL HÁBITAT</t>
  </si>
  <si>
    <t>PRESTAR SERVICIOS PROFESIONALES PARA APOYAR LA IMPLEMENTACIÓN DEL MODELO DE ECONOMÍA CIRCULAR EN LOS ACUEDUCTOS COMUNITARIOS, DESARROLLANDO LA VERIFICACIÓN DE LA OPERACIÓN DE LOS SISTEMAS DE POTABILIZACIÓN PARA LA MEJORA DE LA PRESTACIÓN DEL SERVICIO PÚBLICO</t>
  </si>
  <si>
    <t>PRESTAR SERVICIOS PROFESIONALES PARA REALIZAR ACTIVIDADES RELACIONADAS CON LA FORMULACIÓN, DESARROLLO Y SEGUIMIENTO DE PLANES, POLÍTICAS, PROGRAMAS Y PROYECTOS RELACIONADOS CON EL SERVICIO PÚBLICO DE ASEO Y LA GESTIÓN DE RESIDUOS SÓLIDOS EN EL ÁREA URBANA Y RURAL DE DISTRITO CAPITAL</t>
  </si>
  <si>
    <t>PRESTAR SERVICIOS PROFESIONALES PARA REALIZAR ACTIVIDADES DE SEGUIMIENTO Y GESTIÓN DE INFORMACIÓN DE LOS SERVICIOS PÚBLICOS DOMICILIARIOS RELACIONADOS CON SUBSIDIOS, CONTRIBUCIONES Y BENEFICIOS ECONÓMICOS OTORGADOS POR EL DISTRITO CAPITAL</t>
  </si>
  <si>
    <t>PRESTAR SERVICIOS PROFESIONALES EN LAS ACTIVIDADES TÉCNICAS Y SEGUIMIENTO ADMINISTRATIVO DESTINADO A OPTIMIZAR LOS PROCESOS DE INTERVENCIÓN INTEGRAL DE ESPACIO PÚBLICO DE LOS TERRITORIOS PRIORIZADOS POR LA SECRETARÍA DISTRITAL DEL HÁBITAT.</t>
  </si>
  <si>
    <t>PRESTAR SERVICIOS PROFESIONALES DESDE EL COMPONENTE SOCIAL A LAS ACTIVIDADES ASOCIADAS A LA FORMULACIÓN Y EL SEGUIMIENTO DE LOS PLANES DE INTERVENCIÓN PARA EL MEJORAMIENTO INTEGRAL DEL HÁBITAT EN LOS TERRITORIOS PRIORIZADOS POR LA SECRETARÍA DISTRITAL DEL HÁBITAT</t>
  </si>
  <si>
    <t>PRESTAR SERVICIOS PROFESIONALES EN EL COMPONENTE AMBIENTAL PARA EL SEGUIMIENTO Y EVALUACIÓN DE LOS PLANES DE INTERVENCIÓN DESTINADOS AL MEJORAMIENTO INTEGRAL DEL HÁBITAT EN LOS TERRITORIOS PRIORIZADOS POR LA SECRETARÍA DISTRITAL DEL HÁBITAT.</t>
  </si>
  <si>
    <t>PRESTAR SERVICIOS DE APOYO A LA GESTIÓN EN LAS ACTIVIDADES ADMINISTRATIVAS Y DOCUMENTALES DERIVADAS DEL PROGRAMA DE MEJORAMIENTO INTEGRAL DEL HÁBITAT DESARROLLADO POR LA SECRETARÍA DISTRITAL DEL HÁBITAT</t>
  </si>
  <si>
    <t>STAR SERVICIOS PROFESIONALES DESDE EL COMPONENTE SOCIAL EN LA EJECUCIÓN DEL SEGUIMIENTO DE LOS PLANES DE INTERVENCIÓN PARA EL MEJORAMIENTO INTEGRAL DEL HABITAT EN LOS TERRITORIOS PRIORIZADOS POR LA SECRETARÍA DISTRITAL DEL HÁBITAT.</t>
  </si>
  <si>
    <t>PRESTAR SERVICIOS PROFESIONALES EN EL SEGUIMIENTO Y EVALUACION DESDE EL COMPONENTE TÉCNICO A LOS PLANES DE INTERVENCIÓN DIRIGIDOS AL MEJORAMIENTO INTEGRAL DEL HÁBITAT EN LOS TERRITORIOS PRIORIZADOS POR LA SECRETARÍA DISTRITAL DEL HÁBITAT.</t>
  </si>
  <si>
    <t>PRESTAR SERVICIOS PROFESIONALES DESDE EL COMPONENTE GEOGRÁFICO PARA LA FORMULACIÓN Y SEGUIMIENTO DE LOS PLANES DE INTERVENCIÓN PARA EL MEJORAMIENTO INTEGRAL DEL HÁBITAT EN LOS TERRITORIOS PRIORIZADOS POR LA SECRETARÍA DISTRITAL DEL HÁBITAT</t>
  </si>
  <si>
    <t>PRESTAR SERVICIOS PROFESIONALES EN EL ANÁLISIS, DEFINICIÓN, GESTIÓN Y SEGUIMIENTO DESDE EL COMPONENTE AMBIENTAL A LOS PROYECTOS PARA LA GENERACIÓN DE SOLUCIONES HABITACIONALES A PARTIR DE LOS INSTRUMENTOS DE PLANEACIÓN Y GESTION DEL SUELO.</t>
  </si>
  <si>
    <t>PRESTAR SERVICIOS PROFESIONALES DE CARÁCTER SOCIAL PARA REALIZAR SEGUIMIENTO A LOS HOGARES BENEFICIARIOS DE LOS PROGRAMAS DE ACCESO A LA VIVIENDA</t>
  </si>
  <si>
    <t>PRESTAR SERVICIOS DE APOYO PARA LA REALIZACIÓN DE ACTIVIDADES ASISTENCIALES Y ADMINISTRATIVAS REQUERIDAS EN EL MARCO DE LOS PROGRAMAS DE ACCESO A LA VIVIENDA Y DE MEJORAMIENTOS BAJO LOS PROCEDIMIENTOS ESTABLECIDOS POR LA SECRETARÍA DISTRITAL DEL HÁBITAT</t>
  </si>
  <si>
    <t>PRESTAR SERVICIOS PROFESIONALES ESPECIALIZADOS EN EL SEGUIMIENTO Y ANÁLISIS DE LA INFORMACIÓN FINANCIERA, LA REVISIÓN DE ESTADOS FINANCIEROS Y EL MANEJO CONTABLE EN EL MARCO DE LOS NEGOCIOS FIDUCIARIOS RELACIONADOS CON LOS PROGRAMAS DE VIVIENDA</t>
  </si>
  <si>
    <t>PRESTAR SERVICIOS DE APOYO PARA LA GESTIÓN DE INFORMES, NOTIFICACIÓN Y TRÁMITES DE RESPUESTA A LOS REQUERIMIENTOS ALLEGADOS EN LA EJECUCIÓN Y DESARROLLO DE LOS PROGRAMAS DE SUBSIDIOS DE VIVIENDA.</t>
  </si>
  <si>
    <t>CONTRATAR LOS SERVICIOS INTEGRALES PARA EJECUTAR LAS ACTIVIDADES CONTENIDAS EN EL PLAN DE BIENESTAR SOCIAL E INCENTIVOS Y SEGURIDAD Y SALUD EN EL TRABAJO (SST), DIRIGIDAS A LOS COLABORADORES DE LA SECRETARÍA DISTRITAL DEL HÁBITAT.</t>
  </si>
  <si>
    <t>PRESTAR SERVICIOS PROFESIONALES PARA ACOMPAÑAR DESDE EL ASPECTO FINANCIERO Y CONTABLE LOS PROCESOS DE INTERVENCIÓN QUE SE ADELANTAN CON OCASIÓN DE LA INSPECCIÓN, VIGILANCIA Y CONTROL DE VIVIENDA.</t>
  </si>
  <si>
    <t>PRESTAR SERVICIOS PROFESIONALES DE APOYO PARA EL DESARROLLO DE LAS ACTIVIDADES DE ACOMPAÑAMIENTO, PREVENCIÓN, SEGUIMIENTO Y EVALUACIÓN INDEPENDIENTE RELACIONADAS CON EL SISTEMA DE GESTIÓN DE LA ENTIDAD Y EL MODELO INTEGRADO DE PLANEACIÓN Y GESTIÓN, DE CONFORMIDAD CON EL PLAN ANUAL DE AUDITORÍA 2026.</t>
  </si>
  <si>
    <t>PRESTAR SERVICIOS PROFESIONALES PARA APOYAR LA PROMOCIÓN Y DIVULGACIÓN DE LAS ACTIVIDADES DEL COMPONENTE DE PARTICIPACIÓN Y RELACIONAMIENTO CON LA CIUDADANÍA</t>
  </si>
  <si>
    <t>PRESTAR SERVICIOS PROFESIONALES DE CARÁCTER ADMINISTRATIVO PARA EL REGISTRO Y SEGUIMIENTO DE LAS ACTIVIDADES A CARGO DE LA DIRECCIÓN DE PREVENCIÓN, ARRENDAMIENTOS Y CONTROL DE ENAJENACIÓN</t>
  </si>
  <si>
    <t>PRESTAR SERVICIOS PROFESIONALES PARA ACOMPAÑAR TÉCNICAMENTE A LA SUBSECRETARÍA DE INSPECCIÓN, VIGILANCIA Y CONTROL DE IVIENDA EN LA REVISIÓN Y/OELABORACIÓN DE INFORMES TÉCNICOS RELACIONADOS CON LAS ACTUACIONES QUE DEN IMPULSO A LOS PROCESOS ADMINISTRATIVOS SANCIONATORIOS.</t>
  </si>
  <si>
    <t>PRESTAR SERVICIOS PROFESIONALES DESDE EL COMPONENTE URBANÍSTICO PARA LA FORMULACIÓN Y SEGUIMIENTO DE LOS PLANES DE INTERVENCIÓN PARA EL MEJORAMIENTO INTEGRAL DEL HÁBITAT EN LOS TERRITORIOS PRIORIZADOS POR LA SECRETARÍA DISTRITAL DEL HÁBITAT.</t>
  </si>
  <si>
    <t>PRESTAR SERVICIOS PROFESIONALES PARA APOYAR LA SUPERVISIÓN TÉCNICA INTEGRAL, EN EL MARCO DE LOS POLÍGONOS DE INTERVENCIÓN INTEGRAL DE ESPACIO PÚBLICO Y DE REVITALIZACIÓN, GARANTIZANDO SU ADECUADA EJECUCIÓN CONFORME A LAS DISPOSICIONES TÉCNICAS, ADMINISTRATIVAS Y CONTRACTUALES VIGENTES.</t>
  </si>
  <si>
    <t>PRESTAR SERVICIOS PROFESIONALES EN DERECHO, ORIENTADOS A LA GESTIÓN Y SEGUIMIENTO INTEGRAL DE LOS TRÁMITES DE DEFENSA JUDICIAL Y EXTRAJUDICIAL, ASÍ COMO DE LOS ACTOS ADMINISTRATIVOS PROFERIDOS POR LA SECRETARÍA DISTRITAL DEL HÁBITAT.</t>
  </si>
  <si>
    <t>PRESTAR EL SERVICIO INTEGRAL DE VIGILANCIA Y SEGURIDAD PRIVADA CON ARMA Y MEDIOS TECNOLÓGICOS, PARA LA SEDE DE ARCHIVO CENTRAL DE LA SECRETARÍA DISTRITAL DEL HABITAT.</t>
  </si>
  <si>
    <t>PRESTAR SERVICIOS PROFESIONALES EN DERECHO, ORIENTADOS A LA GESTIÓN Y DESARROLLO DE LAS ACTUACIONES JURÍDICAS DENTRO DE LOS PROCESOS ADMINISTRATIVOS Y SANCIONATORIOS EN LOS QUE LA SECRETARÍA DISTRITAL DEL HÁBITAT INTERVENGA O SE ENCUENTRE VINCULADA.</t>
  </si>
  <si>
    <t>PRESTAR SERVICIOS PROFESIONALES PARA ASISTIR EL SEGUIMIENTO SOCIAL A LA EJECUCIÓN Y LA ESTRUCTURACIÓN DE LOS HOGARES DEL PROGRAMA DE MEJORAMIENTO DE VIVIENDA DE LA SECRETARIA DISTRITAL DEL HÁBITAT.</t>
  </si>
  <si>
    <t>PRESTAR SERVICIOS PROFESIONALES PARA REALIZAR EL ANALISIS DE DATOS Y GENERACIÓN DE INFORMACIÓN NECESARIA PARA IMPLEMENTACION DE LOS INSTRUMENTOS DE PLANEACION Y GESTION DEL SUELO, ASI COMO, LOS PROYECTOS QUE HABILITEN SUELO PARA VIS Y VIP O USOS COMPLEMENTARIOS EN LA CIUDAD</t>
  </si>
  <si>
    <t>PRESTAR SERVICIOS PROFESIONALES PARA APOYAR EL DESARROLLO, IMPLEMENTACIÓN Y SEGUIMIENTO DE LA ESTRATEGIA DE RELACIONAMIENTO INTERINSTITUCIONAL DE LA SECRETARÍA DISTRITAL DEL HÁBITAT A NIVEL REGIONAL, NACIONAL E INTERNACIONAL, MEDIANTE LA ESTRUCTURACIÓN, GESTIÓN Y MONITOREO TÉCNICO DE PROYECTOS DE INVERSIÓN Y COOPERACIÓN, LA GESTIÓN Y SEGUIMIENTO DE COMPROMISOS INTERNACIONALES; Y EL FORTALECIMIENTO DE RELACIONES ESTRATÉGICAS CON ACTORES NACIONALES E INTERNACIONALES, EN CONCORDANCIA CON LAS PRIORIDADES INSTITUCIONALES Y LA NORMATIVA APLICABLE</t>
  </si>
  <si>
    <t>PRESTAR SERVICIOS DE APOYO A LA GESTIÓN EN LAS ACTIVIDADES ADMINISTRATIVAS GENERADAS CON OCASIÓN A LAS ACTUACIONES ADMINISTRATIVAS SANCIONATORIAS</t>
  </si>
  <si>
    <t>PRESTAR SERVICIOS PROFESIONALES PARA REALIZAR LA EDICIÓN, GRAFICACION, ANIMACION  AUDIOVISUAL Y FOTOGRÁFICO PARA LA DIVULGACION INTERNA Y EXTERNA DE LOS PLANES PROGRAMAS Y PROYECTOS DE LA SECRETARIA DISTRITAL DEL HABITAT.</t>
  </si>
  <si>
    <t>PRESTAR SERVICIOS PROFESIONALES DE CARÁCTER JURÍDICO EN EL MARCO DE LAS ACTUACIONES ADMINISTRATIVAS SANCIONATORIAS POR EL INCUMPLIMIENTO DE NORMAS QUE REGULAN LAS ACTIVIDADES DE ENAJENACIÓN Y ARRENDAMIENTO DE VIVIENDA EN EL DISTRITO CAPITAL DE BOGOTÁ</t>
  </si>
  <si>
    <t>PRESTAR SERVICIOS PROFESIONALES PARA APOYAR JURÍDICAMENTE CON EL REGISTRO DE ARRENDADORES Y ENAJENADORES DE VIVIENDA, LAS AUTORIZACIONES PARA LA ENAJENACIÓN DE VIVIENDA Y DEMÁS ACTIVIDADES ORIENTADAS AL CONTROL DE PROYECTOS DE ENAJENACIÓN DE VIVIENDA</t>
  </si>
  <si>
    <t>PRESTAR SERVICIOS PROFESIONALES PARA APOYAR TÉCNICAMENTE EN LOS TEMAS RELACIONADOS CON LA ENAJENACIÓN Y ARRENDAMIENTO DE VIVIENDA</t>
  </si>
  <si>
    <t>PRESTAR SERVICIOS PROFESIONALES ESPECIALIZADOS PARA APOYAR JURÍDICAMENTE CON EL REGISTRO DE ARRENDADORES Y ENAJENADORES DE VIVIENDA, LAS AUTORIZACIONES PARA LA ENAJENACIÓN DE VIVIENDA Y DEMÁS ACTIVIDADES ORIENTADAS AL CONTROL DE PROYECTOS DE ENAJENACIÓN DE VIVIENDA</t>
  </si>
  <si>
    <t>PRESTAR SERVICIOS PROFESIONALES DE APOYO PARA EL DESARROLLO DE LAS ACTIVIDADES DE ACOMPAÑAMIENTO, PREVENCIÓN Y SEGUIMIENTO INDEPENDIENTE RELACIONADAS CON EL MODELO DE RELACIONAMIENTO CON LA CIUDADANÍA, EL TRÁMITE DE DERECHOS DE PETICIÓN Y LA EJECUCIÓN DEL PROGRAMA DE ASEGURAMIENTO Y MEJORA DE LA CALIDAD DE LA AUDITORIA, DE CONFORMIDAD CON EL MODELO INTEGRADO DE PLANEACIÓN Y GESTIÓN Y EL PLAN ANUAL DE AUDITORÍA 2026.</t>
  </si>
  <si>
    <t>PRESTAR SERVICIOS PROFESIONALES PARA LA REVISIÓN Y/O ELABORACIÓN DE INFORMES TÉCNICOS QUE DEN IMPULSO A LOS TRÁMITES QUE SE ADELANTAN RELACIONADOS CON EL REGISTRO DE ENAJENADORES DE VIVIENDA Y MATRÍCULA DE ARRENDADORES, LAS AUTORIZACIONES PARA LA ENAJENACIÓN DE VIVIENDA, ORIENTACIÓN AL CIUDADANO.</t>
  </si>
  <si>
    <t>PRESTAR SERVICIOS DE APOYO A LA GESTIÓN DOCUMENTAL PARA LA RECEPCIÓN, CLASIFICACIÓN Y ARCHIVO DE LOS CONTRATOS DE ACUERDO CON LOS PROCEDIMIENTOS APLICABLES ESTABLECIDOS POR LA ENTIDAD.</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</si>
  <si>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</si>
  <si>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PROFESIONALES PARA APOYAR EN LA FORMULACIÓN Y EJECUCIÓN DE LOS PROYECTOS, CONTRATOS Y/O CONVENIOS DE LA ENTIDAD, EN LOS POLIGONOS DE INTERVENCION INTEGRAL DE REVITALIZACION DEFINIDOS POR LA ENTIDAD</t>
  </si>
  <si>
    <t>PRESTAR SERVICIOS DE APOYO A LA GESTIÓN EN LAS ACTIVIDADES ADMINISTRATIVAS Y DE CARÁCTER JURÍDICO DE LOS PROYECTOS EN LOS POLÍGONOS  DE INTERVENCIÓN DE ESPACIO PÚBLICO Y REVITALIZACIÓN</t>
  </si>
  <si>
    <t>PRESTAR SERVICIOS PROFESIONALES ESPECIALIZADOS PARA EL ACOMPAÑAMIENTO Y GESTIÓN PARA LA IMPLEMENTACIÓN DE POLÍTICAS PÚBLICAS Y PROGRAMAS SECTORIALES DE DESARROLLO URBANO, HÁBITAT Y VIVIENDA, INCORPORANDO CRITERIOS DE SEGUIMIENTO Y EVALUACIÓN, CONTRIBUYENDO AL CUMPLIMIENTO DE OBJETIVOS INSTITUCIONALES DE LA SECRETARÍA DISTRITAL DEL HÁBITAT.</t>
  </si>
  <si>
    <t>PRESTAR SERVICIOS PROFESIONALES ESPECIALIZADOS PARA REVISAR Y ACOMPAÑAR A LA COMISIÓN DE VEEDURÍA DE LAS CURADURÍAS URBANAS DE BOGOTÁ EN EL ANÁLISIS Y SEGUIMIENTO DE LOS CASOS QUE LE SEAN ASIGNADOS EN LOS ASPECTOS TÉCNICOS Y/O ARQUITECTÓNICOS</t>
  </si>
  <si>
    <t>PRESTAR SERVICIOS PROFESIONALES PARA EL DESARROLLO DE ACTIVIDADES ESTRATÉGICAS Y TÉCNICAS DE FORMULACIÓN, EJECUCIÓN Y SEGUIMIENTO DE LAS ESTRATEGIAS DE PARTICIPACIÓN EN EL ESPACIO PÚBLICO LIDERADAS POR LA SECRETARÍA DISTRITAL DEL HÁBITAT</t>
  </si>
  <si>
    <t>PRESTAR SERVICIOS PROFESIONALES PARA DESARROLLAR LAS ACTIVIDADES JURÍDICAS DERIVADAS DE LAS ETAPAS PRECONTRACTUAL, CONTRACTUAL Y POSTCONTRACTUAL DENTRO DEL PROCESO DE GESTIÓN DE SERVICIO A LA CIUDADANÍA DE LA SECRETARÍA DISTRITAL DEL HÁBITAT.</t>
  </si>
  <si>
    <t>PRESTAR SERVICIOS PROFESIONALES PARA ARTICULAR LA GESTIÓN JURÍDICA CONTRACTUAL Y ADMINISTRATIVA DEL COMPONENTE DE PARTICIPACIÓN Y RELACIONAMIENTO CON LA CIUDADANÍA.</t>
  </si>
  <si>
    <t>PRESTAR SERVICIOS PROFESIONALES PARA APOYAR EL DESARROLLO DE ACCIONES DIRIGIDAS A FORTALECER LA GESTIÓN SOCIAL, TERRITORIAL Y POBLACIONAL DEL SECTOR HÁBITAT EN LAS DIFERENTES LOCALIDADES DEL DISTRITO CAPITAL.</t>
  </si>
  <si>
    <t>PRESTAR SERVICIOS PROFESIONALES PARA LA IMPLEMENTACIÓN Y SEGUIMIENTO DE ESTRATEGIAS DE PARTICIPACIÓN CON ENFOQUE DIFERENCIAL, ASÍ COMO PARA EL SEGUIMIENTO Y REPORTE DE COMPROMISOS DE POLÍTICAS PÚBLICAS DEL SECTOR HÁBITAT RELACIONADAS CON LA PARTICIPACIÓN CIUDADANA</t>
  </si>
  <si>
    <t>PRESTAR SERVICIOS PROFESIONALES PARA EL DESARROLLO DE ACCIONES ENCAMINADAS FORTALECER LA GESTION SOCIAL Y TERRITORIAL DEL SECTOR HÁBITAT Y LA PROMOCIÓN DE LA PARTICIPACIÓN CIUDADANA EN LAS DIFERENTES LOCALIDADES DEL DISTRITO CAPITAL.</t>
  </si>
  <si>
    <t>PRESTAR SERVICIOS PROFESIONALES PARA APOYAR FINANCIERAMENTE LAS ACTIVIDADES ORIENTADAS AL CONTROL DE PROYECTOS DE ENAJENACIÓN DE VIVIENDA Y MATRÍCULAS DE ARRENDAMIENTO DE VIVIENDA.</t>
  </si>
  <si>
    <t>PRESTAR SERVICIOS PROFESIONALES PARA APOYAR JURÍDICAMENTE CON EL REGISTRO DE ARRENDADORES Y ENAJENADORES DE VIVIENDA, LAS AUTORIZACIONES PARA LA ENAJENACIÓN DE VIVIENDA Y DEMÁS ACTIVIDADES ORIENTADAS AL CONTROL DE PROYECTOS DE ENAJENACIÓN</t>
  </si>
  <si>
    <t>PRESTAR SERVICIOS PROFESIONALES JURÍDICOS PARA REALIZAR LAS ACTIVIDADES INTEGRALES DE ARTICULACIÓN Y GESTIÓN INTERINSTITUCIONAL POBLACIONAL PARA LA ASIGNACIÓN, OFERTA Y DIVULGACIÓN DE SUBSIDIOS CON ENFOQUE DIFERENCIAL EN LOS PROGRAMAS DE ACCESO A LA VIVIENDA</t>
  </si>
  <si>
    <t>PRESTAR SERVICIOS PROFESIONALES DE APOYO PARA LA REVISIÓN, ANÁLISIS Y FORTALECIMIENTO DE LOS TRÁMITES Y PROCEDIMIENTOS ADMINISTRATIVOS ASOCIADOS A LA CADENA DE URBANISMO Y CONSTRUCCIÓN, CON EL FIN DE CONTRIBUIR A SU RACIONALIZACIÓN Y SIMPLIFICACIÓN CONFORME A LAS DISPOSICIONES NORMATIVAS VIGENTES.</t>
  </si>
  <si>
    <t>PRESTAR SERVICIOS PROFESIONALES JURÍDICOS PARA LA ORIENTACIÓN Y SEGUIMIENTO DE PROGRAMAS A CARGO DE LA SUBSECRETARÍA DE VIVIENDA.</t>
  </si>
  <si>
    <t>PRESTAR SERVICIOS PROFESIONALES DE CARÁCTER SOCIAL PARA APOYAR EL PROGRAMA DE EDUCACIÓN E INCLUSIÓN FINANCIERA Y DEMÁS PROGRAMAS DE ACCESO A LA VIVIENDA A CARGO DE LA SECRETARIA DISTRITAL DEL HÁBITAT</t>
  </si>
  <si>
    <t>PRESTAR SERVICIOS PROFESIONALES PARA EL ACOMPAÑAMIENTO A HOGARES EN EL PROGRAMA DE EDUCACIÓN E INCLUSIÓN FINANCIERA Y DEMÁS PROGRAMAS DE ACCESO A LA VIVIENDA A CARGO DE LA SECRETARIA DISTRITAL DEL HÁBITAT</t>
  </si>
  <si>
    <t>PRESTAR SERVICIOS TÉCNICOS PARA EL APOYO EN ACTIVIDADES SOCIALES REQUERIDAS EN LOS PROGRAMAS DE ACCESO A LA VIVIENDA DE LA SECRETARIA DISTRITAL DEL HÁBITAT.</t>
  </si>
  <si>
    <t>PRESTAR SERVICIOS PROFESIONALES PARA LA ELABORACIÓN DE INFORMES DE SEGUIMIENTO Y LA ACTUALIZACIÓN DE LOS DOCUMENTOS QUE COMPONEN EL MODELO DE SEGURIDAD Y PRIVACIDAD DE LA INFORMACIÓN.</t>
  </si>
  <si>
    <t>PRESTAR SERVICIOS DE APOYO A LA GESTIÓN PARA LA ATENCIÓN Y SOLUCIÓN DE INCIDENTES DE PRIMER NIVEL, Y LA EJECUCIÓN DE TAREAS OPERATIVAS RELACIONADAS CON LOS SERVICIOS TECNOLÓGICOS DE LA ENTIDAD.</t>
  </si>
  <si>
    <t>PRESTAR SERVICIOS PROFESIONALES PARA LA REVISIÓN Y/O ELABORACIÓN DE INFORMES TÉCNICOS QUE DEN IMPULSO A LOS PROCESOS Y TRÁMITES QUE SE ADELANTAN CON OCASIÓN A LAS ACTIVIDADES DE ENAJENACIÓN Y ARRENDAMIENTO DE VIVIENDA EN EL DISTRITO CAPITAL DE BOGOTÁ</t>
  </si>
  <si>
    <t>PRESTAR SERVICIOS PROFESIONALES PARA APOYAR JURÍDICAMENTE EN LAS INVESTIGACIONES ADMINISTRATIVAS RELACIONADAS CON LA ENAJENACIÓN Y ARRENDAMIENTO DE VIVIENDA.</t>
  </si>
  <si>
    <t>PRESTAR SERVICIOS PROFESIONALES PARA LA ELABORACIÓN DE INFORMES TÉCNICOS Y DEMÁS ACTIVIDADES RELACIONADAS CON LOS TRÁMITES Y LOS PROCESOS ADMINISTRATIVOS SANCIONATORIOS.</t>
  </si>
  <si>
    <t>PRESTAR SERVICIOS PROFESIONALES PARA LA FORMULACIÓN, EJECUCIÓN Y SEGUIMIENTO DE LAS INTERVENCIONES DE APROPIACIÓN DEL ESPACIO PÚBLICO LIDERADAS POR LA SECRETARÍA DISTRITAL DEL HÁBITAT</t>
  </si>
  <si>
    <t>PRESTAR SERVICIOS PROFESIONALES PARA APOYAR EL DISEÑO, EJECUCIÓN Y SEGUIMIENTO DE LAS ESTRATEGIAS DE PARTICIPACIÓN EN EL ESPACIO PÚBLICO LIDERADAS POR LA SECRETARÍA DISTRITAL DEL HÁBITAT</t>
  </si>
  <si>
    <t>PRESTAR SERVICIOS PROFESIONALES PARA LA FORMULACIÓN, EJECUCIÓN Y SEGUIMIENTO DE ESTRATEGIAS DE PARTICIPACIÓN CIUDADANA Y GESTIÓN SOCIAL DISEÑADAS E IMPLEMENTADAS POR LAS ENTIDADES DEL SECTOR HÁBITAT</t>
  </si>
  <si>
    <t>PRESTAR SERVICIOS PROFESIONALES PARA LA EJECUCIÓN DE INTERVENCIONES EN EL ESPACIO PÚBLICO Y EL DESARROLLO DE HERRAMIENTAS DE APOYO GRÁFICO Y DE SEGUIMIENTO PARA LA PROMOCIÓN, DIVULGACIÓN Y EJECUCIÓN DE LAS ESTRATEGIAS DE PARTICIPACIÓN CIUDADANA</t>
  </si>
  <si>
    <t>PRESTAR SERVICIOS PROFESIONALES PARA APOYAR EL SEGUIMIENTO DE LOS COMPONENTES ECONÓMICOS Y FINANCIEROS DE PROYECTOS, CONTRATOS Y/O CONVENIOS EN EL MARCO DE LOS POLÍGONOS DE INTERVENCIÓN INTEGRAL DE ESPACIO PÚBLICO Y REVITALIZACIÓN.</t>
  </si>
  <si>
    <t>PRESTAR SERVICIOS PROFESIONALES PARA EL DESARROLLO DE LAS ACTIVIDADES DE COORDINACIÓN ENTRE LAS ALCALDÍAS LOCALES Y LA SDHT, PARA PREVENIR DESARROLLOS Y OCUPACIONES ILEGALES EN EL DISTRITO CAPITAL</t>
  </si>
  <si>
    <t>PRESTAR SERVICIOS PROFESIONALES DESDE EL COMPONENTE JURIDICO EN EL MARCO DE LA ASIGNACION DE SUBSIDIOS DEL PROGRAMA DE MEJORAMIENTO DE VIVIENDA EN LOS TERRITORIOS PRIORIZADOS POR LA SECRETARIA DISTRITAL DEL HABITAT</t>
  </si>
  <si>
    <t>PRESTAR SERVICIOS PROFESIONALES PARA EJECUTAR EL ACOMPAÑAMIENTO DESDE EL COMPONENTE SOCIAL A LA ESTRUCTURACION Y EJECUCION DE LOS HOGARES DE LOS PROGRAMAS DE ACCESO A LA VIVIENDA Y DE MEJORAMIENTOS BAJO LOS PROCEDIMIENTOS ESTABLECIDOS POR LA SECRETARÍA DISTRITAL DEL HÁBITAT</t>
  </si>
  <si>
    <t>PRESTAR SERVICIOS PROFESIONALES PARA LA GESTIÓN Y SEGUIMIENTO JURIDICO A LOS PROGRAMAS DE ACCESO A LA VIVIENDA Y DE MEJORAMIENTOS BAJO LOS PROCEDIMIENTOS ESTABLECIDOS POR LA SECRETARÍA DISTRITAL DEL HÁBITAT.</t>
  </si>
  <si>
    <t>PRESTAR SERVICIOS PROFESIONALES TÉCNICOS PARA LOS PROCESOS QUE SE ADELANTEN EN EL MARCO DEL PROGRAMA DE MEJORAMIENTO DE VIVIENDA DE LA SECRETARIA DISTRITAL DEL HÁBITAT</t>
  </si>
  <si>
    <t>PRESTAR SERVICIOS PROFESIONALES DESDE EL COMPONENTE TÉCNICO PARA EL DESARROLLO DEL PROGRAMA DE MEJORAMIENTO DE VIVIENDA DE LA SECRETARIA DISTRITAL DEL HÁBITAT.</t>
  </si>
  <si>
    <t>PRESTACIÓN DE SERVICIOS TÉCNICOS DE APOYO A LA GESTIÓN EN LA TOMA DEL INVENTARIO FÍSICO, REALIZANDO ACTIVIDADES OPERATIVAS Y DE CONTROL DE LOS BIENES PROPIEDAD DE LA ENTIDAD, PROCESO DE BIENES, SERVICIOS E INFRAESTRUCTURA DE LA SECRETARÍA DISTRITAL DEL HÁBITAT.</t>
  </si>
  <si>
    <t>PRESTAR SERVICIOS PROFESIONALES PARA EJECUTAR CADA UNA DE LAS ACTIVIDADES TRANSVERSALES RELACIONADAS CON LA EJECUCIÓN DEL PLAN ESTRATÉGICO DE TALENTO HUMANO, ASÍ COMO EN EL REPORTE DE INFORMES DEL PROCESO</t>
  </si>
  <si>
    <t>PRESTAR SERVICIOS DE APOYO A LA GESTIÓN PARA REALIZAR EL PROCESO DE ORGANIZACIÓN, ACTUALIZACIÓN, DIGITALIZACIÓN DOCUMENTAL DE LOS PROCESOS Y ARCHIVOS DE GESTIÓN EN EL MARCO DEL PROCESO DE GESTIÓN DEL TALENTO HUMANO DE LA SECRETARÍA DISTRITAL DEL HÁBITAT</t>
  </si>
  <si>
    <t>PRESTAR LOS SERVICIOS PROFESIONALES QUE PERMITAN LA CORRECTA EJECUCIÓN DEL PROCESO DE NÓMINA, SUS FACTORES SALARIALES, SEGURIDAD SOCIAL Y PARAFISCALES DE LOS FUNCIONARIOS DE LA SECRETARÍA DISTRITAL DE HÁBITAT.</t>
  </si>
  <si>
    <t>PRESTAR SERVICIOS PROFESIONALES PARA APOYAR LA EJECUCIÓN, DESARROLLO, EVALUACIÓN, SEGUIMIENTO Y MODIFICACIÓN DEL SISTEMA DE SEGURIDAD Y SALUD EN EL TRABAJO SG-SST Y REALIZAR LAS ACTIVIDADES RELACIONADAS A TEMAS AMBIENTALES QUE SE REQUIERAN PARA EL ADECUADO DESARROLLO DE LOS PROCESOS DE LA SECRETARÍA DISTRITAL DEL HÁBITAT</t>
  </si>
  <si>
    <t>PRESTAR SERVICIOS PROFESIONALES PARA REALIZAR EL SEGUIMIENTO TÉCNICO AL PLAN MAESTRO DEL HÁBITAT Y SERVICIOS PÚBLICOS, ASÍ COMO LA ELABORACIÓN DE ANÁLISIS DE EVALUACIÓN SOBRE POLÍTICAS, PROGRAMAS E INSTRUMENTOS RELACIONADOS CON EL HÁBITAT Y EL DESARROLLO REGIONAL.</t>
  </si>
  <si>
    <t>PRESTAR SERVICIOS PROFESIONALES EN DERECHO, ORIENTADOS AL DESARROLLO DE LAS ETAPAS Y ACTUACIONES JURÍDICAS DE LOS TRÁMITES EN MATERIA ADMINISTRATIVA ADELANTADOS POR LA SECRETARÍA DISTRITAL DEL HÁBITAT, EN EL MARCO DE SUS COMPETENCIAS INSTITUCIONALES Y DE CONTROL DE LEGALIDAD DE LOS ACTOS ADMINISTRATIVOS.</t>
  </si>
  <si>
    <t>PRESTAR SERVICIOS PROFESIONALES PARA APOYAR JURÍDICAMENTE EN EL ANÁLISIS, REVISIÓN Y CONSOLIDACIÓN DEL MARCO NORMATIVO DE LOS PROCEDIMIENTOS ADMINISTRATIVOS QUE ADELANTA LA SUBSECRETARÍA DE INSPECCIÓN, VIGILANCIA Y CONTROL DE VIVIENDA Y SUS DEPENDENCIAS</t>
  </si>
  <si>
    <t>PRESTAR SERVICIOS DE APOYO A LA GESTIÓN EN ACTIVIDADES TÉCNICAS Y ADMINISTRATIVAS, PARA LA ORGANIZACIÓN Y GESTIÓN DOCUMENTAL DE LOS CONTRATOS ASIGNADOS DE ACUERDO CON LOS PROCEDIMIENTOS ESTABLECIDOS POR LA ENTIDAD.</t>
  </si>
  <si>
    <t>PRESTAR SERVICIOS DE APOYO A LA GESTIÓN TÉCNICA, EN LA EJECUCIÓN DE PROYECTOS Y/O CONTRATOS DE LA ENTIDAD, EN LOS ÁMBITOS DE INTERVENCIÓN INTEGRAL DEL ESPACIO PÚBLICO Y PROCESOS DE REVITALIZACIÓN URBANA.</t>
  </si>
  <si>
    <t>PRESTAR SERVICIOS PROFESIONALES PARA REALIZAR GESTIÓN Y SEGUIMIENTO AL PLAN DE ACCIÓN EN EL MARCO DE LOS PROGRAMAS DE ACCESO A LA VIVIENDA DE LA SECRETARIA DISTRITAL DEL HÁBITAT</t>
  </si>
  <si>
    <t>PRESTAR SERVICIOS DE APOYO A LA GESTIÓN ADMINISTRATIVA Y FINANCIERA PARA LA IMPLEMENTACIÓN Y SEGUIMIENTO DE LOS PROYECTOS DE MEJORAMIENTO INTEGRAL DE BARRIOS, EJECUTADOS POR LA SECRETARÍA DISTRITAL DEL HÁBITAT.</t>
  </si>
  <si>
    <t>PRESTAR SERVICIOS PROFESIONALES ESPECIALIZADOS PARA BRINDAR ACOMPAÑAMIENTO JURÍDICO, REVISIÓN Y SEGUIMIENTO EN LOS TEMAS RELACIONADOS CON LAS INVESTIGACIONES ADMINISTRATIVAS QUE SE ADELANTEN EN LA SUBSECRETARÍA DE INSPECCIÓN, VIGILANCIA Y CONTROL DE VIVIENDA.</t>
  </si>
  <si>
    <t>PRESTAR LOS SERVICIOS PROFESIONALES PARA ATENDER LOS REQUERIMIENTOS Y/O TRÁMITES JURÍDICOS, ADMINISTRATIVOS Y CONTRACTUALES ASOCIADOS A LOS PROCESOS DE DIRECCIONAMIENTO ESTRATÉGICO Y ADMINISTRACIÓN DEL SISTEMA DE GESTIÓN, INCLUYENDO LA EMISIÓN DE CONCEPTOS JURÍDICOS ESPECIALIZADOS Y EL ACOMPAÑAMIENTO NORMATIVO REQUERIDO POR LA DEPENDENCIA Y A LAS DIRECTRICES QUE IMPARTA EL SUPERVISOR DEL CONTRATO</t>
  </si>
  <si>
    <t>PRESTAR SERVICIOS PROFESIONALES ESPECIALIZADOS EN DERECHO, EN EL ÁMBITO DE LA GESTIÓN INSTITUCIONAL, ORIENTADOS A LA ESTRUCTURACIÓN, CONSOLIDACIÓN Y SEGUIMIENTO JURÍDICO DE LAS ACTIVIDADES REQUERIDAS EN EL SECTOR HÁBITAT, EN CUMPLIMIENTO DE LA NORMATIVIDAD VIGENTE Y CONFORME A LAS COMPETENCIAS ASIGNADAS A LA SECRETARÍA DISTRITAL DEL HÁBITAT.</t>
  </si>
  <si>
    <t>PRESTAR SERVICIOS PROFESIONALES DESDE EL COMPONENTE TECNICO EN EL SEGUIMIENTO Y CONTROL DE PROYECTOS DE MEJORAMIENTO INTEGRAL DE BARRIOS Y DEMÁS OBRAS COMPLEMENTARIAS QUE SE DESARROLLEN EN LOS TERRITORIOS PRIORIZADOS POR LA SECRETARÍA DISTRITAL DEL HÁBITAT.</t>
  </si>
  <si>
    <t>PRESTAR SERVICIOS PROFESIONALES PARA LA PRODUCCION Y REALIZACION DE CONTENIDOS DE COMUNICACIÓN Y/O APOYO EN LA REALIZACION DE EVENTOS EN EL MARCO DE LOS PLANES, PROGRAMAS Y PROYECTOS DE LA SECRETARIA DISTRITAL DEL HABITAT.</t>
  </si>
  <si>
    <t>PRESTAR SERVICIOS PROFESIONALES PARA ACOMPAÑAR TÉCNICAMENTE A LA SUBSECRETARÍA DE INSPECCIÓN, VIGILANCIA Y CONTROL DE VIVIENDA EN LA REVISIÓN Y/O ELABORACIÓN DE INFORMES TÉCNICOS RELACIONADOS CON LA ENAJENACIÓN, ARRENDAMIENTO DE VIVIENDA Y LAS ACTIVIDADES DE MONITOREO DE LAS AREAS SUSCEPTIBLES DE OCUPACIÓN ILEGAL.</t>
  </si>
  <si>
    <t>PRESTAR SERVICIOS PROFESIONALES PARA LA CONSTRUCCIÓN E IMPLEMENTACIÓN DE LA ESTRATEGIA DE ACOMPAÑAMIENTO SOCIAL A LOS HOGARES BENEFICIARIOS DE LOS DIFERENTES PROGRAMAS DE VIVIENDA URBANA.</t>
  </si>
  <si>
    <t>PRESTAR SERVICIOS PROFESIONALES DESDE EL COMPONENTE TÉCNICO PARA LA GESTIÓN, SEGUIMIENTO Y VALIDACIÓN DE LOS PROYECTOS DE ACCESO A LA VIVIENDA QUE ADELANTE Y/O GESTIONE LA SECRETARÍA DISTRITAL DEL HÁBITAT</t>
  </si>
  <si>
    <t>PRESTAR SERVICIOS PROFESIONALES PARA ACOMPAÑAR JURÍDICAMENTE EN LA PROYECCIÓN Y REVISIÓN DE LOS ACTOS ADMINISTRATIVOS, ASÍ COMO REALIZAR SEGUIMIENTO A LOS DIFERENTES PROGRAMAS DEL SUBSIDIO DISTRITAL.</t>
  </si>
  <si>
    <t>PRESTAR SERVICIOS PROFESIONALES PARA REALIZAR SEGUIMIENTO A LAS POLÍTICAS POBLACIONALES CON ENFOQUE DIFERENCIAL PARA EL FOMENTO AL ACCESO A LA VIVIENDA</t>
  </si>
  <si>
    <t>PRESTAR SERVICIOS PROFESIONALES DESDE EL COMPONENTE JURÍDICO EN LA ESTRUCTURACIÓN PARA LA ASIGNACIÓN DE SUBSIDIOS DEL PROGRAMA DE MEJORAMIENTO DE VIVIENDA DE LA SECRETARIA DISTRITAL DEL HÁBITAT.</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</si>
  <si>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</si>
  <si>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DE APOYO A LA GESTIÓN EN EL DESARROLLO DE ACTIVIDADES DE CARÁCTER ADMINISTRATIVO QUE SE ADELANTAN EN LA DIRECCIÓN DE PREVENCIÓN, ARRENDAMIENTOS Y CONTROL A DE ENAJENACIÓN.</t>
  </si>
  <si>
    <t>PRESTAR SERVICIOS PROFESIONALES PARA IMPULSAR EL DESARROLLO DE PROYECTOS, ASÍ COMO EL ACOMPAÑAMIENTO EN ACTIVIDADES TÉCNICAS APOYAR EN EL SEGUIMIENTO, GESTIÓN Y ACOMPAÑAMIENTO TÉCNICO DE LOS PROYECTOS, CONTRATOS Y/O CONVENIOS DE LA ENTIDAD, EN LOS POLÍGONOS DE INTERVENCIÓN INTEGRAL DE ESPACIO PÚBLICO Y REVITALIZACIÓN.</t>
  </si>
  <si>
    <t>PRESTAR SERVICIOS PROFESIONALES DE APOYO A LA GESTION TÉCNICA DE LOS CONTRATOS Y/O CONVENIOS EN EL MARCO DE LAS INTERVENCIONES INTEGRALES DE ESPACIO PÚBLICO Y PROCESOS DE REVITALIZACIÓN URBANA, ASI COMO LOS PROGRAMAS DE CENTROS POBLADOS Y ECOBARRIOS</t>
  </si>
  <si>
    <t>PRESTAR SERVICIOS PROFESIONALES PARA APOYAR LA IMPLEMENTACIÓN Y FORTALECIMIENTO DEL CATASTRO UNIFICADO DE REDES Y USUARIOS, GESTIÓN DEL DESARROLLO DE INICIATIVAS ORIENTADAS AL DESPLIEGUE DE TECNOLOGÍAS Y FNCER, DESARROLLO DE PROYECTOS ENERGÉTICOS Y DE TELECOMUNICACIONES Y EL SOTERRAMIENTO Y ORGANIZACIÓN DE REDES DE SERVICIOS PÚBLICOS</t>
  </si>
  <si>
    <t>PRESTAR SERVICIOS PROFESIONALES PARA FORTALECER EL SEGUIMIENTO SOCIAL A LA EJECUCIÓN Y LA ESTRUCTURACIÓN DE LOS HOGARES DEL PROGRAMA DE MEJORAMIENTO DE VIVIENDA DE LA SECRETARIA DISTRITAL DEL HÁBITAT.</t>
  </si>
  <si>
    <t>PRESTAR SERVICIOS PROFESIONALES PARA DESARROLLAR ACTIVIDADES RELACIONADAS CON LA GESTIÓN Y ANÁLISIS DE INFORMACIÓN, CON EL FIN DE ELABORAR ESTRATEGIAS E INSTRUMENTOS DE PLANIFICACIÓN QUE MEJOREN LA PRESTACIÓN DE LOS SERVICIOS PÚBLICOS INCLUYENDO SU ENFOQUE REGIONAL.</t>
  </si>
  <si>
    <t>PRESTAR SERVICIOS PROFESIONALES PARA APOYAR EL ANÁLISIS DE LA INFORMACIÓN DE LAS EMPRESAS DE SERVICIOS PÚBLICOS EN EL MARCO DEL CATASTRO UNIFICADO DE REDES Y USUARIOS, INTEGRADA EN EL DATA LAKE DE LA SECRETARIA DISTRITAL DE HÁBITAT, GARANTIZANDO EL DESARROLLO Y DESPLIEGUE DE DASH-BOARDS Y TABLEROS DE INFORMACIÓN EN EL SISTEMA DE INFORMACIÓN MISIONAL, EN EL MARCO DE LOS PLANES, PROGRAMAS Y PROYECTOS DEL SECTOR HÁBITAT</t>
  </si>
  <si>
    <t>PRESTAR SERVICIOS PROFESIONALES PARA PROMOVER ACCIONES DE ARTICULACIÓN REGIONAL DESDE UN ENFOQUE AMBIENTAL QUE PERMITAN LA IMPLEMENTACIÓN DE POLÍTICAS DE SERVICIOS PÚBLICOS EN EL DISTRITO CAPITAL.</t>
  </si>
  <si>
    <t>PRESTAR SERVICIOS PROFESIONALES PARA REALIZAR ACTIVIDADES DE FORTALECIMIENTO, SOSTENIBILIDAD Y OTORGAMIENTO DE BENEFICIOS ECONÓMICOS A LOS PEQUEÑOS PRESTADORES DE LOS SERVICIOS PÚBLICOS EN EL ÁREA RURAL EL DISTRITO CAPITAL, ASÍ COMO PROMOVER LA PARTICIPACIÓN CIUDADANA EN LAS ÁREAS URBANAS Y RURALES DE LA CIUDAD.</t>
  </si>
  <si>
    <t>PRESTAR SERVICIOS PROFESIONALES PARA ACOMPAÑAR A LOS ACUEDUCTOS COMUNITARIOS EN LA MEJORA DE LA PRESTACIÓN DEL SERVICIO DE AGUA, VERIFICANDO LA OPERACIÓN DE LOS SISTEMAS DE ACUEDUCTO Y EL DESARROLLANDO INICIATIVAS DE TRATAMIENTO DE AGUAS RESIDUALES EN EL SUELO RURAL, CON EL FIN DE MEJORAR LAS CONDICIONES DE SANEAMIENTO EN LAS COMUNIDADES RURALES.</t>
  </si>
  <si>
    <t>PRESTAR SERVICIOS PROFESIONALES PARA ACOMPAÑAR EL DESARROLLO DE ACTIVIDADES DE GESTIÓN AMBIENTAL Y SOCIAL LIDERADAS POR LA DIRECCIÓN DE SERVICIOS PÚBLICOS EN EL TERRITORIO URBANO Y RURAL DEL DISTRITO CAPITAL.</t>
  </si>
  <si>
    <t>PRESTAR SERVICIOS PROFESIONALES PARA LA GESTIÓN DE LOS PROCESOS DE OTORGAMIENTO DE BENEFICIOS ECONÓMICOS APLICABLES A LOS SERVICIOS DE ACUEDUCTO, ALCANTARILLADO Y ASEO, DIRIGIDOS A LA POBLACIÓN DE BAJOS INGRESOS EN LA CIUDAD DE BOGOTÁ D.C., DE CONFORMIDAD CON LA NORMATIVIDAD VIGENTE.</t>
  </si>
  <si>
    <t>PRESTAR SERVICIOS PROFESIONALES EN LAS ACTIVIDADES REQUERIDAS EN EL COMPONENTE TÉCNICO TOPOGRÁFICO NECESARIO PARA LOS INSTRUMENTOS URBANÍSTICOS DE LEGALIZACIÓN Y FORMALIZACIÓN EN SU ETAPA DE GESTIÓN Y ESTUDIOS PREVIOS EN EL ÁMBITO DE LAS INTERVENCIONES INTEGRALES DE LA SECRETARIA DISTRITAL DEL HÁBITAT.</t>
  </si>
  <si>
    <t>PRESTAR SERVICIOS PROFESIONALES DESDE EL COMPONENTE TÉCNICO-CATASTRAL EN LA ETAPA PREVIA DE CONFORMACIÓN DE EXPEDIENTES PARA EL INSTRUMENTO DE LEGALIZACIÓN, EN EL MARCO DE LAS INTERVENCIONES INTEGRALES DE LA SECRETARÍA DISTRITAL DEL HÁBITAT.</t>
  </si>
  <si>
    <t>PRESTAR SERVICIOS PROFESIONALES DESDE EL COMPONENTE TÉCNICO EN LA ARTICULACIÓN INTERINSTITUCIONAL, ORIENTADOS AL SEGUIMIENTO DE LOS PLANES DE INTERVENCIÓN PARA EL MEJORAMIENTO INTEGRAL DEL HÁBITAT EN LOS TERRITORIOS PRIORIZADOS POR LA SECRETARÍA DISTRITAL DEL HÁBITAT.</t>
  </si>
  <si>
    <t>PRESTAR SERVICIOS PROFESIONALES EN EL ANÁLISIS Y GENERACIÓN DE INFORMACIÓN GEOESPACIAL, ORIENTADOS A APOYAR LA FORMULACIÓN,SEGUIMIENTO Y VALORACIÓN DE LOS LINEAMIENTOS DE INTERVENCIÓN Y DEMÁS PROCESOS EFECTUADOS POR LA SECRETARÍA DISTRITAL DEL HÁBITAT.</t>
  </si>
  <si>
    <t>PRESTAR SERVICIOS DE APOYO PARA LA GESTIÓN A LOS  PROCESOS ADMINISTRATIVOS Y CONTRACTUALES, DE ACUERDO CON LOS PROCEDIMIENTOS ESTABLECIDOS POR LA ENTIDAD Y LA NORMATIVIDAD VIGENTE APLICABLE EN MATERIA DE CONTRATACIÓN.</t>
  </si>
  <si>
    <t>PRESTAR APOYO EN LA GESTIÓN DE ARCHIVO, ORGANIZACIÓN, CLASIFICACIÓN Y CONSTRUCCIÓN DE LOS EXPEDIENTES CONTRACTUALES CORRESPONDIENTES A LOS PROYECTOS DE REVITALIZACIÓN Y ESPACIO PÚBLICO DE LA ENTIDAD.</t>
  </si>
  <si>
    <t>PRESTAR SERVICIOS DE APOYO A LA GESTIÓN DOCUMENTAL PARA LA RECEPCIÓN, CLASIFICACIÓN Y ARCHIVO DE LOS CONTRATOS DE ACUERDO CON LOS PROCEDIMIENTOS APLICABLES ESTABLECIDOS POR LA ENTIDAD</t>
  </si>
  <si>
    <t>PRESTAR SERVICIOS PROFESIONALES EN DERECHO, ORIENTADOS A LA ELABORACIÓN DE CONCEPTOS JURÍDICOS, LA REVISIÓN Y SUSTANCIACIÓN DE ACTOS ADMINISTRATIVOS, EL APOYO EN LA FORMULACIÓN DE LINEAMIENTOS JURÍDICOS EN MATERIA ADMINISTRATIVA Y LA GESTIÓN DE LAS ACTUACIONES DE DEFENSA JUDICIAL Y EXTRAJUDICIAL EN LAS QUE INTERVENGA LA SECRETARÍA DISTRITAL DEL HÁBITAT.</t>
  </si>
  <si>
    <t>PRESTAR SERVICIOS PROFESIONALES PARA APOYAR LAS ACTIVIDADES DE ARTICULACIÓN, SOCIALIZACIÓN, DESARROLLO Y SEGUIMIENTO, EN TEMAS ESTRATÉGICOS QUE SE ADELANTEN EN LA SUBSECRETARÍA DE INSPECCIÓN, VIGILANCIA Y CONTROL DE VIVIENDA</t>
  </si>
  <si>
    <t>PRESTAR SERVICIOS PROFESIONALES PARA LA IMPLEMENTACIÓN Y SEGUIMIENTO DEL SISTEMA INTEGRADO DE GESTIÓN, EN EL MARCO DEL MODELO INTEGRADO DE PLANEACIÓN Y GESTIÓN MIPG DE LA SUBSECRETARÍA DE INSPECCIÓN, VIGILANCIA Y CONTROL DE VIVIENDA</t>
  </si>
  <si>
    <t>PRESTAR SERVICIOS PROFESIONALES PARA APOYAR EL FORTALECIMIENTO EN EL RELACIONAMIENTO INSTITUCIONAL CON ACTORES DE INTERÉS, MEDIANTE EL ACOMPAÑAMIENTO A ESPACIOS DE GESTIÓN TERRITORIAL Y ACTIVIDADES DE CONTROL POLÍTICO, ORIENTADAS AL MEJORAMIENTO DE LA GESTIÓN INSTITUCIONAL.</t>
  </si>
  <si>
    <t>PRESTAR SERVICIOS PROFESIONALES DE CARACTER FINANCIERO PARA EL SEGUIMIENTO Y CONTROL DE LOS RECURSOS ASIGNADOS A PROGRAMAS DE MEJORAMIENTO DE VIVIENDA URBANA Y RURAL, ASÍ COMO PARA EL DESARROLLO DE ACTIVIDADES OPERATIVAS PROPIAS DE LA SECRETARIA DE HABITAT DISTRITAL.</t>
  </si>
  <si>
    <t>PRESTAR SERVICIOS PROFESIONALES DESDE EL COMPONENTE TÉCNICO EN LOS PROCESOS DE SELECCIÓN Y EJECUCIÓN DEL PROGRAMA DE MEJORAMIENTO DE VIVIENDA DE LA SECRETARIA DISTRITAL DEL HÁBITAT</t>
  </si>
  <si>
    <t>PRESTAR LOS SERVICIOS PROFESIONALES PARA REALIZAR LA PREPRODUCCIÓN, PRODUCCIÓN Y EDICIÓN DEL MATERIAL AUDIOVISUAL Y FOTOGRÁFICO PARA LO PROMOCION DE LOS PLANES PROGRAMAS Y PROYECTOS DE LA SECRETARÍA DISTRITAL DEL HABITAT</t>
  </si>
  <si>
    <t>PRESTAR SERVICIOS PROFESIONALES ESPECIALIZADOS JURÍDICOS EN LA ORIENTACIÓN, FORMULACIÓN, EJECUCIÓN Y SEGUIMIENTO DE LINEAMIENTOS REQUERIDOS EN EL DESARROLLO E IMPLEMENTACIÓN DE LOS PROGRAMAS Y PROYECTOS DE ACCESO A LA VIVIENDA</t>
  </si>
  <si>
    <t>PRESTAR SERVICIOS DE APOYO A LA GESTIÓN EN ACTIVIDADES DE RADICACIÓN DE CORRESPONDENCIA REQUERIDAS EN LA OPERACIÓN DE LOS PROGRAMAS DE ACCESO A LA VIVIENDA GESTIONADOS POR LA SECRETARÍA DISTRITAL DEL HÁBITAT</t>
  </si>
  <si>
    <t>PRESTAR SERVICIOS PROFESIONALES PARA EL ACOMPAÑAMIENTO TÉCNICO EN LA EJECUCIÓN DE LOS PROYECTOS LIDERADOS POR LA DIRECCIÓN DE SERVICIOS PÚBLICOS DE LA SDHT, EN EL MARCO DE SUS FUNCIONES Y COMPETENCIAS.</t>
  </si>
  <si>
    <t>PRESTAR SERVICIOS PROFESIONALES PARA EL DESARROLLO DE ACTIVIDADES RELACIONADAS CON LA GESTIÓN DE LOS SERVICIOS PÚBLICOS EN EL MARCO DE LAS COMPETENCIAS DE LA DIRECCIÓN DE SERVICIOS PÚBLICOS DE LA SDHT</t>
  </si>
  <si>
    <t>PRESTAR SERVICIOS PROFESIONALES A LA SECRETARIA DISTRITAL DEL HABITAT PARA EL DISEÑO, MANTENIMIENTO, DESARROLLO Y ADMINISTRACIÓN DE LOS PRODUCTOS Y CONTENIDOS DE LA PÁGINA WEB Y DE LA INTRANET.</t>
  </si>
  <si>
    <t>PRESTAR SERVICIOS PROFESIONALES A LA OFICINA ASESORA DE COMUNICACIONES PARA APOYAR EN LA ELABORACIÓN Y PUBLICACIÓN DE CONTENIDO DE LAS REDES SOCIALES DE LA SECRETARIA DISTRITAL DEL HÁBITAT.</t>
  </si>
  <si>
    <t>PRESTAR SERVICIOS PROFESIONALES ESPECIALIZADOS PARA IMPLEMENTAR ESRATEGIAS DE COMUNICACIÓN INSTITUCIONAL Y DEL MANEJO DE MEDIOS DE COMUNICACIÓN DE LA SECRETARÍA DISTRITAL DEL HÁBITAT.</t>
  </si>
  <si>
    <t>PRESTAR SERVICIOS PROFESIONALES PARA BRINDAR ACOMPAÑAMIENTO JURÍDICO, CONSOLIDACIÓN, REVISIÓN Y SEGUIMIENTO DE LOS PROCESOS QUE DEN CUMPLIMIENTO A LOS OBJETIVOS MISIONALES DE LA SUBSECRETARÍA DE INSPECCIÓN, VIGILANCIA Y CONTROL DE VIVIENDA</t>
  </si>
  <si>
    <t>PRESTAR SERVICIOS PROFESIONALES DESDE EL COMPONENTE JURIDICO EN EL DESARROLLO DE LOS PROCESOS DE SELECCIÓN Y SEGUIMIENTO EN LAS ETAPAS CONTRACTUALES Y POSTCONTRACTUALES ADELANTADOS EN EL MARCO DEL PROGRAMA DE MEJORAMIENTO DE ENTORNO DE LA SECRETARIA DISTRITAL DEL HABITAT</t>
  </si>
  <si>
    <t>PRESTAR SERVICIOS PROFESIONALES PARA EJECUTAR EL ACOMPAÑAMIENTO FINANCIERO Y LA VIGILANCIA PRESUPUESTAL DE LOS PROGRAMAS DE ACCESO A LA VIVIENDA Y REALIZAR LAS ACTIVIDADES DE SOPORTE ORGANIZACIONAL NECESARIAS PARA EL LOGRO DE LAS METAS DE LA SECRETARÍA.</t>
  </si>
  <si>
    <t>PRESTAR SERVICIOS PROFESIONALES ESPECIALIZADOS EN DERECHO PARA ORIENTAR A LA SECRETARÍA DISTRITAL DEL HÁBITAT EN LOS TEMAS DE ALTA COMPLEJIDAD QUE SURJAN EN LA ENTIDAD A CARGO DE LA SUBSECRETARIA DE CORPORATIVA</t>
  </si>
  <si>
    <t>PRESTAR SERVICIOS PROFESIONALES PARA LA ORIENTACIÓN, EVALUACIÓN Y SEGUIMIENTO A LOS PROGRAMAS DE ACCESO A LA VIVIENDA GESTIONADOS POR LA SECRETARIA DISTRITAL DEL HABITAT</t>
  </si>
  <si>
    <t>PRESTAR SERVICIOS PROFESIONALES EN DERECHO, ORIENTADOS AL CONTROL DE LEGALIDAD DE LOS ACTOS ADMINISTRATIVOS RELACIONADOS CON LOS PROGRAMAS DE VIVIENDA DE LA SECRETARÍA DISTRITAL DEL HÁBITAT, GARANTIZANDO SU CONFORMIDAD CON LA NORMATIVIDAD VIGENTE Y LAS COMPETENCIAS ASIGNADAS A LA ENTIDAD.</t>
  </si>
  <si>
    <t>PRESTAR SERVICIOS DE APOYO A LA GESTIÓN TÉCNICA Y ADMINISTRATIVA DE LOS CONTRATOS Y/O CONVENIOS DE ACUERDO CON LOS PROCEDIMIENTOS APLICABLES ESTABLECIDOS POR LA ENTIDAD</t>
  </si>
  <si>
    <t>PRESTAR SERVICIOS PROFESIONALES A LA OFICINA ASESORA DE COMUNICACIONES EN LA ELABORACIÓN DE MATERIAL AUDIOVISUAL QUE PERMITAN LA DIVULGACIÓN DE LOS PLANES, PROGRAMAS Y PROYECTOS DE LA SECRETARÍA DISTRITAL DEL HABITAT.</t>
  </si>
  <si>
    <t>PRESTAR SERVICIOS PROFESIONALES PARA EL MANEJO DE CONTENIDOS DIGITALES Y LA GENERACIÓN DE TEXTOS RELACIONADOS CON LOS PROGRAMAS, PLANES Y PROYECTOS DE LA SECRETARIA DISTRITAL DEL HÁBITAT, PARA PUBLICOS EXTERNOS Y MEDIOS DE COMUNICACIÓN.</t>
  </si>
  <si>
    <t>PRESTAR SERVICIOS PROFESIONALES ESPECIALIZADOS PARA APOYAR LA GESTIÓN INSTITUCIONAL DE LAS COMUNICACIONES Y EL RELACIONAMIENTO INSTITUCIONAL CON LOS MEDIOS DE COMUNICACIÓN, EN EL MARCO DE LAS FUNCIONES DE LA SECRETARÍA DISTRITAL DEL HÁBITAT, MEDIANTE EL DESARROLLO, COORDINACIÓN Y SEGUIMIENTO DE LAS ACCIONES COMUNICACIONALES PREVISTAS EN EL PLAN DE COMUNICACIONES</t>
  </si>
  <si>
    <t>PRESTAR SERVICIOS PROFESIONALES PARA DESARROLLAR Y REALIZAR PRUEBAS DE COMPONENTES BACKEND EN LOS SISTEMAS DE INFORMACIÓN DE LA SECRETARÍA DISTRITAL DEL HÁBITAT&lt;(&gt;,&lt;)&gt; DEFINIENDO APIS REST DOCUMENTADAS Y REALIZANDO INTEGRACIONES CON BASES DE DATOS Y SERVICIOS INTEROPERABLES.</t>
  </si>
  <si>
    <t>PRESTAR SERVICIOS PROFESIONALES ESPECIALIZADOS EN LA ESTRUCTURACIÓN Y EJECUCIÓN DE ACCIONES PARA LA HABILITACIÓN DE SUELO EN LOS PROYECTOS DEL SECTOR HÁBITAT</t>
  </si>
  <si>
    <t>PRESTAR SERVICIOS PARA EL APOYO A LA GESTIÓN ADMINISTRATIVA REQUERIDA EN LOS PROGRAMAS DE ACCESO A LA VIVIENDA GESTIONADOS POR LA SECRETARÍA DISTRITAL DEL HÁBITAT</t>
  </si>
  <si>
    <t>PRESTAR SERVICIOS DE APOYO A LA GESTIÓN EN ACTIVIDADES OPERATIVAS Y ASISTENCIALES DERIVADAS DEL PROGRAMA DE MEJORAMIENTO DE VIVIENDA DE LA SECRETARÍA DISTRITAL DEL HÁBITAT</t>
  </si>
  <si>
    <t>PRESTAR SERVICIOS PROFESIONALES DE APOYO TÉCNICO A LA DIRECCIÓN DE MEJORAMIENTO HABITACIONAL DE LA SUBSECRETARÍA DE VIVIENDA EN LA IMPLEMENTACIÓN DE PROGRAMAS Y SU CORRESPONDIENTE SEGUIMIENTO.</t>
  </si>
  <si>
    <t>PRESTAR SERVICIOS PROFESIONALES PARA LA IMPLEMENTACIÓN DE LA POLÍTICA DE TRANSPARENCIA Y ACCESO A LA INFORMACIÓN PÚBLICA, ASÍ COMO DE LA POLÍTICA DE RACIONALIZACIÓN DE TRÁMITES, EN EL MARCO DEL MODELO INTEGRADO DE PLANEACIÓN Y GESTIÓN, CONFORME A LA NORMATIVA VIGENTE, Y DE LAS ESTRATEGIAS DE RELACIONAMIENTO CON LA CIUDADANÍA.</t>
  </si>
  <si>
    <t>PRESTAR SERVICIOS PROFESIONALES EN LA ARTICULACIÓN DE LA OPERACIÓN DE SOPORTE, LEVANTAMIENTO, ACTUALIZACIÓN Y ADMINISTRACIÓN DE LOS BIENES TECNOLÓGICOS DE LA ENTIDAD.</t>
  </si>
  <si>
    <t>PRESTAR SERVICIOS PROFESIONALES DESDE EL COMPONENTE SSTMA EN ACTIVIDADES DE SEGUIMIENTO TÉCNICO, LIQUIDACIÓN Y CIERRE ADMINISTRATIVO DE PROYECTOS DE INVERSIÓN DE LAS INTERVENCIONES DE INFRAESTRUCTURA VIAL Y ESPACIO PÚBLICO DESARROLLADOS POR LA SECRETARÍA DISTRITAL DEL HÁBITAT CON CARGO A LOS RECURSOS DEL SISTEMA GENERAL DE REGALÍAS.</t>
  </si>
  <si>
    <t>PRESTAR SERVICIOS PROFESIONALES DESDE EL COMPONENTE SOCIAL EN ACTIVIDADES DE SEGUIMIENTO, LIQUIDACIÓN Y CIERRE ADMINISTRATIVO DE PROYECTOS DE INVERSIÓN DE LAS INTERVENCIONES DE INFRAESTRUCTURA VIAL Y ESPACIO PÚBLICO DE LA SECRETARÍA DISTRITAL DEL HÁBITAT CON CARGO A LOS RECURSOS DEL SISTEMA GENERAL DE REGALÍAS.</t>
  </si>
  <si>
    <t>PRESTAR SERVICIOS PROFESIONALES DESDE EL COMPONENTE TÉCNICO EN EL SEGUIMIENTO, LIQUIDACIÓN Y CIERRE ADMINISTRATIVO DE PROYECTOS DE INVERSIÓN DE LAS INTERVENCIONES DE INFRAESTRUCTURA VIAL Y ESPACIO PÚBLICO EN LA DIRECCIÓN DE HÁBITAT Y ENTORNOS DE LA SECRETARÍA DISTRITAL DEL HÁBITAT CON CARGO A LOS RECURSOS DEL SISTEMA GENERAL DE REGALÍAS.</t>
  </si>
  <si>
    <t>PRESTAR SERVICIOS PROFESIONALES DE CARÁCTER FINANCIERO Y CONTABLE EN LOS TRÁMITES RELACIONADOS CON EL REGISTRO DE ENAJENADORES Y MATRÍCULAS DE ARRENDADORES DE VIVIENDA</t>
  </si>
  <si>
    <t>PRESTAR SERVICIOS PROFESIONALES JURÍDICOS, PARA EL ACOMPAÑAMIENTO EN EL DESARROLLO DE LOS PROYECTOS, CONTRATOS O TEMAS ESTRATÉGICOS, EN  LOS POLÍGONOS DE INTERVENCIÓN  INTEGRAL DE ESPACIO PUBLICO Y REVITALIZACIÓN.</t>
  </si>
  <si>
    <t>PRESTAR SERVICIOS PROFESIONALES PARA APOYAR LA ARTICULACIÓN, ANÁLISIS Y CONSOLIDACIÓN DE INFORMACIÓN FINANCIERA ASOCIADAS A POLÍTICAS, PROYECTOS Y/O CONVENIOS, EN EL MARCO DE LAS INTERVENCIONES INTEGRALES DE ESPACIO PÚBLICO Y LOS PROCESOS DE REVITALIZACIÓN URBANA</t>
  </si>
  <si>
    <t>PRESTAR SERVICIOS PROFESIONALES PARA RESPALDAR EL CONTROL FINANCIERO, SEGUIMIENTO Y LA PLANEACIÓN ESTRATÉGICA EN LOS PROCESOS ADELANTADOS POR LA SECRETARÍA DISTRITAL DEL HÁBITAT.</t>
  </si>
  <si>
    <t>PRESTAR SERVICIOS PROFESIONALES PARA LA GENERACIÓN DE BASES DE DATOS,  ANALISIS Y APLICACIONES PARA VISUALIZAR DATOS GEOGRÁFICOS EN EL MARCO DE LOS PLANES DE INTERVENCION PARA EL MEJORAMIENTO INTEGRAL DE LA SECRETARIA DISTRITAL DEL HABITAT.</t>
  </si>
  <si>
    <t>PRESTAR SERVICIOS PROFESIONALES ESPECIALIZADOS A LA SECRETARÍA DISTRITAL DEL HÁBITAT, ORIENTADOS A BRINDAR ASESORÍA INTEGRAL EN LA ELABORACIÓN DE RESPUESTAS DIRIGIDAS A LOS ORGANISMOS DE CONTROL, ASÍ COMO A REALIZAR EL ACOMPAÑAMIENTO Y LA GESTIÓN JURÍDICA NECESARIA PARA EL CIERRE DEL PROGRAMA PILOTO "PLAN TERRAZAS"</t>
  </si>
  <si>
    <t>ARRENDAR EL INMUEBLE UBICADO EN LA CALLE 52 NO.13- 64 DESTINADO PARA EL FUNCIONAMIENTO DE LAS OFICINAS DE LA SECRETARÍA DISTRITAL DEL HÁBITAT</t>
  </si>
  <si>
    <t>PRESTAR SERVICIOS DE APOYO A LA GESTION EN EL ÁMBITO ADMINISTRATIVO NECESARIAS PARA LOS INSTRUMENTOS URBANÍSTICOS DE LEGALIZACIÓN Y FORMALIZACIÓN EN SU ETAPA DE GESTIÓN Y ESTUDIOS PREVIOS EN EL ÁMBITO DE LAS INTERVENCIONES INTEGRALES DE LA SECRETARIA DISTRITAL DEL HÁBITAT.</t>
  </si>
  <si>
    <t>PRESTAR SERVICIOS PROFESIONALES DESDE EL COMPONENTE JURIDICO EN ACTIVIDADES DE SUPERVISIÓN, SEGUIMIENTO, LIQUIDACIÓN Y CIERRE ADMINISTRATIVO DE PROYECTOS DE INVERSIÓN DE LAS INTERVENCIONES DE INFRAESTRUCTURA VIAL Y ESPACIO PÚBLICO DE LA SECRETARÍA DISTRITAL DEL HÁBITAT CON CARGO A LOS RECURSOS DEL SISTEMA GENERAL DE REGALÍAS.</t>
  </si>
  <si>
    <t>PRESTAR SERVICIOS PROFESIONALES PARA LA GESTIÓN ADMINISTRATIVA Y FINANCIERA EN LA REVISIÓN, VERIFICACIÓN Y SEGUIMIENTO DE LOS PAGOS DE LOS SUBSIDIOS OTORGADOS EN LOS PROGRAMAS DE ACCESO A LA VIVIENDA Y MEJORAMIENTO HABITACIONAL</t>
  </si>
  <si>
    <t>AUNAR ESFUERZOS ADMINISTRATIVOS, TÉCNICOS Y FINANCIEROS PARA DESARROLLAR EL PROGRAMA DE MEJORAMIENTO DE VIVIENDA "MEJORA TU CASA HABITA TU HOGAR", A TRAVÉS DE LA ASIGNACIÓN DE SUBSIDIOS DISTRITALES DE VIVIENDA EN LA MODALIDAD DE MEJORAMIENTO, ORIENTADOS A LA ATENCIÓN DE HOGARES EN CONDICIÓN DE VULNERABILIDAD EN LOS TERRITORIOS PRIORIZADOS DE INTERVENCIÓN, EN CUMPLIMIENTO DE LAS METAS ESTABLECIDAS EN EL PLAN DISTRITAL DE DESARROLLO "BOGOTÁ CAMINA SEGURA", EN ADELANTE EL "PROYECTO".</t>
  </si>
  <si>
    <t>PRESTAR SERVICIOS PROFESIONALES PARA EL MANEJO, ANÁLISIS Y CONTROL DE LA INFORMACIÓN CONTABLE, ASÍ COMO PARA EL APOYO EN EL SEGUIMIENTO DE LOS ASPECTOS FINANCIEROS Y PRESUPUESTALES DE LOS PLANES, PROGRAMAS Y PROYECTOS, DE CONFORMIDAD CON EL MODELO INTEGRADO DE PLANEACIÓN Y GESTIÓN Y EL PLAN ANUAL DE AUDITORÍA 2026.</t>
  </si>
  <si>
    <t>PRESTAR LOS SERVICIOS PROFESIONALES REQUERIDOS PARA APOYAR LAS ACTUACIONES DERIVADAS DE LA IMPLEMENTACIÓN DE LOS MECANISMOS ALTERNATIVOS DE SOLUCIÓN DE CONTROVERSIAS EN EL MARCO DEL PROGRAMA PILOTO PLAN TERRAZAS, INCLUYENDO LA CONSOLIDACIÓN Y EL SEGUIMIENTO DE LA INFORMACIÓN, LA ELABORACIÓN DE REPORTES Y EL APOYO EN LA ARTICULACIÓN OPERATIVA CON LAS DISTINTAS DEPENDENCIAS INVOLUCRADAS.</t>
  </si>
  <si>
    <t>PRESTAR SERVICIOS PROFESIONALES ESPECIALIZADOS EN DERECHO A LA SUBSECRETARÍA JURÍDICA DE LA SECRETARÍA DISTRITAL DEL HÁBITAT PARA LA REPRESENTACIÓN JUDICIAL Y EXTRAJUDICIAL DE LA ENTIDAD, ASÍ COMO PARA EL ACOMPAÑAMIENTO Y LA EJECUCIÓN DE MECANISMOS ALTERNATIVOS DE SOLUCIÓN DE CONTROVERSIAS Y LA ESTRUCTURACIÓN Y EL SEGUIMIENTO DE ACUERDOS CONCILIATORIOS Y/O TRANSACCIONES, EN EL MARCO DEL PROGRAMA PILOTO “PLAN TERRAZAS”.</t>
  </si>
  <si>
    <t>PRESTAR SERVICIOS PROFESIONALES PARA APOYAR JURIDICAMENTE EL TRÁMITE DE NOTIFICACIÓN DE LOS ACTOS ADMINISTRATIVOS Y DEMÁS ACTUACIONES PROCESALES QUE CORRESPONDAN A LOS PROCESOS ADMINISTRATIVOS SANCIONATORIOS</t>
  </si>
  <si>
    <t>PRESTAR SERVICIOS PROFESIONALES ESPECIALIZADOS PARA BRINDAR SOPORTE EN MATERIA DE CONTRATACIÓN ESTATAL PARA LOS PROYECTOS Y NECESIDADES DEL ÁREA DE TECNOLOGÍA&lt;(&gt;,&lt;)&gt; INCLUYE LA ELABORACIÓN Y REVISIÓN DE DOCUMENTOS, LA EMISIÓN DE CONCEPTOS SOBRE LA VIABILIDAD NORMATIVA Y EL ACOMPAÑAMIENTO EN LAS DIFERENTES ETAPAS DEL PROCESO DE SELECCIÓN Y EJECUCIÓN CONTRACTUAL.</t>
  </si>
  <si>
    <t>ARRENDAR INMUEBLE UBICADO EN LA CARRERA 16  52-56 PARA EL FUNCIONAMIENTO DEL ARCHIVO DE LA SECRETARÍA DISTRITAL DEL HÁBITAT</t>
  </si>
  <si>
    <t>ARRENDAR EL INMUEBLE UBICADO EN LA CARRERA 13  52-13 DESTINADO PARA EL FUNCIONAMIENTO DE LA SECRETARÍA DISTRITAL DEL HABÍTAT</t>
  </si>
  <si>
    <t>PRESTAR SERVICIOS PROFESIONALES JURÍDICOS PARA APOYAR LA ARTICULACIÓN, ORIENTACIÓN Y SEGUIMIENTO DE LAS ETAPAS PRECONTRACTUAL, CONTRACTUAL Y POSCONTRACTUAL DE LOS CONTRATOS Y CONVENIOS ADELANTADOS EN EL MARCO DEL PROGRAMA DE ADECUACIÓN DE ENTORNOS URBANOS Y ESPACIO PÚBLICO, EJECUTADO POR LA SECRETARÍA DISTRITAL DEL HÁBITAT.</t>
  </si>
  <si>
    <t>CONTRATAR SERVICIOS DE CAPACITACIÓN Y DE FORMACIÓN PARA LOS FUNCIONARIOS DE LA SECRETARÍA DISTRITAL DEL HÁBITAT EN CUMPLIMIENTO AL PLAN INSTITUCIONAL DE CAPACITACIÓN</t>
  </si>
  <si>
    <t>PRESTAR SERVICIOS PROFESIONALES PARA REALIZAR ACTUALIZACION, IMPLEMENTACION Y SEGUIMIENTO DE LOS PROCESOS Y PROCEDIMIENTOS ASOCIADOS AL SISTEMA DE GESTIÓN DE CALIDAD Y MIPG DE LA SECRETARIA DISTRITAL DEL HÁBITAT.</t>
  </si>
  <si>
    <t>PRESTAR SERVICIOS PROFESIONALES PARA REALIZAR EL ACOMPAÑAMIENTO A LAS ACCIONES DE IMPLEMENTACIÓN DE LA POLÍTICA DE PROTECCIÓN A MORADORES Y ACTIVIDADES PRODUCTIVAS, ASÍ COMO LA APLICACIÓN DE INSTRUMENTOS DE PLANEACIÓN Y GESTIÓN DEL SUELO, CONFORME A LA NORMATIVIDAD VIGENTE</t>
  </si>
  <si>
    <t>PRESTAR SERVICIOS PROFESIONALES PARA APOYAR LA ACTUALIZACIÓN, REVISIÓN Y FORTALECIMIENTO DE LOS DOCUMENTOS ASOCIADOS A LOS PROCESOS DE EVALUACIÓN INDEPENDIENTE, ACOMPAÑAMIENTO, PREVENCIÓN Y SEGUIMIENTO, EN EL MARCO DEL MODELO INTEGRADO DE PLANEACIÓN Y GESTIÓN. ASÍ COMO LAS ACTIVIDADES, ALCANCE Y CRONOGRAMA DEFINIDOS EN EL PLAN ANUAL DE AUDITORÍA 2026.</t>
  </si>
  <si>
    <t>PRESTAR SERVICIOS PROFESIONALES PARA APOYAR LAS ACTIVIDADES TÉCNICAS, DOCUMENTALES, RELACIONADAS CON LOS CENTROS POBLADOS Y PROYECTOS EN EL MARCO DE LAS INTERVENCIÓNES INTEGRALES DE ESPACIO PÚBLICO Y PROCESOS DE REVITALIZACIÓN URBANA. DE LOS PROYECTOS A CARGO DE LA SECRETARÍA DISTRITAL DEL HÁBITAT.</t>
  </si>
  <si>
    <t>PRESTAR SERVICIOS PROFESIONALES DE APOYO A LA SUPERVISION PARA EL SEGUIMIENTO TÉCNICO, GESTIÓN, EVALUACIÓN Y DESARROLLO DE LOS CONTRATOS EN EL MARCO DE LAS INTERVENCIÓNES INTEGRALES DE ESPACIO PÚBLICO Y PROCESOS DE REVITALIZACIÓN URBANA.</t>
  </si>
  <si>
    <t>PRESTAR SERVICIOS PROFESIONALES  DE APOYO A LA SUPERVISIÓN TÉCNICA, ADMINISTRATIVA Y JURÍDICA EN EL MARCO DE LAS INTERVENCIÓNES INTEGRALES DE ESPACIO PÚBLICO Y PROCESOS DE REVITALIZACIÓN URBANA.</t>
  </si>
  <si>
    <t>PRESTAR SERVICIOS PROFESIONALES DE INGENIERÍA PARA LA GESTIÓN DE INFORMACIÓN DE LOS PROYECTOS DE LA SECRETARÍA DISTRITAL DEL HÁBITAT</t>
  </si>
  <si>
    <t>PRESTAR SERVICIOS PROFESIONALES DE ASISTENCIA PARA FORTALECER EL SEGUIMIENTO TÉCNICO A LA EJECUCIÓN Y LA ESTRUCTURACIÓN DE LOS HOGARES DEL PROGRAMA DE MEJORAMIENTO DE VIVIENDA DE LA SECRETARIA DISTRITAL DEL HÁBITAT</t>
  </si>
  <si>
    <t>PRESTAR SERVICIOS PARA APOYAR LA FORMULACIÓN, EJECUCIÓN Y SEGUIMIENTO DE LA ESTRATEGIA DE COMUNICACIONES INSTITUCIONALES DE LA SECRETARÍA DISTRITAL DEL HÁBITAT, ORIENTADA AL POSICIONAMIENTO DE SU GESTIÓN, MEDIANTE LA COORDINACIÓN TÉCNICA DE LAS ACCIONES COMUNICACIONALES, EL APOYO EN LA GESTIÓN DE COMUNICACIONES EN SITUACIONES DE CONTINGENCIA Y LA ARTICULACIÓN CON EQUIPOS INTERNOS Y EXTERNOS.</t>
  </si>
  <si>
    <t>https://community.secop.gov.co/Public/Tendering/OpportunityDetail/Index?noticeUID=CO1.NTC.9374046&amp;isFromPublicArea=True&amp;isModal=true&amp;asPopupView=true</t>
  </si>
  <si>
    <t>https://community.secop.gov.co/Public/Tendering/OpportunityDetail/Index?noticeUID=CO1.NTC.9374031&amp;isFromPublicArea=True&amp;isModal=true&amp;asPopupView=true</t>
  </si>
  <si>
    <t>https://community.secop.gov.co/Public/Tendering/OpportunityDetail/Index?noticeUID=CO1.NTC.9374418&amp;isFromPublicArea=True&amp;isModal=true&amp;asPopupView=true</t>
  </si>
  <si>
    <t>https://community.secop.gov.co/Public/Tendering/OpportunityDetail/Index?noticeUID=CO1.NTC.9374135&amp;isFromPublicArea=True&amp;isModal=true&amp;asPopupView=true</t>
  </si>
  <si>
    <t>https://community.secop.gov.co/Public/Tendering/OpportunityDetail/Index?noticeUID=CO1.NTC.9374420&amp;isFromPublicArea=True&amp;isModal=true&amp;asPopupView=true</t>
  </si>
  <si>
    <t>https://community.secop.gov.co/Public/Tendering/OpportunityDetail/Index?noticeUID=CO1.NTC.9374131&amp;isFromPublicArea=True&amp;isModal=true&amp;asPopupView=true</t>
  </si>
  <si>
    <t>https://community.secop.gov.co/Public/Tendering/OpportunityDetail/Index?noticeUID=CO1.NTC.9384064&amp;isFromPublicArea=True&amp;isModal=true&amp;asPopupView=true</t>
  </si>
  <si>
    <t>https://community.secop.gov.co/Public/Tendering/OpportunityDetail/Index?noticeUID=CO1.NTC.9387107&amp;isFromPublicArea=True&amp;isModal=true&amp;asPopupView=true</t>
  </si>
  <si>
    <t>https://community.secop.gov.co/Public/Tendering/OpportunityDetail/Index?noticeUID=CO1.NTC.9398233&amp;isFromPublicArea=True&amp;isModal=true&amp;asPopupView=true</t>
  </si>
  <si>
    <t>https://community.secop.gov.co/Public/Tendering/OpportunityDetail/Index?noticeUID=CO1.NTC.9387973&amp;isFromPublicArea=True&amp;isModal=true&amp;asPopupView=true</t>
  </si>
  <si>
    <t>https://community.secop.gov.co/Public/Tendering/OpportunityDetail/Index?noticeUID=CO1.NTC.9419061&amp;isFromPublicArea=True&amp;isModal=true&amp;asPopupView=true</t>
  </si>
  <si>
    <t>https://community.secop.gov.co/Public/Tendering/OpportunityDetail/Index?noticeUID=CO1.NTC.9387495&amp;isFromPublicArea=True&amp;isModal=true&amp;asPopupView=true</t>
  </si>
  <si>
    <t>https://community.secop.gov.co/Public/Tendering/OpportunityDetail/Index?noticeUID=CO1.NTC.9391768&amp;isFromPublicArea=True&amp;isModal=true&amp;asPopupView=true</t>
  </si>
  <si>
    <t>https://community.secop.gov.co/Public/Tendering/OpportunityDetail/Index?noticeUID=CO1.NTC.9402996&amp;isFromPublicArea=True&amp;isModal=true&amp;asPopupView=true</t>
  </si>
  <si>
    <t>https://community.secop.gov.co/Public/Tendering/OpportunityDetail/Index?noticeUID=CO1.NTC.9398470&amp;isFromPublicArea=True&amp;isModal=true&amp;asPopupView=true</t>
  </si>
  <si>
    <t>https://community.secop.gov.co/Public/Tendering/OpportunityDetail/Index?noticeUID=CO1.NTC.9384757&amp;isFromPublicArea=True&amp;isModal=true&amp;asPopupView=true</t>
  </si>
  <si>
    <t>https://community.secop.gov.co/Public/Tendering/OpportunityDetail/Index?noticeUID=CO1.NTC.9398481&amp;isFromPublicArea=True&amp;isModal=true&amp;asPopupView=true</t>
  </si>
  <si>
    <t>https://community.secop.gov.co/Public/Tendering/OpportunityDetail/Index?noticeUID=CO1.NTC.9398610&amp;isFromPublicArea=True&amp;isModal=true&amp;asPopupView=true</t>
  </si>
  <si>
    <t>https://community.secop.gov.co/Public/Tendering/OpportunityDetail/Index?noticeUID=CO1.NTC.9398812&amp;isFromPublicArea=True&amp;isModal=true&amp;asPopupView=true</t>
  </si>
  <si>
    <t>https://community.secop.gov.co/Public/Tendering/OpportunityDetail/Index?noticeUID=CO1.NTC.9402566&amp;isFromPublicArea=True&amp;isModal=true&amp;asPopupView=true</t>
  </si>
  <si>
    <t>https://community.secop.gov.co/Public/Tendering/OpportunityDetail/Index?noticeUID=CO1.NTC.9402638&amp;isFromPublicArea=True&amp;isModal=true&amp;asPopupView=true</t>
  </si>
  <si>
    <t>https://community.secop.gov.co/Public/Tendering/OpportunityDetail/Index?noticeUID=CO1.NTC.9402878&amp;isFromPublicArea=True&amp;isModal=true&amp;asPopupView=true</t>
  </si>
  <si>
    <t>https://community.secop.gov.co/Public/Tendering/OpportunityDetail/Index?noticeUID=CO1.NTC.9374911&amp;isFromPublicArea=True&amp;isModal=true&amp;asPopupView=true</t>
  </si>
  <si>
    <t>https://community.secop.gov.co/Public/Tendering/OpportunityDetail/Index?noticeUID=CO1.NTC.9374527&amp;isFromPublicArea=True&amp;isModal=true&amp;asPopupView=true</t>
  </si>
  <si>
    <t>https://community.secop.gov.co/Public/Tendering/OpportunityDetail/Index?noticeUID=CO1.NTC.9397996&amp;isFromPublicArea=True&amp;isModal=true&amp;asPopupView=true</t>
  </si>
  <si>
    <t>https://community.secop.gov.co/Public/Tendering/OpportunityDetail/Index?noticeUID=CO1.NTC.9375616&amp;isFromPublicArea=True&amp;isModal=true&amp;asPopupView=true</t>
  </si>
  <si>
    <t>https://community.secop.gov.co/Public/Tendering/OpportunityDetail/Index?noticeUID=CO1.NTC.9375629&amp;isFromPublicArea=True&amp;isModal=true&amp;asPopupView=true</t>
  </si>
  <si>
    <t>https://community.secop.gov.co/Public/Tendering/OpportunityDetail/Index?noticeUID=CO1.NTC.9382462&amp;isFromPublicArea=True&amp;isModal=true&amp;asPopupView=true</t>
  </si>
  <si>
    <t>https://community.secop.gov.co/Public/Tendering/OpportunityDetail/Index?noticeUID=CO1.NTC.9382665&amp;isFromPublicArea=True&amp;isModal=true&amp;asPopupView=true</t>
  </si>
  <si>
    <t>https://community.secop.gov.co/Public/Tendering/OpportunityDetail/Index?noticeUID=CO1.NTC.9382868&amp;isFromPublicArea=True&amp;isModal=true&amp;asPopupView=true</t>
  </si>
  <si>
    <t>https://community.secop.gov.co/Public/Tendering/OpportunityDetail/Index?noticeUID=CO1.NTC.9383118&amp;isFromPublicArea=True&amp;isModal=true&amp;asPopupView=true</t>
  </si>
  <si>
    <t>https://community.secop.gov.co/Public/Tendering/OpportunityDetail/Index?noticeUID=CO1.NTC.9375644&amp;isFromPublicArea=True&amp;isModal=true&amp;asPopupView=true</t>
  </si>
  <si>
    <t>https://community.secop.gov.co/Public/Tendering/OpportunityDetail/Index?noticeUID=CO1.NTC.9378858&amp;isFromPublicArea=True&amp;isModal=true&amp;asPopupView=true</t>
  </si>
  <si>
    <t>https://community.secop.gov.co/Public/Tendering/OpportunityDetail/Index?noticeUID=CO1.NTC.9397953&amp;isFromPublicArea=True&amp;isModal=true&amp;asPopupView=true</t>
  </si>
  <si>
    <t>https://community.secop.gov.co/Public/Tendering/OpportunityDetail/Index?noticeUID=CO1.NTC.9373080&amp;isFromPublicArea=True&amp;isModal=true&amp;asPopupView=true</t>
  </si>
  <si>
    <t>https://community.secop.gov.co/Public/Tendering/OpportunityDetail/Index?noticeUID=CO1.NTC.9373064&amp;isFromPublicArea=True&amp;isModal=true&amp;asPopupView=true</t>
  </si>
  <si>
    <t>https://community.secop.gov.co/Public/Tendering/OpportunityDetail/Index?noticeUID=CO1.NTC.9373377&amp;isFromPublicArea=True&amp;isModal=true&amp;asPopupView=true</t>
  </si>
  <si>
    <t>https://community.secop.gov.co/Public/Tendering/OpportunityDetail/Index?noticeUID=CO1.NTC.9373491&amp;isFromPublicArea=True&amp;isModal=true&amp;asPopupView=true</t>
  </si>
  <si>
    <t>https://community.secop.gov.co/Public/Tendering/OpportunityDetail/Index?noticeUID=CO1.NTC.9376297&amp;isFromPublicArea=True&amp;isModal=true&amp;asPopupView=true</t>
  </si>
  <si>
    <t>https://community.secop.gov.co/Public/Tendering/OpportunityDetail/Index?noticeUID=CO1.NTC.9373460&amp;isFromPublicArea=True&amp;isModal=true&amp;asPopupView=true</t>
  </si>
  <si>
    <t>https://community.secop.gov.co/Public/Tendering/OpportunityDetail/Index?noticeUID=CO1.NTC.9375005&amp;isFromPublicArea=True&amp;isModal=true&amp;asPopupView=true</t>
  </si>
  <si>
    <t>https://community.secop.gov.co/Public/Tendering/OpportunityDetail/Index?noticeUID=CO1.NTC.9375004&amp;isFromPublicArea=True&amp;isModal=true&amp;asPopupView=true</t>
  </si>
  <si>
    <t>https://community.secop.gov.co/Public/Tendering/OpportunityDetail/Index?noticeUID=CO1.NTC.9374858&amp;isFromPublicArea=True&amp;isModal=true&amp;asPopupView=true</t>
  </si>
  <si>
    <t>https://community.secop.gov.co/Public/Tendering/OpportunityDetail/Index?noticeUID=CO1.NTC.9375003&amp;isFromPublicArea=True&amp;isModal=true&amp;asPopupView=true</t>
  </si>
  <si>
    <t>https://community.secop.gov.co/Public/Tendering/OpportunityDetail/Index?noticeUID=CO1.NTC.9370737&amp;isFromPublicArea=True&amp;isModal=true&amp;asPopupView=true</t>
  </si>
  <si>
    <t>https://community.secop.gov.co/Public/Tendering/OpportunityDetail/Index?noticeUID=CO1.NTC.9374549&amp;isFromPublicArea=True&amp;isModal=true&amp;asPopupView=true</t>
  </si>
  <si>
    <t>https://community.secop.gov.co/Public/Tendering/OpportunityDetail/Index?noticeUID=CO1.NTC.9374548&amp;isFromPublicArea=True&amp;isModal=true&amp;asPopupView=true</t>
  </si>
  <si>
    <t>https://community.secop.gov.co/Public/Tendering/OpportunityDetail/Index?noticeUID=CO1.NTC.9460129&amp;isFromPublicArea=True&amp;isModal=true&amp;asPopupView=true</t>
  </si>
  <si>
    <t>https://community.secop.gov.co/Public/Tendering/OpportunityDetail/Index?noticeUID=CO1.NTC.9453644&amp;isFromPublicArea=True&amp;isModal=true&amp;asPopupView=true</t>
  </si>
  <si>
    <t>https://community.secop.gov.co/Public/Tendering/OpportunityDetail/Index?noticeUID=CO1.NTC.9374850&amp;isFromPublicArea=True&amp;isModal=true&amp;asPopupView=true</t>
  </si>
  <si>
    <t>https://community.secop.gov.co/Public/Tendering/OpportunityDetail/Index?noticeUID=CO1.NTC.9456666&amp;isFromPublicArea=True&amp;isModal=true&amp;asPopupView=true</t>
  </si>
  <si>
    <t>https://community.secop.gov.co/Public/Tendering/OpportunityDetail/Index?noticeUID=CO1.NTC.9374861&amp;isFromPublicArea=True&amp;isModal=true&amp;asPopupView=true</t>
  </si>
  <si>
    <t>https://community.secop.gov.co/Public/Tendering/OpportunityDetail/Index?noticeUID=CO1.NTC.9459445&amp;isFromPublicArea=True&amp;isModal=true&amp;asPopupView=true</t>
  </si>
  <si>
    <t>https://community.secop.gov.co/Public/Tendering/OpportunityDetail/Index?noticeUID=CO1.NTC.9374173&amp;isFromPublicArea=True&amp;isModal=true&amp;asPopupView=true</t>
  </si>
  <si>
    <t>https://community.secop.gov.co/Public/Tendering/OpportunityDetail/Index?noticeUID=CO1.NTC.9374507&amp;isFromPublicArea=True&amp;isModal=true&amp;asPopupView=true</t>
  </si>
  <si>
    <t>https://community.secop.gov.co/Public/Tendering/OpportunityDetail/Index?noticeUID=CO1.NTC.9374704&amp;isFromPublicArea=True&amp;isModal=true&amp;asPopupView=true</t>
  </si>
  <si>
    <t>https://community.secop.gov.co/Public/Tendering/OpportunityDetail/Index?noticeUID=CO1.NTC.9374730&amp;isFromPublicArea=True&amp;isModal=true&amp;asPopupView=true</t>
  </si>
  <si>
    <t>https://community.secop.gov.co/Public/Tendering/OpportunityDetail/Index?noticeUID=CO1.NTC.9374720&amp;isFromPublicArea=True&amp;isModal=true&amp;asPopupView=true</t>
  </si>
  <si>
    <t>https://community.secop.gov.co/Public/Tendering/OpportunityDetail/Index?noticeUID=CO1.NTC.9367671&amp;isFromPublicArea=True&amp;isModal=true&amp;asPopupView=true</t>
  </si>
  <si>
    <t>https://community.secop.gov.co/Public/Tendering/OpportunityDetail/Index?noticeUID=CO1.NTC.9368778&amp;isFromPublicArea=True&amp;isModal=true&amp;asPopupView=true</t>
  </si>
  <si>
    <t>https://community.secop.gov.co/Public/Tendering/OpportunityDetail/Index?noticeUID=CO1.NTC.9368849&amp;isFromPublicArea=True&amp;isModal=true&amp;asPopupView=true</t>
  </si>
  <si>
    <t>https://community.secop.gov.co/Public/Tendering/OpportunityDetail/Index?noticeUID=CO1.NTC.9378277&amp;isFromPublicArea=True&amp;isModal=true&amp;asPopupView=true</t>
  </si>
  <si>
    <t>https://community.secop.gov.co/Public/Tendering/OpportunityDetail/Index?noticeUID=CO1.NTC.9376578&amp;isFromPublicArea=True&amp;isModal=true&amp;asPopupView=true</t>
  </si>
  <si>
    <t>https://community.secop.gov.co/Public/Tendering/OpportunityDetail/Index?noticeUID=CO1.NTC.9376580&amp;isFromPublicArea=True&amp;isModal=true&amp;asPopupView=true</t>
  </si>
  <si>
    <t>https://community.secop.gov.co/Public/Tendering/OpportunityDetail/Index?noticeUID=CO1.NTC.9374903&amp;isFromPublicArea=True&amp;isModal=true&amp;asPopupView=true</t>
  </si>
  <si>
    <t>https://community.secop.gov.co/Public/Tendering/OpportunityDetail/Index?noticeUID=CO1.NTC.9416657&amp;isFromPublicArea=True&amp;isModal=true&amp;asPopupView=true</t>
  </si>
  <si>
    <t>https://community.secop.gov.co/Public/Tendering/OpportunityDetail/Index?noticeUID=CO1.NTC.9384903&amp;isFromPublicArea=True&amp;isModal=true&amp;asPopupView=true</t>
  </si>
  <si>
    <t>https://community.secop.gov.co/Public/Tendering/OpportunityDetail/Index?noticeUID=CO1.NTC.9385919&amp;isFromPublicArea=True&amp;isModal=true&amp;asPopupView=true</t>
  </si>
  <si>
    <t>https://community.secop.gov.co/Public/Tendering/OpportunityDetail/Index?noticeUID=CO1.NTC.9423910&amp;isFromPublicArea=True&amp;isModal=true&amp;asPopupView=true</t>
  </si>
  <si>
    <t>https://community.secop.gov.co/Public/Tendering/OpportunityDetail/Index?noticeUID=CO1.NTC.9386082&amp;isFromPublicArea=True&amp;isModal=true&amp;asPopupView=true</t>
  </si>
  <si>
    <t>https://community.secop.gov.co/Public/Tendering/OpportunityDetail/Index?noticeUID=CO1.NTC.9386328&amp;isFromPublicArea=True&amp;isModal=true&amp;asPopupView=true</t>
  </si>
  <si>
    <t>https://community.secop.gov.co/Public/Tendering/OpportunityDetail/Index?noticeUID=CO1.NTC.9386187&amp;isFromPublicArea=True&amp;isModal=true&amp;asPopupView=true</t>
  </si>
  <si>
    <t>https://community.secop.gov.co/Public/Tendering/OpportunityDetail/Index?noticeUID=CO1.NTC.9375231&amp;isFromPublicArea=True&amp;isModal=true&amp;asPopupView=true</t>
  </si>
  <si>
    <t>https://community.secop.gov.co/Public/Tendering/OpportunityDetail/Index?noticeUID=CO1.NTC.9375357&amp;isFromPublicArea=True&amp;isModal=true&amp;asPopupView=true</t>
  </si>
  <si>
    <t>https://community.secop.gov.co/Public/Tendering/OpportunityDetail/Index?noticeUID=CO1.NTC.9375730&amp;isFromPublicArea=True&amp;isModal=true&amp;asPopupView=true</t>
  </si>
  <si>
    <t>https://community.secop.gov.co/Public/Tendering/OpportunityDetail/Index?noticeUID=CO1.NTC.9377892&amp;isFromPublicArea=True&amp;isModal=true&amp;asPopupView=true</t>
  </si>
  <si>
    <t>https://community.secop.gov.co/Public/Tendering/OpportunityDetail/Index?noticeUID=CO1.NTC.9389375&amp;isFromPublicArea=True&amp;isModal=true&amp;asPopupView=true</t>
  </si>
  <si>
    <t>https://community.secop.gov.co/Public/Tendering/OpportunityDetail/Index?noticeUID=CO1.NTC.9389077&amp;isFromPublicArea=True&amp;isModal=true&amp;asPopupView=true</t>
  </si>
  <si>
    <t>https://community.secop.gov.co/Public/Tendering/OpportunityDetail/Index?noticeUID=CO1.NTC.9375353&amp;isFromPublicArea=True&amp;isModal=true&amp;asPopupView=true</t>
  </si>
  <si>
    <t>https://community.secop.gov.co/Public/Tendering/OpportunityDetail/Index?noticeUID=CO1.NTC.9389655&amp;isFromPublicArea=True&amp;isModal=true&amp;asPopupView=true</t>
  </si>
  <si>
    <t>https://community.secop.gov.co/Public/Tendering/OpportunityDetail/Index?noticeUID=CO1.NTC.9671838&amp;isFromPublicArea=True&amp;isModal=true&amp;asPopupView=true</t>
  </si>
  <si>
    <t>https://community.secop.gov.co/Public/Tendering/OpportunityDetail/Index?noticeUID=CO1.NTC.9381027&amp;isFromPublicArea=True&amp;isModal=true&amp;asPopupView=true</t>
  </si>
  <si>
    <t>https://community.secop.gov.co/Public/Tendering/OpportunityDetail/Index?noticeUID=CO1.NTC.9381960&amp;isFromPublicArea=True&amp;isModal=true&amp;asPopupView=true</t>
  </si>
  <si>
    <t>https://community.secop.gov.co/Public/Tendering/OpportunityDetail/Index?noticeUID=CO1.NTC.9383943&amp;isFromPublicArea=True&amp;isModal=true&amp;asPopupView=true</t>
  </si>
  <si>
    <t>https://community.secop.gov.co/Public/Tendering/OpportunityDetail/Index?noticeUID=CO1.NTC.9378339&amp;isFromPublicArea=True&amp;isModal=true&amp;asPopupView=true</t>
  </si>
  <si>
    <t>https://community.secop.gov.co/Public/Tendering/OpportunityDetail/Index?noticeUID=CO1.NTC.9435299&amp;isFromPublicArea=True&amp;isModal=true&amp;asPopupView=true</t>
  </si>
  <si>
    <t>https://community.secop.gov.co/Public/Tendering/OpportunityDetail/Index?noticeUID=CO1.NTC.9389808&amp;isFromPublicArea=True&amp;isModal=true&amp;asPopupView=true</t>
  </si>
  <si>
    <t>https://community.secop.gov.co/Public/Tendering/OpportunityDetail/Index?noticeUID=CO1.NTC.9374544&amp;isFromPublicArea=True&amp;isModal=true&amp;asPopupView=true</t>
  </si>
  <si>
    <t>https://community.secop.gov.co/Public/Tendering/OpportunityDetail/Index?noticeUID=CO1.NTC.9409749&amp;isFromPublicArea=True&amp;isModal=true&amp;asPopupView=true</t>
  </si>
  <si>
    <t>https://community.secop.gov.co/Public/Tendering/OpportunityDetail/Index?noticeUID=CO1.NTC.9565474&amp;isFromPublicArea=True&amp;isModal=true&amp;asPopupView=true</t>
  </si>
  <si>
    <t>https://community.secop.gov.co/Public/Tendering/OpportunityDetail/Index?noticeUID=CO1.NTC.9490707&amp;isFromPublicArea=True&amp;isModal=true&amp;asPopupView=true</t>
  </si>
  <si>
    <t>https://community.secop.gov.co/Public/Tendering/OpportunityDetail/Index?noticeUID=CO1.NTC.9381803&amp;isFromPublicArea=True&amp;isModal=true&amp;asPopupView=true</t>
  </si>
  <si>
    <t>https://community.secop.gov.co/Public/Tendering/OpportunityDetail/Index?noticeUID=CO1.NTC.9562606&amp;isFromPublicArea=True&amp;isModal=true&amp;asPopupView=true</t>
  </si>
  <si>
    <t>https://community.secop.gov.co/Public/Tendering/OpportunityDetail/Index?noticeUID=CO1.NTC.9392186&amp;isFromPublicArea=True&amp;isModal=true&amp;asPopupView=true</t>
  </si>
  <si>
    <t>https://community.secop.gov.co/Public/Tendering/OpportunityDetail/Index?noticeUID=CO1.NTC.9423974&amp;isFromPublicArea=True&amp;isModal=true&amp;asPopupView=true</t>
  </si>
  <si>
    <t>https://community.secop.gov.co/Public/Tendering/OpportunityDetail/Index?noticeUID=CO1.NTC.9388068&amp;isFromPublicArea=True&amp;isModal=true&amp;asPopupView=true</t>
  </si>
  <si>
    <t>https://community.secop.gov.co/Public/Tendering/OpportunityDetail/Index?noticeUID=CO1.NTC.9475667&amp;isFromPublicArea=True&amp;isModal=true&amp;asPopupView=true</t>
  </si>
  <si>
    <t>https://community.secop.gov.co/Public/Tendering/OpportunityDetail/Index?noticeUID=CO1.NTC.9409712&amp;isFromPublicArea=True&amp;isModal=true&amp;asPopupView=true</t>
  </si>
  <si>
    <t>https://community.secop.gov.co/Public/Tendering/OpportunityDetail/Index?noticeUID=CO1.NTC.9386495&amp;isFromPublicArea=True&amp;isModal=true&amp;asPopupView=true</t>
  </si>
  <si>
    <t>https://community.secop.gov.co/Public/Tendering/OpportunityDetail/Index?noticeUID=CO1.NTC.9403619&amp;isFromPublicArea=True&amp;isModal=true&amp;asPopupView=true</t>
  </si>
  <si>
    <t>https://community.secop.gov.co/Public/Tendering/OpportunityDetail/Index?noticeUID=CO1.NTC.9387560&amp;isFromPublicArea=True&amp;isModal=true&amp;asPopupView=true</t>
  </si>
  <si>
    <t>https://community.secop.gov.co/Public/Tendering/OpportunityDetail/Index?noticeUID=CO1.NTC.9388831&amp;isFromPublicArea=True&amp;isModal=true&amp;asPopupView=true</t>
  </si>
  <si>
    <t>https://community.secop.gov.co/Public/Tendering/OpportunityDetail/Index?noticeUID=CO1.NTC.9461111&amp;isFromPublicArea=True&amp;isModal=true&amp;asPopupView=true</t>
  </si>
  <si>
    <t>https://community.secop.gov.co/Public/Tendering/OpportunityDetail/Index?noticeUID=CO1.NTC.9458634&amp;isFromPublicArea=True&amp;isModal=true&amp;asPopupView=true</t>
  </si>
  <si>
    <t>https://community.secop.gov.co/Public/Tendering/OpportunityDetail/Index?noticeUID=CO1.NTC.9426450&amp;isFromPublicArea=True&amp;isModal=true&amp;asPopupView=true</t>
  </si>
  <si>
    <t>https://community.secop.gov.co/Public/Tendering/OpportunityDetail/Index?noticeUID=CO1.NTC.9374551&amp;isFromPublicArea=True&amp;isModal=true&amp;asPopupView=true</t>
  </si>
  <si>
    <t>https://community.secop.gov.co/Public/Tendering/OpportunityDetail/Index?noticeUID=CO1.NTC.9374552&amp;isFromPublicArea=True&amp;isModal=true&amp;asPopupView=true</t>
  </si>
  <si>
    <t>https://community.secop.gov.co/Public/Tendering/OpportunityDetail/Index?noticeUID=CO1.NTC.9374867&amp;isFromPublicArea=True&amp;isModal=true&amp;asPopupView=true</t>
  </si>
  <si>
    <t>https://community.secop.gov.co/Public/Tendering/OpportunityDetail/Index?noticeUID=CO1.NTC.9374554&amp;isFromPublicArea=True&amp;isModal=true&amp;asPopupView=true</t>
  </si>
  <si>
    <t>https://community.secop.gov.co/Public/Tendering/OpportunityDetail/Index?noticeUID=CO1.NTC.9374553&amp;isFromPublicArea=True&amp;isModal=true&amp;asPopupView=true</t>
  </si>
  <si>
    <t>https://community.secop.gov.co/Public/Tendering/OpportunityDetail/Index?noticeUID=CO1.NTC.9374869&amp;isFromPublicArea=True&amp;isModal=true&amp;asPopupView=true</t>
  </si>
  <si>
    <t>https://community.secop.gov.co/Public/Tendering/OpportunityDetail/Index?noticeUID=CO1.NTC.9375011&amp;isFromPublicArea=True&amp;isModal=true&amp;asPopupView=true</t>
  </si>
  <si>
    <t>https://community.secop.gov.co/Public/Tendering/OpportunityDetail/Index?noticeUID=CO1.NTC.9374656&amp;isFromPublicArea=True&amp;isModal=true&amp;asPopupView=true</t>
  </si>
  <si>
    <t>https://community.secop.gov.co/Public/Tendering/OpportunityDetail/Index?noticeUID=CO1.NTC.9377870&amp;isFromPublicArea=True&amp;isModal=true&amp;asPopupView=true</t>
  </si>
  <si>
    <t>https://community.secop.gov.co/Public/Tendering/OpportunityDetail/Index?noticeUID=CO1.NTC.9375100&amp;isFromPublicArea=True&amp;isModal=true&amp;asPopupView=true</t>
  </si>
  <si>
    <t>https://community.secop.gov.co/Public/Tendering/OpportunityDetail/Index?noticeUID=CO1.NTC.9375002&amp;isFromPublicArea=True&amp;isModal=true&amp;asPopupView=true</t>
  </si>
  <si>
    <t>https://community.secop.gov.co/Public/Tendering/OpportunityDetail/Index?noticeUID=CO1.NTC.9375638&amp;isFromPublicArea=True&amp;isModal=true&amp;asPopupView=true</t>
  </si>
  <si>
    <t>https://community.secop.gov.co/Public/Tendering/OpportunityDetail/Index?noticeUID=CO1.NTC.9377501&amp;isFromPublicArea=True&amp;isModal=true&amp;asPopupView=true</t>
  </si>
  <si>
    <t>https://community.secop.gov.co/Public/Tendering/OpportunityDetail/Index?noticeUID=CO1.NTC.9550767&amp;isFromPublicArea=True&amp;isModal=true&amp;asPopupView=true</t>
  </si>
  <si>
    <t>https://community.secop.gov.co/Public/Tendering/OpportunityDetail/Index?noticeUID=CO1.NTC.9376813&amp;isFromPublicArea=True&amp;isModal=true&amp;asPopupView=true</t>
  </si>
  <si>
    <t>https://community.secop.gov.co/Public/Tendering/OpportunityDetail/Index?noticeUID=CO1.NTC.9379925&amp;isFromPublicArea=True&amp;isModal=true&amp;asPopupView=true</t>
  </si>
  <si>
    <t>https://community.secop.gov.co/Public/Tendering/OpportunityDetail/Index?noticeUID=CO1.NTC.9376591&amp;isFromPublicArea=True&amp;isModal=true&amp;asPopupView=true</t>
  </si>
  <si>
    <t>https://community.secop.gov.co/Public/Tendering/OpportunityDetail/Index?noticeUID=CO1.NTC.9375352&amp;isFromPublicArea=True&amp;isModal=true&amp;asPopupView=true</t>
  </si>
  <si>
    <t>https://community.secop.gov.co/Public/Tendering/OpportunityDetail/Index?noticeUID=CO1.NTC.9381598&amp;isFromPublicArea=True&amp;isModal=true&amp;asPopupView=true</t>
  </si>
  <si>
    <t>https://community.secop.gov.co/Public/Tendering/OpportunityDetail/Index?noticeUID=CO1.NTC.9375802&amp;isFromPublicArea=True&amp;isModal=true&amp;asPopupView=true</t>
  </si>
  <si>
    <t>https://community.secop.gov.co/Public/Tendering/OpportunityDetail/Index?noticeUID=CO1.NTC.9375804&amp;isFromPublicArea=True&amp;isModal=true&amp;asPopupView=true</t>
  </si>
  <si>
    <t>https://community.secop.gov.co/Public/Tendering/OpportunityDetail/Index?noticeUID=CO1.NTC.9375547&amp;isFromPublicArea=True&amp;isModal=true&amp;asPopupView=true</t>
  </si>
  <si>
    <t>https://community.secop.gov.co/Public/Tendering/OpportunityDetail/Index?noticeUID=CO1.NTC.9375635&amp;isFromPublicArea=True&amp;isModal=true&amp;asPopupView=true</t>
  </si>
  <si>
    <t>https://community.secop.gov.co/Public/Tendering/OpportunityDetail/Index?noticeUID=CO1.NTC.9377803&amp;isFromPublicArea=True&amp;isModal=true&amp;asPopupView=true</t>
  </si>
  <si>
    <t>https://community.secop.gov.co/Public/Tendering/OpportunityDetail/Index?noticeUID=CO1.NTC.9377575&amp;isFromPublicArea=True&amp;isModal=true&amp;asPopupView=true</t>
  </si>
  <si>
    <t>https://community.secop.gov.co/Public/Tendering/OpportunityDetail/Index?noticeUID=CO1.NTC.9377581&amp;isFromPublicArea=True&amp;isModal=true&amp;asPopupView=true</t>
  </si>
  <si>
    <t>https://community.secop.gov.co/Public/Tendering/OpportunityDetail/Index?noticeUID=CO1.NTC.9377049&amp;isFromPublicArea=True&amp;isModal=true&amp;asPopupView=true</t>
  </si>
  <si>
    <t>https://community.secop.gov.co/Public/Tendering/OpportunityDetail/Index?noticeUID=CO1.NTC.9377199&amp;isFromPublicArea=True&amp;isModal=true&amp;asPopupView=true</t>
  </si>
  <si>
    <t>https://community.secop.gov.co/Public/Tendering/OpportunityDetail/Index?noticeUID=CO1.NTC.9380067&amp;isFromPublicArea=True&amp;isModal=true&amp;asPopupView=true</t>
  </si>
  <si>
    <t>https://community.secop.gov.co/Public/Tendering/OpportunityDetail/Index?noticeUID=CO1.NTC.9379115&amp;isFromPublicArea=True&amp;isModal=true&amp;asPopupView=true</t>
  </si>
  <si>
    <t>https://community.secop.gov.co/Public/Tendering/OpportunityDetail/Index?noticeUID=CO1.NTC.9382088&amp;isFromPublicArea=True&amp;isModal=true&amp;asPopupView=true</t>
  </si>
  <si>
    <t>https://community.secop.gov.co/Public/Tendering/OpportunityDetail/Index?noticeUID=CO1.NTC.9377410&amp;isFromPublicArea=True&amp;isModal=true&amp;asPopupView=true</t>
  </si>
  <si>
    <t>https://community.secop.gov.co/Public/Tendering/OpportunityDetail/Index?noticeUID=CO1.NTC.9377779&amp;isFromPublicArea=True&amp;isModal=true&amp;asPopupView=true</t>
  </si>
  <si>
    <t>https://community.secop.gov.co/Public/Tendering/OpportunityDetail/Index?noticeUID=CO1.NTC.9383540&amp;isFromPublicArea=True&amp;isModal=true&amp;asPopupView=true</t>
  </si>
  <si>
    <t>https://community.secop.gov.co/Public/Tendering/OpportunityDetail/Index?noticeUID=CO1.NTC.9382867&amp;isFromPublicArea=True&amp;isModal=true&amp;asPopupView=true</t>
  </si>
  <si>
    <t>https://community.secop.gov.co/Public/Tendering/OpportunityDetail/Index?noticeUID=CO1.NTC.9389904&amp;isFromPublicArea=True&amp;isModal=true&amp;asPopupView=true</t>
  </si>
  <si>
    <t>https://community.secop.gov.co/Public/Tendering/OpportunityDetail/Index?noticeUID=CO1.NTC.9389268&amp;isFromPublicArea=True&amp;isModal=true&amp;asPopupView=true</t>
  </si>
  <si>
    <t>https://community.secop.gov.co/Public/Tendering/OpportunityDetail/Index?noticeUID=CO1.NTC.9389829&amp;isFromPublicArea=True&amp;isModal=true&amp;asPopupView=true</t>
  </si>
  <si>
    <t>https://community.secop.gov.co/Public/Tendering/OpportunityDetail/Index?noticeUID=CO1.NTC.9378488&amp;isFromPublicArea=True&amp;isModal=true&amp;asPopupView=true</t>
  </si>
  <si>
    <t>https://community.secop.gov.co/Public/Tendering/OpportunityDetail/Index?noticeUID=CO1.NTC.9378457&amp;isFromPublicArea=True&amp;isModal=true&amp;asPopupView=true</t>
  </si>
  <si>
    <t>https://community.secop.gov.co/Public/Tendering/OpportunityDetail/Index?noticeUID=CO1.NTC.9372855&amp;isFromPublicArea=True&amp;isModal=true&amp;asPopupView=true</t>
  </si>
  <si>
    <t>https://community.secop.gov.co/Public/Tendering/OpportunityDetail/Index?noticeUID=CO1.NTC.9378462&amp;isFromPublicArea=True&amp;isModal=true&amp;asPopupView=true</t>
  </si>
  <si>
    <t>https://community.secop.gov.co/Public/Tendering/OpportunityDetail/Index?noticeUID=CO1.NTC.9372852&amp;isFromPublicArea=True&amp;isModal=true&amp;asPopupView=true</t>
  </si>
  <si>
    <t>https://community.secop.gov.co/Public/Tendering/OpportunityDetail/Index?noticeUID=CO1.NTC.9376574&amp;isFromPublicArea=True&amp;isModal=true&amp;asPopupView=true</t>
  </si>
  <si>
    <t>https://community.secop.gov.co/Public/Tendering/OpportunityDetail/Index?noticeUID=CO1.NTC.9372863&amp;isFromPublicArea=True&amp;isModal=true&amp;asPopupView=true</t>
  </si>
  <si>
    <t>https://community.secop.gov.co/Public/Tendering/OpportunityDetail/Index?noticeUID=CO1.NTC.9382418&amp;isFromPublicArea=True&amp;isModal=true&amp;asPopupView=true</t>
  </si>
  <si>
    <t>https://community.secop.gov.co/Public/Tendering/OpportunityDetail/Index?noticeUID=CO1.NTC.9638400&amp;isFromPublicArea=True&amp;isModal=true&amp;asPopupView=true</t>
  </si>
  <si>
    <t>https://community.secop.gov.co/Public/Tendering/OpportunityDetail/Index?noticeUID=CO1.NTC.9383556&amp;isFromPublicArea=True&amp;isModal=true&amp;asPopupView=true</t>
  </si>
  <si>
    <t>https://community.secop.gov.co/Public/Tendering/OpportunityDetail/Index?noticeUID=CO1.NTC.9381173&amp;isFromPublicArea=True&amp;isModal=true&amp;asPopupView=true</t>
  </si>
  <si>
    <t>https://community.secop.gov.co/Public/Tendering/OpportunityDetail/Index?noticeUID=CO1.NTC.9393178&amp;isFromPublicArea=True&amp;isModal=true&amp;asPopupView=true</t>
  </si>
  <si>
    <t>https://community.secop.gov.co/Public/Tendering/OpportunityDetail/Index?noticeUID=CO1.NTC.9387531&amp;isFromPublicArea=True&amp;isModal=true&amp;asPopupView=true</t>
  </si>
  <si>
    <t>https://community.secop.gov.co/Public/Tendering/OpportunityDetail/Index?noticeUID=CO1.NTC.9401280&amp;isFromPublicArea=True&amp;isModal=true&amp;asPopupView=true</t>
  </si>
  <si>
    <t>https://community.secop.gov.co/Public/Tendering/OpportunityDetail/Index?noticeUID=CO1.NTC.9391105&amp;isFromPublicArea=True&amp;isModal=true&amp;asPopupView=true</t>
  </si>
  <si>
    <t>https://community.secop.gov.co/Public/Tendering/OpportunityDetail/Index?noticeUID=CO1.NTC.9408713&amp;isFromPublicArea=True&amp;isModal=true&amp;asPopupView=true</t>
  </si>
  <si>
    <t>https://community.secop.gov.co/Public/Tendering/OpportunityDetail/Index?noticeUID=CO1.NTC.9590059&amp;isFromPublicArea=True&amp;isModal=true&amp;asPopupView=true</t>
  </si>
  <si>
    <t>https://community.secop.gov.co/Public/Tendering/OpportunityDetail/Index?noticeUID=CO1.NTC.9382756&amp;isFromPublicArea=True&amp;isModal=true&amp;asPopupView=true</t>
  </si>
  <si>
    <t>https://community.secop.gov.co/Public/Tendering/OpportunityDetail/Index?noticeUID=CO1.NTC.9380134&amp;isFromPublicArea=True&amp;isModal=true&amp;asPopupView=true</t>
  </si>
  <si>
    <t>https://community.secop.gov.co/Public/Tendering/OpportunityDetail/Index?noticeUID=CO1.NTC.9384527&amp;isFromPublicArea=True&amp;isModal=true&amp;asPopupView=true</t>
  </si>
  <si>
    <t>https://community.secop.gov.co/Public/Tendering/OpportunityDetail/Index?noticeUID=CO1.NTC.9383263&amp;isFromPublicArea=True&amp;isModal=true&amp;asPopupView=true</t>
  </si>
  <si>
    <t>https://community.secop.gov.co/Public/Tendering/OpportunityDetail/Index?noticeUID=CO1.NTC.9404663&amp;isFromPublicArea=True&amp;isModal=true&amp;asPopupView=true</t>
  </si>
  <si>
    <t>https://community.secop.gov.co/Public/Tendering/OpportunityDetail/Index?noticeUID=CO1.NTC.9384089&amp;isFromPublicArea=True&amp;isModal=true&amp;asPopupView=true</t>
  </si>
  <si>
    <t>https://community.secop.gov.co/Public/Tendering/OpportunityDetail/Index?noticeUID=CO1.NTC.9369957&amp;isFromPublicArea=True&amp;isModal=true&amp;asPopupView=true</t>
  </si>
  <si>
    <t>https://community.secop.gov.co/Public/Tendering/OpportunityDetail/Index?noticeUID=CO1.NTC.9376581&amp;isFromPublicArea=True&amp;isModal=true&amp;asPopupView=true</t>
  </si>
  <si>
    <t>https://community.secop.gov.co/Public/Tendering/OpportunityDetail/Index?noticeUID=CO1.NTC.9383562&amp;isFromPublicArea=True&amp;isModal=true&amp;asPopupView=true</t>
  </si>
  <si>
    <t>https://community.secop.gov.co/Public/Tendering/OpportunityDetail/Index?noticeUID=CO1.NTC.9384458&amp;isFromPublicArea=True&amp;isModal=true&amp;asPopupView=true</t>
  </si>
  <si>
    <t>https://community.secop.gov.co/Public/Tendering/OpportunityDetail/Index?noticeUID=CO1.NTC.9385816&amp;isFromPublicArea=True&amp;isModal=true&amp;asPopupView=true</t>
  </si>
  <si>
    <t>https://community.secop.gov.co/Public/Tendering/OpportunityDetail/Index?noticeUID=CO1.NTC.9386366&amp;isFromPublicArea=True&amp;isModal=true&amp;asPopupView=true</t>
  </si>
  <si>
    <t>https://community.secop.gov.co/Public/Tendering/OpportunityDetail/Index?noticeUID=CO1.NTC.9383803&amp;isFromPublicArea=True&amp;isModal=true&amp;asPopupView=true</t>
  </si>
  <si>
    <t>https://community.secop.gov.co/Public/Tendering/OpportunityDetail/Index?noticeUID=CO1.NTC.9383624&amp;isFromPublicArea=True&amp;isModal=true&amp;asPopupView=true</t>
  </si>
  <si>
    <t>https://community.secop.gov.co/Public/Tendering/OpportunityDetail/Index?noticeUID=CO1.NTC.9384698&amp;isFromPublicArea=True&amp;isModal=true&amp;asPopupView=true</t>
  </si>
  <si>
    <t>https://community.secop.gov.co/Public/Tendering/OpportunityDetail/Index?noticeUID=CO1.NTC.9384856&amp;isFromPublicArea=True&amp;isModal=true&amp;asPopupView=true</t>
  </si>
  <si>
    <t>https://community.secop.gov.co/Public/Tendering/OpportunityDetail/Index?noticeUID=CO1.NTC.9385789&amp;isFromPublicArea=True&amp;isModal=true&amp;asPopupView=true</t>
  </si>
  <si>
    <t>https://community.secop.gov.co/Public/Tendering/OpportunityDetail/Index?noticeUID=CO1.NTC.9386153&amp;isFromPublicArea=True&amp;isModal=true&amp;asPopupView=true</t>
  </si>
  <si>
    <t>https://community.secop.gov.co/Public/Tendering/OpportunityDetail/Index?noticeUID=CO1.NTC.9388347&amp;isFromPublicArea=True&amp;isModal=true&amp;asPopupView=true</t>
  </si>
  <si>
    <t>https://community.secop.gov.co/Public/Tendering/OpportunityDetail/Index?noticeUID=CO1.NTC.9385785&amp;isFromPublicArea=True&amp;isModal=true&amp;asPopupView=true</t>
  </si>
  <si>
    <t>https://community.secop.gov.co/Public/Tendering/OpportunityDetail/Index?noticeUID=CO1.NTC.9384762&amp;isFromPublicArea=True&amp;isModal=true&amp;asPopupView=true</t>
  </si>
  <si>
    <t>https://community.secop.gov.co/Public/Tendering/OpportunityDetail/Index?noticeUID=CO1.NTC.9385863&amp;isFromPublicArea=True&amp;isModal=true&amp;asPopupView=true</t>
  </si>
  <si>
    <t>https://community.secop.gov.co/Public/Tendering/OpportunityDetail/Index?noticeUID=CO1.NTC.9386043&amp;isFromPublicArea=True&amp;isModal=true&amp;asPopupView=true</t>
  </si>
  <si>
    <t>https://community.secop.gov.co/Public/Tendering/OpportunityDetail/Index?noticeUID=CO1.NTC.9385296&amp;isFromPublicArea=True&amp;isModal=true&amp;asPopupView=true</t>
  </si>
  <si>
    <t>https://community.secop.gov.co/Public/Tendering/OpportunityDetail/Index?noticeUID=CO1.NTC.9386149&amp;isFromPublicArea=True&amp;isModal=true&amp;asPopupView=true</t>
  </si>
  <si>
    <t>https://community.secop.gov.co/Public/Tendering/OpportunityDetail/Index?noticeUID=CO1.NTC.9387134&amp;isFromPublicArea=True&amp;isModal=true&amp;asPopupView=true</t>
  </si>
  <si>
    <t>https://community.secop.gov.co/Public/Tendering/OpportunityDetail/Index?noticeUID=CO1.NTC.9389383&amp;isFromPublicArea=True&amp;isModal=true&amp;asPopupView=true</t>
  </si>
  <si>
    <t>https://community.secop.gov.co/Public/Tendering/OpportunityDetail/Index?noticeUID=CO1.NTC.9406383&amp;isFromPublicArea=True&amp;isModal=true&amp;asPopupView=true</t>
  </si>
  <si>
    <t>https://community.secop.gov.co/Public/Tendering/OpportunityDetail/Index?noticeUID=CO1.NTC.9386737&amp;isFromPublicArea=True&amp;isModal=true&amp;asPopupView=true</t>
  </si>
  <si>
    <t>https://community.secop.gov.co/Public/Tendering/OpportunityDetail/Index?noticeUID=CO1.NTC.9387214&amp;isFromPublicArea=True&amp;isModal=true&amp;asPopupView=true</t>
  </si>
  <si>
    <t>https://community.secop.gov.co/Public/Tendering/OpportunityDetail/Index?noticeUID=CO1.NTC.9388173&amp;isFromPublicArea=True&amp;isModal=true&amp;asPopupView=true</t>
  </si>
  <si>
    <t>https://community.secop.gov.co/Public/Tendering/OpportunityDetail/Index?noticeUID=CO1.NTC.9404670&amp;isFromPublicArea=True&amp;isModal=true&amp;asPopupView=true</t>
  </si>
  <si>
    <t>https://community.secop.gov.co/Public/Tendering/OpportunityDetail/Index?noticeUID=CO1.NTC.9410477&amp;isFromPublicArea=True&amp;isModal=true&amp;asPopupView=true</t>
  </si>
  <si>
    <t>https://community.secop.gov.co/Public/Tendering/OpportunityDetail/Index?noticeUID=CO1.NTC.9397093&amp;isFromPublicArea=True&amp;isModal=true&amp;asPopupView=true</t>
  </si>
  <si>
    <t>https://community.secop.gov.co/Public/Tendering/OpportunityDetail/Index?noticeUID=CO1.NTC.9404696&amp;isFromPublicArea=True&amp;isModal=true&amp;asPopupView=true</t>
  </si>
  <si>
    <t>https://community.secop.gov.co/Public/Tendering/OpportunityDetail/Index?noticeUID=CO1.NTC.9418488&amp;isFromPublicArea=True&amp;isModal=true&amp;asPopupView=true</t>
  </si>
  <si>
    <t>https://community.secop.gov.co/Public/Tendering/OpportunityDetail/Index?noticeUID=CO1.NTC.9397159&amp;isFromPublicArea=True&amp;isModal=true&amp;asPopupView=true</t>
  </si>
  <si>
    <t>https://community.secop.gov.co/Public/Tendering/OpportunityDetail/Index?noticeUID=CO1.NTC.9416873&amp;isFromPublicArea=True&amp;isModal=true&amp;asPopupView=true</t>
  </si>
  <si>
    <t>https://community.secop.gov.co/Public/Tendering/OpportunityDetail/Index?noticeUID=CO1.NTC.9396613&amp;isFromPublicArea=True&amp;isModal=true&amp;asPopupView=true</t>
  </si>
  <si>
    <t>https://community.secop.gov.co/Public/Tendering/OpportunityDetail/Index?noticeUID=CO1.NTC.9396654&amp;isFromPublicArea=True&amp;isModal=true&amp;asPopupView=true</t>
  </si>
  <si>
    <t>https://community.secop.gov.co/Public/Tendering/OpportunityDetail/Index?noticeUID=CO1.NTC.9397020&amp;isFromPublicArea=True&amp;isModal=true&amp;asPopupView=true</t>
  </si>
  <si>
    <t>https://community.secop.gov.co/Public/Tendering/OpportunityDetail/Index?noticeUID=CO1.NTC.9396757&amp;isFromPublicArea=True&amp;isModal=true&amp;asPopupView=true</t>
  </si>
  <si>
    <t>https://community.secop.gov.co/Public/Tendering/OpportunityDetail/Index?noticeUID=CO1.NTC.9417159&amp;isFromPublicArea=True&amp;isModal=true&amp;asPopupView=true</t>
  </si>
  <si>
    <t>https://community.secop.gov.co/Public/Tendering/OpportunityDetail/Index?noticeUID=CO1.NTC.9614613&amp;isFromPublicArea=True&amp;isModal=true&amp;asPopupView=true</t>
  </si>
  <si>
    <t>https://community.secop.gov.co/Public/Tendering/OpportunityDetail/Index?noticeUID=CO1.NTC.9627928&amp;isFromPublicArea=True&amp;isModal=true&amp;asPopupView=true</t>
  </si>
  <si>
    <t>https://community.secop.gov.co/Public/Tendering/OpportunityDetail/Index?noticeUID=CO1.NTC.9644352&amp;isFromPublicArea=True&amp;isModal=true&amp;asPopupView=true</t>
  </si>
  <si>
    <t>https://community.secop.gov.co/Public/Tendering/OpportunityDetail/Index?noticeUID=CO1.NTC.9387512&amp;isFromPublicArea=True&amp;isModal=true&amp;asPopupView=true</t>
  </si>
  <si>
    <t>https://community.secop.gov.co/Public/Tendering/OpportunityDetail/Index?noticeUID=CO1.NTC.9395154&amp;isFromPublicArea=True&amp;isModal=true&amp;asPopupView=true</t>
  </si>
  <si>
    <t>https://community.secop.gov.co/Public/Tendering/OpportunityDetail/Index?noticeUID=CO1.NTC.9394553&amp;isFromPublicArea=True&amp;isModal=true&amp;asPopupView=true</t>
  </si>
  <si>
    <t>https://community.secop.gov.co/Public/Tendering/OpportunityDetail/Index?noticeUID=CO1.NTC.9389150&amp;isFromPublicArea=True&amp;isModal=true&amp;asPopupView=true</t>
  </si>
  <si>
    <t>https://community.secop.gov.co/Public/Tendering/OpportunityDetail/Index?noticeUID=CO1.NTC.9388661&amp;isFromPublicArea=True&amp;isModal=true&amp;asPopupView=true</t>
  </si>
  <si>
    <t>https://community.secop.gov.co/Public/Tendering/OpportunityDetail/Index?noticeUID=CO1.NTC.9392573&amp;isFromPublicArea=True&amp;isModal=true&amp;asPopupView=true</t>
  </si>
  <si>
    <t>https://community.secop.gov.co/Public/Tendering/OpportunityDetail/Index?noticeUID=CO1.NTC.9388769&amp;isFromPublicArea=True&amp;isModal=true&amp;asPopupView=true</t>
  </si>
  <si>
    <t>https://community.secop.gov.co/Public/Tendering/OpportunityDetail/Index?noticeUID=CO1.NTC.9391098&amp;isFromPublicArea=True&amp;isModal=true&amp;asPopupView=true</t>
  </si>
  <si>
    <t>https://community.secop.gov.co/Public/Tendering/OpportunityDetail/Index?noticeUID=CO1.NTC.9727853&amp;isFromPublicArea=True&amp;isModal=true&amp;asPopupView=true</t>
  </si>
  <si>
    <t>https://community.secop.gov.co/Public/Tendering/OpportunityDetail/Index?noticeUID=CO1.NTC.9397267&amp;isFromPublicArea=True&amp;isModal=true&amp;asPopupView=true</t>
  </si>
  <si>
    <t>https://community.secop.gov.co/Public/Tendering/OpportunityDetail/Index?noticeUID=CO1.NTC.9397650&amp;isFromPublicArea=True&amp;isModal=true&amp;asPopupView=true</t>
  </si>
  <si>
    <t>https://community.secop.gov.co/Public/Tendering/OpportunityDetail/Index?noticeUID=CO1.NTC.9398004&amp;isFromPublicArea=True&amp;isModal=true&amp;asPopupView=true</t>
  </si>
  <si>
    <t>https://community.secop.gov.co/Public/Tendering/OpportunityDetail/Index?noticeUID=CO1.NTC.9411990&amp;isFromPublicArea=True&amp;isModal=true&amp;asPopupView=true</t>
  </si>
  <si>
    <t>https://community.secop.gov.co/Public/Tendering/OpportunityDetail/Index?noticeUID=CO1.NTC.9388063&amp;isFromPublicArea=True&amp;isModal=true&amp;asPopupView=true</t>
  </si>
  <si>
    <t>https://community.secop.gov.co/Public/Tendering/OpportunityDetail/Index?noticeUID=CO1.NTC.9409508&amp;isFromPublicArea=True&amp;isModal=true&amp;asPopupView=true</t>
  </si>
  <si>
    <t>https://community.secop.gov.co/Public/Tendering/OpportunityDetail/Index?noticeUID=CO1.NTC.9398039&amp;isFromPublicArea=True&amp;isModal=true&amp;asPopupView=true</t>
  </si>
  <si>
    <t>https://community.secop.gov.co/Public/Tendering/OpportunityDetail/Index?noticeUID=CO1.NTC.9557404&amp;isFromPublicArea=True&amp;isModal=true&amp;asPopupView=true</t>
  </si>
  <si>
    <t>https://community.secop.gov.co/Public/Tendering/OpportunityDetail/Index?noticeUID=CO1.NTC.9397303&amp;isFromPublicArea=True&amp;isModal=true&amp;asPopupView=true</t>
  </si>
  <si>
    <t>https://community.secop.gov.co/Public/Tendering/OpportunityDetail/Index?noticeUID=CO1.NTC.9397558&amp;isFromPublicArea=True&amp;isModal=true&amp;asPopupView=true</t>
  </si>
  <si>
    <t>https://community.secop.gov.co/Public/Tendering/OpportunityDetail/Index?noticeUID=CO1.NTC.9408592&amp;isFromPublicArea=True&amp;isModal=true&amp;asPopupView=true</t>
  </si>
  <si>
    <t>https://community.secop.gov.co/Public/Tendering/OpportunityDetail/Index?noticeUID=CO1.NTC.9410263&amp;isFromPublicArea=True&amp;isModal=true&amp;asPopupView=true</t>
  </si>
  <si>
    <t>https://community.secop.gov.co/Public/Tendering/OpportunityDetail/Index?noticeUID=CO1.NTC.9404564&amp;isFromPublicArea=True&amp;isModal=true&amp;asPopupView=true</t>
  </si>
  <si>
    <t>https://community.secop.gov.co/Public/Tendering/OpportunityDetail/Index?noticeUID=CO1.NTC.9404589&amp;isFromPublicArea=True&amp;isModal=true&amp;asPopupView=true</t>
  </si>
  <si>
    <t>https://community.secop.gov.co/Public/Tendering/OpportunityDetail/Index?noticeUID=CO1.NTC.9476876&amp;isFromPublicArea=True&amp;isModal=true&amp;asPopupView=true</t>
  </si>
  <si>
    <t>https://community.secop.gov.co/Public/Tendering/OpportunityDetail/Index?noticeUID=CO1.NTC.9405859&amp;isFromPublicArea=True&amp;isModal=true&amp;asPopupView=true</t>
  </si>
  <si>
    <t>https://community.secop.gov.co/Public/Tendering/OpportunityDetail/Index?noticeUID=CO1.NTC.9467961&amp;isFromPublicArea=True&amp;isModal=true&amp;asPopupView=true</t>
  </si>
  <si>
    <t>https://community.secop.gov.co/Public/Tendering/OpportunityDetail/Index?noticeUID=CO1.NTC.9405322&amp;isFromPublicArea=True&amp;isModal=true&amp;asPopupView=true</t>
  </si>
  <si>
    <t>https://community.secop.gov.co/Public/Tendering/OpportunityDetail/Index?noticeUID=CO1.NTC.9421321&amp;isFromPublicArea=True&amp;isModal=true&amp;asPopupView=true</t>
  </si>
  <si>
    <t>https://community.secop.gov.co/Public/Tendering/OpportunityDetail/Index?noticeUID=CO1.NTC.9399949&amp;isFromPublicArea=True&amp;isModal=true&amp;asPopupView=true</t>
  </si>
  <si>
    <t>https://community.secop.gov.co/Public/Tendering/OpportunityDetail/Index?noticeUID=CO1.NTC.9398726&amp;isFromPublicArea=True&amp;isModal=true&amp;asPopupView=true</t>
  </si>
  <si>
    <t>https://community.secop.gov.co/Public/Tendering/OpportunityDetail/Index?noticeUID=CO1.NTC.9403007&amp;isFromPublicArea=True&amp;isModal=true&amp;asPopupView=true</t>
  </si>
  <si>
    <t>https://community.secop.gov.co/Public/Tendering/OpportunityDetail/Index?noticeUID=CO1.NTC.9418441&amp;isFromPublicArea=True&amp;isModal=true&amp;asPopupView=true</t>
  </si>
  <si>
    <t>https://community.secop.gov.co/Public/Tendering/OpportunityDetail/Index?noticeUID=CO1.NTC.9419682&amp;isFromPublicArea=True&amp;isModal=true&amp;asPopupView=true</t>
  </si>
  <si>
    <t>https://community.secop.gov.co/Public/Tendering/OpportunityDetail/Index?noticeUID=CO1.NTC.9449499&amp;isFromPublicArea=True&amp;isModal=true&amp;asPopupView=true</t>
  </si>
  <si>
    <t>https://community.secop.gov.co/Public/Tendering/OpportunityDetail/Index?noticeUID=CO1.NTC.9402795&amp;isFromPublicArea=True&amp;isModal=true&amp;asPopupView=true</t>
  </si>
  <si>
    <t>https://community.secop.gov.co/Public/Tendering/OpportunityDetail/Index?noticeUID=CO1.NTC.9403377&amp;isFromPublicArea=True&amp;isModal=true&amp;asPopupView=true</t>
  </si>
  <si>
    <t>https://community.secop.gov.co/Public/Tendering/OpportunityDetail/Index?noticeUID=CO1.NTC.9410336&amp;isFromPublicArea=True&amp;isModal=true&amp;asPopupView=true</t>
  </si>
  <si>
    <t>https://community.secop.gov.co/Public/Tendering/OpportunityDetail/Index?noticeUID=CO1.NTC.9420246&amp;isFromPublicArea=True&amp;isModal=true&amp;asPopupView=true</t>
  </si>
  <si>
    <t>https://community.secop.gov.co/Public/Tendering/OpportunityDetail/Index?noticeUID=CO1.NTC.9404945&amp;isFromPublicArea=True&amp;isModal=true&amp;asPopupView=true</t>
  </si>
  <si>
    <t>https://community.secop.gov.co/Public/Tendering/OpportunityDetail/Index?noticeUID=CO1.NTC.9374141&amp;isFromPublicArea=True&amp;isModal=true&amp;asPopupView=true</t>
  </si>
  <si>
    <t>https://community.secop.gov.co/Public/Tendering/OpportunityDetail/Index?noticeUID=CO1.NTC.9608288&amp;isFromPublicArea=True&amp;isModal=true&amp;asPopupView=true</t>
  </si>
  <si>
    <t>https://community.secop.gov.co/Public/Tendering/OpportunityDetail/Index?noticeUID=CO1.NTC.9467874&amp;isFromPublicArea=True&amp;isModal=true&amp;asPopupView=true</t>
  </si>
  <si>
    <t>https://community.secop.gov.co/Public/Tendering/OpportunityDetail/Index?noticeUID=CO1.NTC.9524291&amp;isFromPublicArea=True&amp;isModal=true&amp;asPopupView=true</t>
  </si>
  <si>
    <t>https://community.secop.gov.co/Public/Tendering/OpportunityDetail/Index?noticeUID=CO1.NTC.9638913&amp;isFromPublicArea=True&amp;isModal=true&amp;asPopupView=true</t>
  </si>
  <si>
    <t>https://community.secop.gov.co/Public/Tendering/OpportunityDetail/Index?noticeUID=CO1.NTC.9641055&amp;isFromPublicArea=True&amp;isModal=true&amp;asPopupView=true</t>
  </si>
  <si>
    <t>https://community.secop.gov.co/Public/Tendering/OpportunityDetail/Index?noticeUID=CO1.NTC.9406821&amp;isFromPublicArea=True&amp;isModal=true&amp;asPopupView=true</t>
  </si>
  <si>
    <t>https://community.secop.gov.co/Public/Tendering/OpportunityDetail/Index?noticeUID=CO1.NTC.9407208&amp;isFromPublicArea=True&amp;isModal=true&amp;asPopupView=true</t>
  </si>
  <si>
    <t>https://community.secop.gov.co/Public/Tendering/OpportunityDetail/Index?noticeUID=CO1.NTC.9406951&amp;isFromPublicArea=True&amp;isModal=true&amp;asPopupView=true</t>
  </si>
  <si>
    <t>https://community.secop.gov.co/Public/Tendering/OpportunityDetail/Index?noticeUID=CO1.NTC.9641082&amp;isFromPublicArea=True&amp;isModal=true&amp;asPopupView=true</t>
  </si>
  <si>
    <t>https://community.secop.gov.co/Public/Tendering/OpportunityDetail/Index?noticeUID=CO1.NTC.9407309&amp;isFromPublicArea=True&amp;isModal=true&amp;asPopupView=true</t>
  </si>
  <si>
    <t>https://community.secop.gov.co/Public/Tendering/OpportunityDetail/Index?noticeUID=CO1.NTC.9409035&amp;isFromPublicArea=True&amp;isModal=true&amp;asPopupView=true</t>
  </si>
  <si>
    <t>https://community.secop.gov.co/Public/Tendering/OpportunityDetail/Index?noticeUID=CO1.NTC.9446011&amp;isFromPublicArea=True&amp;isModal=true&amp;asPopupView=true</t>
  </si>
  <si>
    <t>https://community.secop.gov.co/Public/Tendering/OpportunityDetail/Index?noticeUID=CO1.NTC.9512745&amp;isFromPublicArea=True&amp;isModal=true&amp;asPopupView=true</t>
  </si>
  <si>
    <t>https://community.secop.gov.co/Public/Tendering/OpportunityDetail/Index?noticeUID=CO1.NTC.9445798&amp;isFromPublicArea=True&amp;isModal=true&amp;asPopupView=true</t>
  </si>
  <si>
    <t>https://community.secop.gov.co/Public/Tendering/OpportunityDetail/Index?noticeUID=CO1.NTC.9445778&amp;isFromPublicArea=True&amp;isModal=true&amp;asPopupView=true</t>
  </si>
  <si>
    <t>https://community.secop.gov.co/Public/Tendering/OpportunityDetail/Index?noticeUID=CO1.NTC.9545737&amp;isFromPublicArea=True&amp;isModal=true&amp;asPopupView=true</t>
  </si>
  <si>
    <t>https://community.secop.gov.co/Public/Tendering/OpportunityDetail/Index?noticeUID=CO1.NTC.9568719&amp;isFromPublicArea=True&amp;isModal=true&amp;asPopupView=true</t>
  </si>
  <si>
    <t>https://community.secop.gov.co/Public/Tendering/OpportunityDetail/Index?noticeUID=CO1.NTC.9765648&amp;isFromPublicArea=True&amp;isModal=true&amp;asPopupView=true</t>
  </si>
  <si>
    <t>https://community.secop.gov.co/Public/Tendering/OpportunityDetail/Index?noticeUID=CO1.NTC.9413003&amp;isFromPublicArea=True&amp;isModal=true&amp;asPopupView=true</t>
  </si>
  <si>
    <t>https://community.secop.gov.co/Public/Tendering/OpportunityDetail/Index?noticeUID=CO1.NTC.9420975&amp;isFromPublicArea=True&amp;isModal=true&amp;asPopupView=true</t>
  </si>
  <si>
    <t>https://community.secop.gov.co/Public/Tendering/OpportunityDetail/Index?noticeUID=CO1.NTC.9403010&amp;isFromPublicArea=True&amp;isModal=true&amp;asPopupView=true</t>
  </si>
  <si>
    <t>https://community.secop.gov.co/Public/Tendering/OpportunityDetail/Index?noticeUID=CO1.NTC.9412135&amp;isFromPublicArea=True&amp;isModal=true&amp;asPopupView=true</t>
  </si>
  <si>
    <t>https://community.secop.gov.co/Public/Tendering/OpportunityDetail/Index?noticeUID=CO1.NTC.9412051&amp;isFromPublicArea=True&amp;isModal=true&amp;asPopupView=true</t>
  </si>
  <si>
    <t>https://community.secop.gov.co/Public/Tendering/OpportunityDetail/Index?noticeUID=CO1.NTC.9413965&amp;isFromPublicArea=True&amp;isModal=true&amp;asPopupView=true</t>
  </si>
  <si>
    <t>https://community.secop.gov.co/Public/Tendering/OpportunityDetail/Index?noticeUID=CO1.NTC.9414209&amp;isFromPublicArea=True&amp;isModal=true&amp;asPopupView=true</t>
  </si>
  <si>
    <t>https://community.secop.gov.co/Public/Tendering/OpportunityDetail/Index?noticeUID=CO1.NTC.9418985&amp;isFromPublicArea=True&amp;isModal=true&amp;asPopupView=true</t>
  </si>
  <si>
    <t>https://community.secop.gov.co/Public/Tendering/OpportunityDetail/Index?noticeUID=CO1.NTC.9402871&amp;isFromPublicArea=True&amp;isModal=true&amp;asPopupView=true</t>
  </si>
  <si>
    <t>https://community.secop.gov.co/Public/Tendering/OpportunityDetail/Index?noticeUID=CO1.NTC.9417992&amp;isFromPublicArea=True&amp;isModal=true&amp;asPopupView=true</t>
  </si>
  <si>
    <t>https://community.secop.gov.co/Public/Tendering/OpportunityDetail/Index?noticeUID=CO1.NTC.9409740&amp;isFromPublicArea=True&amp;isModal=true&amp;asPopupView=true</t>
  </si>
  <si>
    <t>https://community.secop.gov.co/Public/Tendering/OpportunityDetail/Index?noticeUID=CO1.NTC.9408092&amp;isFromPublicArea=True&amp;isModal=true&amp;asPopupView=true</t>
  </si>
  <si>
    <t>https://community.secop.gov.co/Public/Tendering/OpportunityDetail/Index?noticeUID=CO1.NTC.9409993&amp;isFromPublicArea=True&amp;isModal=true&amp;asPopupView=true</t>
  </si>
  <si>
    <t>https://community.secop.gov.co/Public/Tendering/OpportunityDetail/Index?noticeUID=CO1.NTC.9410921&amp;isFromPublicArea=True&amp;isModal=true&amp;asPopupView=true</t>
  </si>
  <si>
    <t>https://community.secop.gov.co/Public/Tendering/OpportunityDetail/Index?noticeUID=CO1.NTC.9405089&amp;isFromPublicArea=True&amp;isModal=true&amp;asPopupView=true</t>
  </si>
  <si>
    <t>https://community.secop.gov.co/Public/Tendering/OpportunityDetail/Index?noticeUID=CO1.NTC.9404647&amp;isFromPublicArea=True&amp;isModal=true&amp;asPopupView=true</t>
  </si>
  <si>
    <t>https://community.secop.gov.co/Public/Tendering/OpportunityDetail/Index?noticeUID=CO1.NTC.9408725&amp;isFromPublicArea=True&amp;isModal=true&amp;asPopupView=true</t>
  </si>
  <si>
    <t>https://community.secop.gov.co/Public/Tendering/OpportunityDetail/Index?noticeUID=CO1.NTC.9590149&amp;isFromPublicArea=True&amp;isModal=true&amp;asPopupView=true</t>
  </si>
  <si>
    <t>https://community.secop.gov.co/Public/Tendering/OpportunityDetail/Index?noticeUID=CO1.NTC.9402880&amp;isFromPublicArea=True&amp;isModal=true&amp;asPopupView=true</t>
  </si>
  <si>
    <t>https://community.secop.gov.co/Public/Tendering/OpportunityDetail/Index?noticeUID=CO1.NTC.9402885&amp;isFromPublicArea=True&amp;isModal=true&amp;asPopupView=true</t>
  </si>
  <si>
    <t>https://community.secop.gov.co/Public/Tendering/OpportunityDetail/Index?noticeUID=CO1.NTC.9404291&amp;isFromPublicArea=True&amp;isModal=true&amp;asPopupView=true</t>
  </si>
  <si>
    <t>https://community.secop.gov.co/Public/Tendering/OpportunityDetail/Index?noticeUID=CO1.NTC.9411676&amp;isFromPublicArea=True&amp;isModal=true&amp;asPopupView=true</t>
  </si>
  <si>
    <t>https://community.secop.gov.co/Public/Tendering/OpportunityDetail/Index?noticeUID=CO1.NTC.9412592&amp;isFromPublicArea=True&amp;isModal=true&amp;asPopupView=true</t>
  </si>
  <si>
    <t>https://community.secop.gov.co/Public/Tendering/OpportunityDetail/Index?noticeUID=CO1.NTC.9412939&amp;isFromPublicArea=True&amp;isModal=true&amp;asPopupView=true</t>
  </si>
  <si>
    <t>https://community.secop.gov.co/Public/Tendering/OpportunityDetail/Index?noticeUID=CO1.NTC.9412414&amp;isFromPublicArea=True&amp;isModal=true&amp;asPopupView=true</t>
  </si>
  <si>
    <t>https://community.secop.gov.co/Public/Tendering/OpportunityDetail/Index?noticeUID=CO1.NTC.9413295&amp;isFromPublicArea=True&amp;isModal=true&amp;asPopupView=true</t>
  </si>
  <si>
    <t>https://community.secop.gov.co/Public/Tendering/OpportunityDetail/Index?noticeUID=CO1.NTC.9420004&amp;isFromPublicArea=True&amp;isModal=true&amp;asPopupView=true</t>
  </si>
  <si>
    <t>https://community.secop.gov.co/Public/Tendering/OpportunityDetail/Index?noticeUID=CO1.NTC.9412526&amp;isFromPublicArea=True&amp;isModal=true&amp;asPopupView=true</t>
  </si>
  <si>
    <t>https://community.secop.gov.co/Public/Tendering/OpportunityDetail/Index?noticeUID=CO1.NTC.9419646&amp;isFromPublicArea=True&amp;isModal=true&amp;asPopupView=true</t>
  </si>
  <si>
    <t>https://community.secop.gov.co/Public/Tendering/OpportunityDetail/Index?noticeUID=CO1.NTC.9413001&amp;isFromPublicArea=True&amp;isModal=true&amp;asPopupView=true</t>
  </si>
  <si>
    <t>https://community.secop.gov.co/Public/Tendering/OpportunityDetail/Index?noticeUID=CO1.NTC.9476020&amp;isFromPublicArea=True&amp;isModal=true&amp;asPopupView=true</t>
  </si>
  <si>
    <t>https://community.secop.gov.co/Public/Tendering/OpportunityDetail/Index?noticeUID=CO1.NTC.9442196&amp;isFromPublicArea=True&amp;isModal=true&amp;asPopupView=true</t>
  </si>
  <si>
    <t>https://community.secop.gov.co/Public/Tendering/OpportunityDetail/Index?noticeUID=CO1.NTC.9419544&amp;isFromPublicArea=True&amp;isModal=true&amp;asPopupView=true</t>
  </si>
  <si>
    <t>https://community.secop.gov.co/Public/Tendering/OpportunityDetail/Index?noticeUID=CO1.NTC.9475919&amp;isFromPublicArea=True&amp;isModal=true&amp;asPopupView=true</t>
  </si>
  <si>
    <t>https://community.secop.gov.co/Public/Tendering/OpportunityDetail/Index?noticeUID=CO1.NTC.9447135&amp;isFromPublicArea=True&amp;isModal=true&amp;asPopupView=true</t>
  </si>
  <si>
    <t>https://community.secop.gov.co/Public/Tendering/OpportunityDetail/Index?noticeUID=CO1.NTC.9446949&amp;isFromPublicArea=True&amp;isModal=true&amp;asPopupView=true</t>
  </si>
  <si>
    <t>https://community.secop.gov.co/Public/Tendering/OpportunityDetail/Index?noticeUID=CO1.NTC.9428002&amp;isFromPublicArea=True&amp;isModal=true&amp;asPopupView=true</t>
  </si>
  <si>
    <t>https://community.secop.gov.co/Public/Tendering/OpportunityDetail/Index?noticeUID=CO1.NTC.9435319&amp;isFromPublicArea=True&amp;isModal=true&amp;asPopupView=true</t>
  </si>
  <si>
    <t>https://community.secop.gov.co/Public/Tendering/OpportunityDetail/Index?noticeUID=CO1.NTC.9463902&amp;isFromPublicArea=True&amp;isModal=true&amp;asPopupView=true</t>
  </si>
  <si>
    <t>https://community.secop.gov.co/Public/Tendering/OpportunityDetail/Index?noticeUID=CO1.NTC.9434634&amp;isFromPublicArea=True&amp;isModal=true&amp;asPopupView=true</t>
  </si>
  <si>
    <t>https://community.secop.gov.co/Public/Tendering/OpportunityDetail/Index?noticeUID=CO1.NTC.9434047&amp;isFromPublicArea=True&amp;isModal=true&amp;asPopupView=true</t>
  </si>
  <si>
    <t>https://community.secop.gov.co/Public/Tendering/OpportunityDetail/Index?noticeUID=CO1.NTC.9434779&amp;isFromPublicArea=True&amp;isModal=true&amp;asPopupView=true</t>
  </si>
  <si>
    <t>https://community.secop.gov.co/Public/Tendering/OpportunityDetail/Index?noticeUID=CO1.NTC.9463723&amp;isFromPublicArea=True&amp;isModal=true&amp;asPopupView=true</t>
  </si>
  <si>
    <t>https://community.secop.gov.co/Public/Tendering/OpportunityDetail/Index?noticeUID=CO1.NTC.9430806&amp;isFromPublicArea=True&amp;isModal=true&amp;asPopupView=true</t>
  </si>
  <si>
    <t>https://community.secop.gov.co/Public/Tendering/OpportunityDetail/Index?noticeUID=CO1.NTC.9462313&amp;isFromPublicArea=True&amp;isModal=true&amp;asPopupView=true</t>
  </si>
  <si>
    <t>https://community.secop.gov.co/Public/Tendering/OpportunityDetail/Index?noticeUID=CO1.NTC.9466649&amp;isFromPublicArea=True&amp;isModal=true&amp;asPopupView=true</t>
  </si>
  <si>
    <t>https://community.secop.gov.co/Public/Tendering/OpportunityDetail/Index?noticeUID=CO1.NTC.9468401&amp;isFromPublicArea=True&amp;isModal=true&amp;asPopupView=true</t>
  </si>
  <si>
    <t>https://community.secop.gov.co/Public/Tendering/OpportunityDetail/Index?noticeUID=CO1.NTC.9463611&amp;isFromPublicArea=True&amp;isModal=true&amp;asPopupView=true</t>
  </si>
  <si>
    <t>https://community.secop.gov.co/Public/Tendering/OpportunityDetail/Index?noticeUID=CO1.NTC.9559397&amp;isFromPublicArea=True&amp;isModal=true&amp;asPopupView=true</t>
  </si>
  <si>
    <t>https://community.secop.gov.co/Public/Tendering/OpportunityDetail/Index?noticeUID=CO1.NTC.9618583&amp;isFromPublicArea=True&amp;isModal=true&amp;asPopupView=true</t>
  </si>
  <si>
    <t>https://community.secop.gov.co/Public/Tendering/OpportunityDetail/Index?noticeUID=CO1.NTC.9614254&amp;isFromPublicArea=True&amp;isModal=true&amp;asPopupView=true</t>
  </si>
  <si>
    <t>https://community.secop.gov.co/Public/Tendering/OpportunityDetail/Index?noticeUID=CO1.NTC.9491236&amp;isFromPublicArea=True&amp;isModal=true&amp;asPopupView=true</t>
  </si>
  <si>
    <t>https://community.secop.gov.co/Public/Tendering/OpportunityDetail/Index?noticeUID=CO1.NTC.9417846&amp;isFromPublicArea=True&amp;isModal=true&amp;asPopupView=true</t>
  </si>
  <si>
    <t>https://community.secop.gov.co/Public/Tendering/OpportunityDetail/Index?noticeUID=CO1.NTC.9417669&amp;isFromPublicArea=True&amp;isModal=true&amp;asPopupView=true</t>
  </si>
  <si>
    <t>https://community.secop.gov.co/Public/Tendering/OpportunityDetail/Index?noticeUID=CO1.NTC.9458976&amp;isFromPublicArea=True&amp;isModal=true&amp;asPopupView=true</t>
  </si>
  <si>
    <t>https://community.secop.gov.co/Public/Tendering/OpportunityDetail/Index?noticeUID=CO1.NTC.9418961&amp;isFromPublicArea=True&amp;isModal=true&amp;asPopupView=true</t>
  </si>
  <si>
    <t>https://community.secop.gov.co/Public/Tendering/OpportunityDetail/Index?noticeUID=CO1.NTC.9426348&amp;isFromPublicArea=True&amp;isModal=true&amp;asPopupView=true</t>
  </si>
  <si>
    <t>https://community.secop.gov.co/Public/Tendering/OpportunityDetail/Index?noticeUID=CO1.NTC.9419273&amp;isFromPublicArea=True&amp;isModal=true&amp;asPopupView=true</t>
  </si>
  <si>
    <t>https://community.secop.gov.co/Public/Tendering/OpportunityDetail/Index?noticeUID=CO1.NTC.9423658&amp;isFromPublicArea=True&amp;isModal=true&amp;asPopupView=true</t>
  </si>
  <si>
    <t>https://community.secop.gov.co/Public/Tendering/OpportunityDetail/Index?noticeUID=CO1.NTC.9423372&amp;isFromPublicArea=True&amp;isModal=true&amp;asPopupView=true</t>
  </si>
  <si>
    <t>https://community.secop.gov.co/Public/Tendering/OpportunityDetail/Index?noticeUID=CO1.NTC.9754970&amp;isFromPublicArea=True&amp;isModal=true&amp;asPopupView=true</t>
  </si>
  <si>
    <t>https://community.secop.gov.co/Public/Tendering/OpportunityDetail/Index?noticeUID=CO1.NTC.9419279&amp;isFromPublicArea=True&amp;isModal=true&amp;asPopupView=true</t>
  </si>
  <si>
    <t>https://community.secop.gov.co/Public/Tendering/OpportunityDetail/Index?noticeUID=CO1.NTC.9419126&amp;isFromPublicArea=True&amp;isModal=true&amp;asPopupView=true</t>
  </si>
  <si>
    <t>https://community.secop.gov.co/Public/Tendering/OpportunityDetail/Index?noticeUID=CO1.NTC.9442436&amp;isFromPublicArea=True&amp;isModal=true&amp;asPopupView=true</t>
  </si>
  <si>
    <t>https://community.secop.gov.co/Public/Tendering/OpportunityDetail/Index?noticeUID=CO1.NTC.9615119&amp;isFromPublicArea=True&amp;isModal=true&amp;asPopupView=true</t>
  </si>
  <si>
    <t>https://community.secop.gov.co/Public/Tendering/OpportunityDetail/Index?noticeUID=CO1.NTC.9422145&amp;isFromPublicArea=True&amp;isModal=true&amp;asPopupView=true</t>
  </si>
  <si>
    <t>https://community.secop.gov.co/Public/Tendering/OpportunityDetail/Index?noticeUID=CO1.NTC.9421186&amp;isFromPublicArea=True&amp;isModal=true&amp;asPopupView=true</t>
  </si>
  <si>
    <t>https://community.secop.gov.co/Public/Tendering/OpportunityDetail/Index?noticeUID=CO1.NTC.9420154&amp;isFromPublicArea=True&amp;isModal=true&amp;asPopupView=true</t>
  </si>
  <si>
    <t>https://community.secop.gov.co/Public/Tendering/OpportunityDetail/Index?noticeUID=CO1.NTC.9444487&amp;isFromPublicArea=True&amp;isModal=true&amp;asPopupView=true</t>
  </si>
  <si>
    <t>https://community.secop.gov.co/Public/Tendering/OpportunityDetail/Index?noticeUID=CO1.NTC.9419601&amp;isFromPublicArea=True&amp;isModal=true&amp;asPopupView=true</t>
  </si>
  <si>
    <t>https://community.secop.gov.co/Public/Tendering/OpportunityDetail/Index?noticeUID=CO1.NTC.9420681&amp;isFromPublicArea=True&amp;isModal=true&amp;asPopupView=true</t>
  </si>
  <si>
    <t>https://community.secop.gov.co/Public/Tendering/OpportunityDetail/Index?noticeUID=CO1.NTC.9423415&amp;isFromPublicArea=True&amp;isModal=true&amp;asPopupView=true</t>
  </si>
  <si>
    <t>https://community.secop.gov.co/Public/Tendering/OpportunityDetail/Index?noticeUID=CO1.NTC.9424217&amp;isFromPublicArea=True&amp;isModal=true&amp;asPopupView=true</t>
  </si>
  <si>
    <t>https://community.secop.gov.co/Public/Tendering/OpportunityDetail/Index?noticeUID=CO1.NTC.9427833&amp;isFromPublicArea=True&amp;isModal=true&amp;asPopupView=true</t>
  </si>
  <si>
    <t>https://community.secop.gov.co/Public/Tendering/OpportunityDetail/Index?noticeUID=CO1.NTC.9420286&amp;isFromPublicArea=True&amp;isModal=true&amp;asPopupView=true</t>
  </si>
  <si>
    <t>https://community.secop.gov.co/Public/Tendering/OpportunityDetail/Index?noticeUID=CO1.NTC.9421586&amp;isFromPublicArea=True&amp;isModal=true&amp;asPopupView=true</t>
  </si>
  <si>
    <t>https://community.secop.gov.co/Public/Tendering/OpportunityDetail/Index?noticeUID=CO1.NTC.9417662&amp;isFromPublicArea=True&amp;isModal=true&amp;asPopupView=true</t>
  </si>
  <si>
    <t>https://community.secop.gov.co/Public/Tendering/OpportunityDetail/Index?noticeUID=CO1.NTC.9425445&amp;isFromPublicArea=True&amp;isModal=true&amp;asPopupView=true</t>
  </si>
  <si>
    <t>https://community.secop.gov.co/Public/Tendering/OpportunityDetail/Index?noticeUID=CO1.NTC.9418402&amp;isFromPublicArea=True&amp;isModal=true&amp;asPopupView=true</t>
  </si>
  <si>
    <t>https://community.secop.gov.co/Public/Tendering/OpportunityDetail/Index?noticeUID=CO1.NTC.9418772&amp;isFromPublicArea=True&amp;isModal=true&amp;asPopupView=true</t>
  </si>
  <si>
    <t>https://community.secop.gov.co/Public/Tendering/OpportunityDetail/Index?noticeUID=CO1.NTC.9422781&amp;isFromPublicArea=True&amp;isModal=true&amp;asPopupView=true</t>
  </si>
  <si>
    <t>https://community.secop.gov.co/Public/Tendering/OpportunityDetail/Index?noticeUID=CO1.NTC.9423546&amp;isFromPublicArea=True&amp;isModal=true&amp;asPopupView=true</t>
  </si>
  <si>
    <t>https://community.secop.gov.co/Public/Tendering/OpportunityDetail/Index?noticeUID=CO1.NTC.9422427&amp;isFromPublicArea=True&amp;isModal=true&amp;asPopupView=true</t>
  </si>
  <si>
    <t>https://community.secop.gov.co/Public/Tendering/OpportunityDetail/Index?noticeUID=CO1.NTC.9414804&amp;isFromPublicArea=True&amp;isModal=true&amp;asPopupView=true</t>
  </si>
  <si>
    <t>https://community.secop.gov.co/Public/Tendering/OpportunityDetail/Index?noticeUID=CO1.NTC.9414808&amp;isFromPublicArea=True&amp;isModal=true&amp;asPopupView=true</t>
  </si>
  <si>
    <t>https://community.secop.gov.co/Public/Tendering/OpportunityDetail/Index?noticeUID=CO1.NTC.9414809&amp;isFromPublicArea=True&amp;isModal=true&amp;asPopupView=true</t>
  </si>
  <si>
    <t>https://community.secop.gov.co/Public/Tendering/OpportunityDetail/Index?noticeUID=CO1.NTC.9429856&amp;isFromPublicArea=True&amp;isModal=true&amp;asPopupView=true</t>
  </si>
  <si>
    <t>https://community.secop.gov.co/Public/Tendering/OpportunityDetail/Index?noticeUID=CO1.NTC.9408298&amp;isFromPublicArea=True&amp;isModal=true&amp;asPopupView=true</t>
  </si>
  <si>
    <t>https://community.secop.gov.co/Public/Tendering/OpportunityDetail/Index?noticeUID=CO1.NTC.9461119&amp;isFromPublicArea=True&amp;isModal=true&amp;asPopupView=true</t>
  </si>
  <si>
    <t>https://community.secop.gov.co/Public/Tendering/OpportunityDetail/Index?noticeUID=CO1.NTC.9460937&amp;isFromPublicArea=True&amp;isModal=true&amp;asPopupView=true</t>
  </si>
  <si>
    <t>https://community.secop.gov.co/Public/Tendering/OpportunityDetail/Index?noticeUID=CO1.NTC.9430375&amp;isFromPublicArea=True&amp;isModal=true&amp;asPopupView=true</t>
  </si>
  <si>
    <t>https://community.secop.gov.co/Public/Tendering/OpportunityDetail/Index?noticeUID=CO1.NTC.9421174&amp;isFromPublicArea=True&amp;isModal=true&amp;asPopupView=true</t>
  </si>
  <si>
    <t>https://community.secop.gov.co/Public/Tendering/OpportunityDetail/Index?noticeUID=CO1.NTC.9421878&amp;isFromPublicArea=True&amp;isModal=true&amp;asPopupView=true</t>
  </si>
  <si>
    <t>https://community.secop.gov.co/Public/Tendering/OpportunityDetail/Index?noticeUID=CO1.NTC.9422148&amp;isFromPublicArea=True&amp;isModal=true&amp;asPopupView=true</t>
  </si>
  <si>
    <t>https://community.secop.gov.co/Public/Tendering/OpportunityDetail/Index?noticeUID=CO1.NTC.9422388&amp;isFromPublicArea=True&amp;isModal=true&amp;asPopupView=true</t>
  </si>
  <si>
    <t>https://community.secop.gov.co/Public/Tendering/OpportunityDetail/Index?noticeUID=CO1.NTC.9448157&amp;isFromPublicArea=True&amp;isModal=true&amp;asPopupView=true</t>
  </si>
  <si>
    <t>https://community.secop.gov.co/Public/Tendering/OpportunityDetail/Index?noticeUID=CO1.NTC.9431526&amp;isFromPublicArea=True&amp;isModal=true&amp;asPopupView=true</t>
  </si>
  <si>
    <t>https://community.secop.gov.co/Public/Tendering/OpportunityDetail/Index?noticeUID=CO1.NTC.9458083&amp;isFromPublicArea=True&amp;isModal=true&amp;asPopupView=true</t>
  </si>
  <si>
    <t>https://community.secop.gov.co/Public/Tendering/OpportunityDetail/Index?noticeUID=CO1.NTC.9458094&amp;isFromPublicArea=True&amp;isModal=true&amp;asPopupView=true</t>
  </si>
  <si>
    <t>https://community.secop.gov.co/Public/Tendering/OpportunityDetail/Index?noticeUID=CO1.NTC.9458531&amp;isFromPublicArea=True&amp;isModal=true&amp;asPopupView=true</t>
  </si>
  <si>
    <t>https://community.secop.gov.co/Public/Tendering/OpportunityDetail/Index?noticeUID=CO1.NTC.9458716&amp;isFromPublicArea=True&amp;isModal=true&amp;asPopupView=true</t>
  </si>
  <si>
    <t>https://community.secop.gov.co/Public/Tendering/OpportunityDetail/Index?noticeUID=CO1.NTC.9458905&amp;isFromPublicArea=True&amp;isModal=true&amp;asPopupView=true</t>
  </si>
  <si>
    <t>https://community.secop.gov.co/Public/Tendering/OpportunityDetail/Index?noticeUID=CO1.NTC.9458935&amp;isFromPublicArea=True&amp;isModal=true&amp;asPopupView=true</t>
  </si>
  <si>
    <t>https://community.secop.gov.co/Public/Tendering/OpportunityDetail/Index?noticeUID=CO1.NTC.9458951&amp;isFromPublicArea=True&amp;isModal=true&amp;asPopupView=true</t>
  </si>
  <si>
    <t>https://community.secop.gov.co/Public/Tendering/OpportunityDetail/Index?noticeUID=CO1.NTC.9458969&amp;isFromPublicArea=True&amp;isModal=true&amp;asPopupView=true</t>
  </si>
  <si>
    <t>https://community.secop.gov.co/Public/Tendering/OpportunityDetail/Index?noticeUID=CO1.NTC.9458757&amp;isFromPublicArea=True&amp;isModal=true&amp;asPopupView=true</t>
  </si>
  <si>
    <t>https://community.secop.gov.co/Public/Tendering/OpportunityDetail/Index?noticeUID=CO1.NTC.9459306&amp;isFromPublicArea=True&amp;isModal=true&amp;asPopupView=true</t>
  </si>
  <si>
    <t>https://community.secop.gov.co/Public/Tendering/OpportunityDetail/Index?noticeUID=CO1.NTC.9459235&amp;isFromPublicArea=True&amp;isModal=true&amp;asPopupView=true</t>
  </si>
  <si>
    <t>https://community.secop.gov.co/Public/Tendering/OpportunityDetail/Index?noticeUID=CO1.NTC.9418968&amp;isFromPublicArea=True&amp;isModal=true&amp;asPopupView=true</t>
  </si>
  <si>
    <t>https://community.secop.gov.co/Public/Tendering/OpportunityDetail/Index?noticeUID=CO1.NTC.9486724&amp;isFromPublicArea=True&amp;isModal=true&amp;asPopupView=true</t>
  </si>
  <si>
    <t>https://community.secop.gov.co/Public/Tendering/OpportunityDetail/Index?noticeUID=CO1.NTC.9428354&amp;isFromPublicArea=True&amp;isModal=true&amp;asPopupView=true</t>
  </si>
  <si>
    <t>https://community.secop.gov.co/Public/Tendering/OpportunityDetail/Index?noticeUID=CO1.NTC.9428094&amp;isFromPublicArea=True&amp;isModal=true&amp;asPopupView=true</t>
  </si>
  <si>
    <t>https://community.secop.gov.co/Public/Tendering/OpportunityDetail/Index?noticeUID=CO1.NTC.9421445&amp;isFromPublicArea=True&amp;isModal=true&amp;asPopupView=true</t>
  </si>
  <si>
    <t>https://community.secop.gov.co/Public/Tendering/OpportunityDetail/Index?noticeUID=CO1.NTC.9421344&amp;isFromPublicArea=True&amp;isModal=true&amp;asPopupView=true</t>
  </si>
  <si>
    <t>https://community.secop.gov.co/Public/Tendering/OpportunityDetail/Index?noticeUID=CO1.NTC.9434093&amp;isFromPublicArea=True&amp;isModal=true&amp;asPopupView=true</t>
  </si>
  <si>
    <t>https://community.secop.gov.co/Public/Tendering/OpportunityDetail/Index?noticeUID=CO1.NTC.9434455&amp;isFromPublicArea=True&amp;isModal=true&amp;asPopupView=true</t>
  </si>
  <si>
    <t>https://community.secop.gov.co/Public/Tendering/OpportunityDetail/Index?noticeUID=CO1.NTC.9435051&amp;isFromPublicArea=True&amp;isModal=true&amp;asPopupView=true</t>
  </si>
  <si>
    <t>https://community.secop.gov.co/Public/Tendering/OpportunityDetail/Index?noticeUID=CO1.NTC.9437864&amp;isFromPublicArea=True&amp;isModal=true&amp;asPopupView=true</t>
  </si>
  <si>
    <t>https://community.secop.gov.co/Public/Tendering/OpportunityDetail/Index?noticeUID=CO1.NTC.9427915&amp;isFromPublicArea=True&amp;isModal=true&amp;asPopupView=true</t>
  </si>
  <si>
    <t>https://community.secop.gov.co/Public/Tendering/OpportunityDetail/Index?noticeUID=CO1.NTC.9621294&amp;isFromPublicArea=True&amp;isModal=true&amp;asPopupView=true</t>
  </si>
  <si>
    <t>https://community.secop.gov.co/Public/Tendering/OpportunityDetail/Index?noticeUID=CO1.NTC.9426873&amp;isFromPublicArea=True&amp;isModal=true&amp;asPopupView=true</t>
  </si>
  <si>
    <t>https://community.secop.gov.co/Public/Tendering/OpportunityDetail/Index?noticeUID=CO1.NTC.9446168&amp;isFromPublicArea=True&amp;isModal=true&amp;asPopupView=true</t>
  </si>
  <si>
    <t>https://community.secop.gov.co/Public/Tendering/OpportunityDetail/Index?noticeUID=CO1.NTC.9446296&amp;isFromPublicArea=True&amp;isModal=true&amp;asPopupView=true</t>
  </si>
  <si>
    <t>https://community.secop.gov.co/Public/Tendering/OpportunityDetail/Index?noticeUID=CO1.NTC.9437818&amp;isFromPublicArea=True&amp;isModal=true&amp;asPopupView=true</t>
  </si>
  <si>
    <t>https://community.secop.gov.co/Public/Tendering/OpportunityDetail/Index?noticeUID=CO1.NTC.9447042&amp;isFromPublicArea=True&amp;isModal=true&amp;asPopupView=true</t>
  </si>
  <si>
    <t>https://community.secop.gov.co/Public/Tendering/OpportunityDetail/Index?noticeUID=CO1.NTC.9449183&amp;isFromPublicArea=True&amp;isModal=true&amp;asPopupView=true</t>
  </si>
  <si>
    <t>https://community.secop.gov.co/Public/Tendering/OpportunityDetail/Index?noticeUID=CO1.NTC.9455546&amp;isFromPublicArea=True&amp;isModal=true&amp;asPopupView=true</t>
  </si>
  <si>
    <t>https://community.secop.gov.co/Public/Tendering/OpportunityDetail/Index?noticeUID=CO1.NTC.9449525&amp;isFromPublicArea=True&amp;isModal=true&amp;asPopupView=true</t>
  </si>
  <si>
    <t>https://community.secop.gov.co/Public/Tendering/OpportunityDetail/Index?noticeUID=CO1.NTC.9593935&amp;isFromPublicArea=True&amp;isModal=true&amp;asPopupView=true</t>
  </si>
  <si>
    <t>https://community.secop.gov.co/Public/Tendering/OpportunityDetail/Index?noticeUID=CO1.NTC.9428676&amp;isFromPublicArea=True&amp;isModal=true&amp;asPopupView=true</t>
  </si>
  <si>
    <t>https://community.secop.gov.co/Public/Tendering/OpportunityDetail/Index?noticeUID=CO1.NTC.9433998&amp;isFromPublicArea=True&amp;isModal=true&amp;asPopupView=true</t>
  </si>
  <si>
    <t>https://community.secop.gov.co/Public/Tendering/OpportunityDetail/Index?noticeUID=CO1.NTC.9446761&amp;isFromPublicArea=True&amp;isModal=true&amp;asPopupView=true</t>
  </si>
  <si>
    <t>https://community.secop.gov.co/Public/Tendering/OpportunityDetail/Index?noticeUID=CO1.NTC.9434057&amp;isFromPublicArea=True&amp;isModal=true&amp;asPopupView=true</t>
  </si>
  <si>
    <t>https://community.secop.gov.co/Public/Tendering/OpportunityDetail/Index?noticeUID=CO1.NTC.9433272&amp;isFromPublicArea=True&amp;isModal=true&amp;asPopupView=true</t>
  </si>
  <si>
    <t>https://community.secop.gov.co/Public/Tendering/OpportunityDetail/Index?noticeUID=CO1.NTC.9433758&amp;isFromPublicArea=True&amp;isModal=true&amp;asPopupView=true</t>
  </si>
  <si>
    <t>https://community.secop.gov.co/Public/Tendering/OpportunityDetail/Index?noticeUID=CO1.NTC.9435010&amp;isFromPublicArea=True&amp;isModal=true&amp;asPopupView=true</t>
  </si>
  <si>
    <t>https://community.secop.gov.co/Public/Tendering/OpportunityDetail/Index?noticeUID=CO1.NTC.9443130&amp;isFromPublicArea=True&amp;isModal=true&amp;asPopupView=true</t>
  </si>
  <si>
    <t>https://community.secop.gov.co/Public/Tendering/OpportunityDetail/Index?noticeUID=CO1.NTC.9443166&amp;isFromPublicArea=True&amp;isModal=true&amp;asPopupView=true</t>
  </si>
  <si>
    <t>https://community.secop.gov.co/Public/Tendering/OpportunityDetail/Index?noticeUID=CO1.NTC.9443603&amp;isFromPublicArea=True&amp;isModal=true&amp;asPopupView=true</t>
  </si>
  <si>
    <t>https://community.secop.gov.co/Public/Tendering/OpportunityDetail/Index?noticeUID=CO1.NTC.9443921&amp;isFromPublicArea=True&amp;isModal=true&amp;asPopupView=true</t>
  </si>
  <si>
    <t>https://community.secop.gov.co/Public/Tendering/OpportunityDetail/Index?noticeUID=CO1.NTC.9444909&amp;isFromPublicArea=True&amp;isModal=true&amp;asPopupView=true</t>
  </si>
  <si>
    <t>https://community.secop.gov.co/Public/Tendering/OpportunityDetail/Index?noticeUID=CO1.NTC.9444305&amp;isFromPublicArea=True&amp;isModal=true&amp;asPopupView=true</t>
  </si>
  <si>
    <t>https://community.secop.gov.co/Public/Tendering/OpportunityDetail/Index?noticeUID=CO1.NTC.9453467&amp;isFromPublicArea=True&amp;isModal=true&amp;asPopupView=true</t>
  </si>
  <si>
    <t>https://community.secop.gov.co/Public/Tendering/OpportunityDetail/Index?noticeUID=CO1.NTC.9444236&amp;isFromPublicArea=True&amp;isModal=true&amp;asPopupView=true</t>
  </si>
  <si>
    <t>https://community.secop.gov.co/Public/Tendering/OpportunityDetail/Index?noticeUID=CO1.NTC.9444754&amp;isFromPublicArea=True&amp;isModal=true&amp;asPopupView=true</t>
  </si>
  <si>
    <t>https://community.secop.gov.co/Public/Tendering/OpportunityDetail/Index?noticeUID=CO1.NTC.9444084&amp;isFromPublicArea=True&amp;isModal=true&amp;asPopupView=true</t>
  </si>
  <si>
    <t>https://community.secop.gov.co/Public/Tendering/OpportunityDetail/Index?noticeUID=CO1.NTC.9445700&amp;isFromPublicArea=True&amp;isModal=true&amp;asPopupView=true</t>
  </si>
  <si>
    <t>https://community.secop.gov.co/Public/Tendering/OpportunityDetail/Index?noticeUID=CO1.NTC.9436794&amp;isFromPublicArea=True&amp;isModal=true&amp;asPopupView=true</t>
  </si>
  <si>
    <t>https://community.secop.gov.co/Public/Tendering/OpportunityDetail/Index?noticeUID=CO1.NTC.9437210&amp;isFromPublicArea=True&amp;isModal=true&amp;asPopupView=true</t>
  </si>
  <si>
    <t>https://community.secop.gov.co/Public/Tendering/OpportunityDetail/Index?noticeUID=CO1.NTC.9436570&amp;isFromPublicArea=True&amp;isModal=true&amp;asPopupView=true</t>
  </si>
  <si>
    <t>https://community.secop.gov.co/Public/Tendering/OpportunityDetail/Index?noticeUID=CO1.NTC.9434517&amp;isFromPublicArea=True&amp;isModal=true&amp;asPopupView=true</t>
  </si>
  <si>
    <t>https://community.secop.gov.co/Public/Tendering/OpportunityDetail/Index?noticeUID=CO1.NTC.9458463&amp;isFromPublicArea=True&amp;isModal=true&amp;asPopupView=true</t>
  </si>
  <si>
    <t>https://community.secop.gov.co/Public/Tendering/OpportunityDetail/Index?noticeUID=CO1.NTC.9452762&amp;isFromPublicArea=True&amp;isModal=true&amp;asPopupView=true</t>
  </si>
  <si>
    <t>https://community.secop.gov.co/Public/Tendering/OpportunityDetail/Index?noticeUID=CO1.NTC.9440910&amp;isFromPublicArea=True&amp;isModal=true&amp;asPopupView=true</t>
  </si>
  <si>
    <t>https://community.secop.gov.co/Public/Tendering/OpportunityDetail/Index?noticeUID=CO1.NTC.9442857&amp;isFromPublicArea=True&amp;isModal=true&amp;asPopupView=true</t>
  </si>
  <si>
    <t>https://community.secop.gov.co/Public/Tendering/OpportunityDetail/Index?noticeUID=CO1.NTC.9439735&amp;isFromPublicArea=True&amp;isModal=true&amp;asPopupView=true</t>
  </si>
  <si>
    <t>https://community.secop.gov.co/Public/Tendering/OpportunityDetail/Index?noticeUID=CO1.NTC.9438650&amp;isFromPublicArea=True&amp;isModal=true&amp;asPopupView=true</t>
  </si>
  <si>
    <t>https://community.secop.gov.co/Public/Tendering/OpportunityDetail/Index?noticeUID=CO1.NTC.9439813&amp;isFromPublicArea=True&amp;isModal=true&amp;asPopupView=true</t>
  </si>
  <si>
    <t>https://community.secop.gov.co/Public/Tendering/OpportunityDetail/Index?noticeUID=CO1.NTC.9440494&amp;isFromPublicArea=True&amp;isModal=true&amp;asPopupView=true</t>
  </si>
  <si>
    <t>https://community.secop.gov.co/Public/Tendering/OpportunityDetail/Index?noticeUID=CO1.NTC.9460130&amp;isFromPublicArea=True&amp;isModal=true&amp;asPopupView=true</t>
  </si>
  <si>
    <t>https://community.secop.gov.co/Public/Tendering/OpportunityDetail/Index?noticeUID=CO1.NTC.9442762&amp;isFromPublicArea=True&amp;isModal=true&amp;asPopupView=true</t>
  </si>
  <si>
    <t>https://community.secop.gov.co/Public/Tendering/OpportunityDetail/Index?noticeUID=CO1.NTC.9444744&amp;isFromPublicArea=True&amp;isModal=true&amp;asPopupView=true</t>
  </si>
  <si>
    <t>https://community.secop.gov.co/Public/Tendering/OpportunityDetail/Index?noticeUID=CO1.NTC.9452378&amp;isFromPublicArea=True&amp;isModal=true&amp;asPopupView=true</t>
  </si>
  <si>
    <t>https://community.secop.gov.co/Public/Tendering/OpportunityDetail/Index?noticeUID=CO1.NTC.9478772&amp;isFromPublicArea=True&amp;isModal=true&amp;asPopupView=true</t>
  </si>
  <si>
    <t>https://community.secop.gov.co/Public/Tendering/OpportunityDetail/Index?noticeUID=CO1.NTC.9440794&amp;isFromPublicArea=True&amp;isModal=true&amp;asPopupView=true</t>
  </si>
  <si>
    <t>https://community.secop.gov.co/Public/Tendering/OpportunityDetail/Index?noticeUID=CO1.NTC.9441153&amp;isFromPublicArea=True&amp;isModal=true&amp;asPopupView=true</t>
  </si>
  <si>
    <t>https://community.secop.gov.co/Public/Tendering/OpportunityDetail/Index?noticeUID=CO1.NTC.9443668&amp;isFromPublicArea=True&amp;isModal=true&amp;asPopupView=true</t>
  </si>
  <si>
    <t>https://community.secop.gov.co/Public/Tendering/OpportunityDetail/Index?noticeUID=CO1.NTC.9446199&amp;isFromPublicArea=True&amp;isModal=true&amp;asPopupView=true</t>
  </si>
  <si>
    <t>https://community.secop.gov.co/Public/Tendering/OpportunityDetail/Index?noticeUID=CO1.NTC.9446597&amp;isFromPublicArea=True&amp;isModal=true&amp;asPopupView=true</t>
  </si>
  <si>
    <t>https://community.secop.gov.co/Public/Tendering/OpportunityDetail/Index?noticeUID=CO1.NTC.9451686&amp;isFromPublicArea=True&amp;isModal=true&amp;asPopupView=true</t>
  </si>
  <si>
    <t>https://community.secop.gov.co/Public/Tendering/OpportunityDetail/Index?noticeUID=CO1.NTC.9469930&amp;isFromPublicArea=True&amp;isModal=true&amp;asPopupView=true</t>
  </si>
  <si>
    <t>https://community.secop.gov.co/Public/Tendering/OpportunityDetail/Index?noticeUID=CO1.NTC.9450831&amp;isFromPublicArea=True&amp;isModal=true&amp;asPopupView=true</t>
  </si>
  <si>
    <t>https://community.secop.gov.co/Public/Tendering/OpportunityDetail/Index?noticeUID=CO1.NTC.9450777&amp;isFromPublicArea=True&amp;isModal=true&amp;asPopupView=true</t>
  </si>
  <si>
    <t>https://community.secop.gov.co/Public/Tendering/OpportunityDetail/Index?noticeUID=CO1.NTC.9450841&amp;isFromPublicArea=True&amp;isModal=true&amp;asPopupView=true</t>
  </si>
  <si>
    <t>https://community.secop.gov.co/Public/Tendering/OpportunityDetail/Index?noticeUID=CO1.NTC.9451050&amp;isFromPublicArea=True&amp;isModal=true&amp;asPopupView=true</t>
  </si>
  <si>
    <t>https://community.secop.gov.co/Public/Tendering/OpportunityDetail/Index?noticeUID=CO1.NTC.9451660&amp;isFromPublicArea=True&amp;isModal=true&amp;asPopupView=true</t>
  </si>
  <si>
    <t>https://community.secop.gov.co/Public/Tendering/OpportunityDetail/Index?noticeUID=CO1.NTC.9450635&amp;isFromPublicArea=True&amp;isModal=true&amp;asPopupView=true</t>
  </si>
  <si>
    <t>https://community.secop.gov.co/Public/Tendering/OpportunityDetail/Index?noticeUID=CO1.NTC.9463000&amp;isFromPublicArea=True&amp;isModal=true&amp;asPopupView=true</t>
  </si>
  <si>
    <t>https://community.secop.gov.co/Public/Tendering/OpportunityDetail/Index?noticeUID=CO1.NTC.9450643&amp;isFromPublicArea=True&amp;isModal=true&amp;asPopupView=true</t>
  </si>
  <si>
    <t>https://community.secop.gov.co/Public/Tendering/OpportunityDetail/Index?noticeUID=CO1.NTC.9452579&amp;isFromPublicArea=True&amp;isModal=true&amp;asPopupView=true</t>
  </si>
  <si>
    <t>https://community.secop.gov.co/Public/Tendering/OpportunityDetail/Index?noticeUID=CO1.NTC.9450640&amp;isFromPublicArea=True&amp;isModal=true&amp;asPopupView=true</t>
  </si>
  <si>
    <t>https://community.secop.gov.co/Public/Tendering/OpportunityDetail/Index?noticeUID=CO1.NTC.9471810&amp;isFromPublicArea=True&amp;isModal=true&amp;asPopupView=true</t>
  </si>
  <si>
    <t>https://community.secop.gov.co/Public/Tendering/OpportunityDetail/Index?noticeUID=CO1.NTC.9483259&amp;isFromPublicArea=True&amp;isModal=true&amp;asPopupView=true</t>
  </si>
  <si>
    <t>https://community.secop.gov.co/Public/Tendering/OpportunityDetail/Index?noticeUID=CO1.NTC.9466664&amp;isFromPublicArea=True&amp;isModal=true&amp;asPopupView=true</t>
  </si>
  <si>
    <t>https://community.secop.gov.co/Public/Tendering/OpportunityDetail/Index?noticeUID=CO1.NTC.9665933&amp;isFromPublicArea=True&amp;isModal=true&amp;asPopupView=true</t>
  </si>
  <si>
    <t>https://community.secop.gov.co/Public/Tendering/OpportunityDetail/Index?noticeUID=CO1.NTC.9449488&amp;isFromPublicArea=True&amp;isModal=true&amp;asPopupView=true</t>
  </si>
  <si>
    <t>https://community.secop.gov.co/Public/Tendering/OpportunityDetail/Index?noticeUID=CO1.NTC.9450005&amp;isFromPublicArea=True&amp;isModal=true&amp;asPopupView=true</t>
  </si>
  <si>
    <t>https://community.secop.gov.co/Public/Tendering/OpportunityDetail/Index?noticeUID=CO1.NTC.9449813&amp;isFromPublicArea=True&amp;isModal=true&amp;asPopupView=true</t>
  </si>
  <si>
    <t>https://community.secop.gov.co/Public/Tendering/OpportunityDetail/Index?noticeUID=CO1.NTC.9450012&amp;isFromPublicArea=True&amp;isModal=true&amp;asPopupView=true</t>
  </si>
  <si>
    <t>https://community.secop.gov.co/Public/Tendering/OpportunityDetail/Index?noticeUID=CO1.NTC.9456252&amp;isFromPublicArea=True&amp;isModal=true&amp;asPopupView=true</t>
  </si>
  <si>
    <t>https://community.secop.gov.co/Public/Tendering/OpportunityDetail/Index?noticeUID=CO1.NTC.9462647&amp;isFromPublicArea=True&amp;isModal=true&amp;asPopupView=true</t>
  </si>
  <si>
    <t>https://community.secop.gov.co/Public/Tendering/OpportunityDetail/Index?noticeUID=CO1.NTC.9459484&amp;isFromPublicArea=True&amp;isModal=true&amp;asPopupView=true</t>
  </si>
  <si>
    <t>https://community.secop.gov.co/Public/Tendering/OpportunityDetail/Index?noticeUID=CO1.NTC.9455921&amp;isFromPublicArea=True&amp;isModal=true&amp;asPopupView=true</t>
  </si>
  <si>
    <t>https://community.secop.gov.co/Public/Tendering/OpportunityDetail/Index?noticeUID=CO1.NTC.9458254&amp;isFromPublicArea=True&amp;isModal=true&amp;asPopupView=true</t>
  </si>
  <si>
    <t>https://community.secop.gov.co/Public/Tendering/OpportunityDetail/Index?noticeUID=CO1.NTC.9480468&amp;isFromPublicArea=True&amp;isModal=true&amp;asPopupView=true</t>
  </si>
  <si>
    <t>https://community.secop.gov.co/Public/Tendering/OpportunityDetail/Index?noticeUID=CO1.NTC.9480695&amp;isFromPublicArea=True&amp;isModal=true&amp;asPopupView=true</t>
  </si>
  <si>
    <t>https://community.secop.gov.co/Public/Tendering/OpportunityDetail/Index?noticeUID=CO1.NTC.9457206&amp;isFromPublicArea=True&amp;isModal=true&amp;asPopupView=true</t>
  </si>
  <si>
    <t>https://community.secop.gov.co/Public/Tendering/OpportunityDetail/Index?noticeUID=CO1.NTC.9460018&amp;isFromPublicArea=True&amp;isModal=true&amp;asPopupView=true</t>
  </si>
  <si>
    <t>https://community.secop.gov.co/Public/Tendering/OpportunityDetail/Index?noticeUID=CO1.NTC.9459868&amp;isFromPublicArea=True&amp;isModal=true&amp;asPopupView=true</t>
  </si>
  <si>
    <t>https://community.secop.gov.co/Public/Tendering/OpportunityDetail/Index?noticeUID=CO1.NTC.9455450&amp;isFromPublicArea=True&amp;isModal=true&amp;asPopupView=true</t>
  </si>
  <si>
    <t>https://community.secop.gov.co/Public/Tendering/OpportunityDetail/Index?noticeUID=CO1.NTC.9476052&amp;isFromPublicArea=True&amp;isModal=true&amp;asPopupView=true</t>
  </si>
  <si>
    <t>https://community.secop.gov.co/Public/Tendering/OpportunityDetail/Index?noticeUID=CO1.NTC.9460692&amp;isFromPublicArea=True&amp;isModal=true&amp;asPopupView=true</t>
  </si>
  <si>
    <t>https://community.secop.gov.co/Public/Tendering/OpportunityDetail/Index?noticeUID=CO1.NTC.9502095&amp;isFromPublicArea=True&amp;isModal=true&amp;asPopupView=true</t>
  </si>
  <si>
    <t>https://community.secop.gov.co/Public/Tendering/OpportunityDetail/Index?noticeUID=CO1.NTC.9458064&amp;isFromPublicArea=True&amp;isModal=true&amp;asPopupView=true</t>
  </si>
  <si>
    <t>https://community.secop.gov.co/Public/Tendering/OpportunityDetail/Index?noticeUID=CO1.NTC.9467003&amp;isFromPublicArea=True&amp;isModal=true&amp;asPopupView=true</t>
  </si>
  <si>
    <t>https://community.secop.gov.co/Public/Tendering/OpportunityDetail/Index?noticeUID=CO1.NTC.9495148&amp;isFromPublicArea=True&amp;isModal=true&amp;asPopupView=true</t>
  </si>
  <si>
    <t>https://community.secop.gov.co/Public/Tendering/OpportunityDetail/Index?noticeUID=CO1.NTC.9466877&amp;isFromPublicArea=True&amp;isModal=true&amp;asPopupView=true</t>
  </si>
  <si>
    <t>https://community.secop.gov.co/Public/Tendering/OpportunityDetail/Index?noticeUID=CO1.NTC.9467301&amp;isFromPublicArea=True&amp;isModal=true&amp;asPopupView=true</t>
  </si>
  <si>
    <t>https://community.secop.gov.co/Public/Tendering/OpportunityDetail/Index?noticeUID=CO1.NTC.9467186&amp;isFromPublicArea=True&amp;isModal=true&amp;asPopupView=true</t>
  </si>
  <si>
    <t>https://community.secop.gov.co/Public/Tendering/OpportunityDetail/Index?noticeUID=CO1.NTC.9691968&amp;isFromPublicArea=True&amp;isModal=true&amp;asPopupView=true</t>
  </si>
  <si>
    <t>https://community.secop.gov.co/Public/Tendering/OpportunityDetail/Index?noticeUID=CO1.NTC.9773184&amp;isFromPublicArea=True&amp;isModal=true&amp;asPopupView=true</t>
  </si>
  <si>
    <t>https://community.secop.gov.co/Public/Tendering/OpportunityDetail/Index?noticeUID=CO1.NTC.9469629&amp;isFromPublicArea=True&amp;isModal=true&amp;asPopupView=true</t>
  </si>
  <si>
    <t>https://community.secop.gov.co/Public/Tendering/OpportunityDetail/Index?noticeUID=CO1.NTC.9469857&amp;isFromPublicArea=True&amp;isModal=true&amp;asPopupView=true</t>
  </si>
  <si>
    <t>https://community.secop.gov.co/Public/Tendering/OpportunityDetail/Index?noticeUID=CO1.NTC.9468658&amp;isFromPublicArea=True&amp;isModal=true&amp;asPopupView=true</t>
  </si>
  <si>
    <t>https://community.secop.gov.co/Public/Tendering/OpportunityDetail/Index?noticeUID=CO1.NTC.9751931&amp;isFromPublicArea=True&amp;isModal=true&amp;asPopupView=true</t>
  </si>
  <si>
    <t>https://community.secop.gov.co/Public/Tendering/OpportunityDetail/Index?noticeUID=CO1.NTC.9616747&amp;isFromPublicArea=True&amp;isModal=true&amp;asPopupView=true</t>
  </si>
  <si>
    <t>https://community.secop.gov.co/Public/Tendering/OpportunityDetail/Index?noticeUID=CO1.NTC.9540308&amp;isFromPublicArea=True&amp;isModal=true&amp;asPopupView=true</t>
  </si>
  <si>
    <t>https://community.secop.gov.co/Public/Tendering/OpportunityDetail/Index?noticeUID=CO1.NTC.9533137&amp;isFromPublicArea=True&amp;isModal=true&amp;asPopupView=true</t>
  </si>
  <si>
    <t>https://community.secop.gov.co/Public/Tendering/OpportunityDetail/Index?noticeUID=CO1.NTC.9641441&amp;isFromPublicArea=True&amp;isModal=true&amp;asPopupView=true</t>
  </si>
  <si>
    <t>https://community.secop.gov.co/Public/Tendering/OpportunityDetail/Index?noticeUID=CO1.NTC.9540191&amp;isFromPublicArea=True&amp;isModal=true&amp;asPopupView=true</t>
  </si>
  <si>
    <t>https://community.secop.gov.co/Public/Tendering/OpportunityDetail/Index?noticeUID=CO1.NTC.9495160&amp;isFromPublicArea=True&amp;isModal=true&amp;asPopupView=true</t>
  </si>
  <si>
    <t>https://community.secop.gov.co/Public/Tendering/OpportunityDetail/Index?noticeUID=CO1.NTC.9792749&amp;isFromPublicArea=True&amp;isModal=true&amp;asPopupView=true</t>
  </si>
  <si>
    <t>https://community.secop.gov.co/Public/Tendering/OpportunityDetail/Index?noticeUID=CO1.NTC.9495327&amp;isFromPublicArea=True&amp;isModal=true&amp;asPopupView=true</t>
  </si>
  <si>
    <t>https://community.secop.gov.co/Public/Tendering/OpportunityDetail/Index?noticeUID=CO1.NTC.9524452&amp;isFromPublicArea=True&amp;isModal=true&amp;asPopupView=true</t>
  </si>
  <si>
    <t>https://community.secop.gov.co/Public/Tendering/OpportunityDetail/Index?noticeUID=CO1.NTC.9483783&amp;isFromPublicArea=True&amp;isModal=true&amp;asPopupView=true</t>
  </si>
  <si>
    <t>https://community.secop.gov.co/Public/Tendering/OpportunityDetail/Index?noticeUID=CO1.NTC.9484172&amp;isFromPublicArea=True&amp;isModal=true&amp;asPopupView=true</t>
  </si>
  <si>
    <t>https://community.secop.gov.co/Public/Tendering/OpportunityDetail/Index?noticeUID=CO1.NTC.9524297&amp;isFromPublicArea=True&amp;isModal=true&amp;asPopupView=true</t>
  </si>
  <si>
    <t>https://community.secop.gov.co/Public/Tendering/OpportunityDetail/Index?noticeUID=CO1.NTC.9477270&amp;isFromPublicArea=True&amp;isModal=true&amp;asPopupView=true</t>
  </si>
  <si>
    <t>https://community.secop.gov.co/Public/Tendering/OpportunityDetail/Index?noticeUID=CO1.NTC.9471375&amp;isFromPublicArea=True&amp;isModal=true&amp;asPopupView=true</t>
  </si>
  <si>
    <t>https://community.secop.gov.co/Public/Tendering/OpportunityDetail/Index?noticeUID=CO1.NTC.9477275&amp;isFromPublicArea=True&amp;isModal=true&amp;asPopupView=true</t>
  </si>
  <si>
    <t>https://community.secop.gov.co/Public/Tendering/OpportunityDetail/Index?noticeUID=CO1.NTC.9483497&amp;isFromPublicArea=True&amp;isModal=true&amp;asPopupView=true</t>
  </si>
  <si>
    <t>https://community.secop.gov.co/Public/Tendering/OpportunityDetail/Index?noticeUID=CO1.NTC.9477603&amp;isFromPublicArea=True&amp;isModal=true&amp;asPopupView=true</t>
  </si>
  <si>
    <t>https://community.secop.gov.co/Public/Tendering/OpportunityDetail/Index?noticeUID=CO1.NTC.9466747&amp;isFromPublicArea=True&amp;isModal=true&amp;asPopupView=true</t>
  </si>
  <si>
    <t>https://community.secop.gov.co/Public/Tendering/OpportunityDetail/Index?noticeUID=CO1.NTC.9470106&amp;isFromPublicArea=True&amp;isModal=true&amp;asPopupView=true</t>
  </si>
  <si>
    <t>https://community.secop.gov.co/Public/Tendering/OpportunityDetail/Index?noticeUID=CO1.NTC.9609411&amp;isFromPublicArea=True&amp;isModal=true&amp;asPopupView=true</t>
  </si>
  <si>
    <t>https://community.secop.gov.co/Public/Tendering/OpportunityDetail/Index?noticeUID=CO1.NTC.9485894&amp;isFromPublicArea=True&amp;isModal=true&amp;asPopupView=true</t>
  </si>
  <si>
    <t>https://community.secop.gov.co/Public/Tendering/OpportunityDetail/Index?noticeUID=CO1.NTC.9468334&amp;isFromPublicArea=True&amp;isModal=true&amp;asPopupView=true</t>
  </si>
  <si>
    <t>https://community.secop.gov.co/Public/Tendering/OpportunityDetail/Index?noticeUID=CO1.NTC.9609147&amp;isFromPublicArea=True&amp;isModal=true&amp;asPopupView=true</t>
  </si>
  <si>
    <t>https://community.secop.gov.co/Public/Tendering/OpportunityDetail/Index?noticeUID=CO1.NTC.9545611&amp;isFromPublicArea=True&amp;isModal=true&amp;asPopupView=true</t>
  </si>
  <si>
    <t>https://community.secop.gov.co/Public/Tendering/OpportunityDetail/Index?noticeUID=CO1.NTC.9585506&amp;isFromPublicArea=True&amp;isModal=true&amp;asPopupView=true</t>
  </si>
  <si>
    <t>https://community.secop.gov.co/Public/Tendering/OpportunityDetail/Index?noticeUID=CO1.NTC.9585051&amp;isFromPublicArea=True&amp;isModal=true&amp;asPopupView=true</t>
  </si>
  <si>
    <t>https://community.secop.gov.co/Public/Tendering/OpportunityDetail/Index?noticeUID=CO1.NTC.9545539&amp;isFromPublicArea=True&amp;isModal=true&amp;asPopupView=true</t>
  </si>
  <si>
    <t>https://community.secop.gov.co/Public/Tendering/OpportunityDetail/Index?noticeUID=CO1.NTC.9466779&amp;isFromPublicArea=True&amp;isModal=true&amp;asPopupView=true</t>
  </si>
  <si>
    <t>https://community.secop.gov.co/Public/Tendering/OpportunityDetail/Index?noticeUID=CO1.NTC.9475262&amp;isFromPublicArea=True&amp;isModal=true&amp;asPopupView=true</t>
  </si>
  <si>
    <t>https://community.secop.gov.co/Public/Tendering/OpportunityDetail/Index?noticeUID=CO1.NTC.9468848&amp;isFromPublicArea=True&amp;isModal=true&amp;asPopupView=true</t>
  </si>
  <si>
    <t>https://community.secop.gov.co/Public/Tendering/OpportunityDetail/Index?noticeUID=CO1.NTC.9480782&amp;isFromPublicArea=True&amp;isModal=true&amp;asPopupView=true</t>
  </si>
  <si>
    <t>https://community.secop.gov.co/Public/Tendering/OpportunityDetail/Index?noticeUID=CO1.NTC.9475060&amp;isFromPublicArea=True&amp;isModal=true&amp;asPopupView=true</t>
  </si>
  <si>
    <t>https://community.secop.gov.co/Public/Tendering/OpportunityDetail/Index?noticeUID=CO1.NTC.9468442&amp;isFromPublicArea=True&amp;isModal=true&amp;asPopupView=true</t>
  </si>
  <si>
    <t>https://community.secop.gov.co/Public/Tendering/OpportunityDetail/Index?noticeUID=CO1.NTC.9468721&amp;isFromPublicArea=True&amp;isModal=true&amp;asPopupView=true</t>
  </si>
  <si>
    <t>https://community.secop.gov.co/Public/Tendering/OpportunityDetail/Index?noticeUID=CO1.NTC.9483445&amp;isFromPublicArea=True&amp;isModal=true&amp;asPopupView=true</t>
  </si>
  <si>
    <t>https://community.secop.gov.co/Public/Tendering/OpportunityDetail/Index?noticeUID=CO1.NTC.9476570&amp;isFromPublicArea=True&amp;isModal=true&amp;asPopupView=true</t>
  </si>
  <si>
    <t>https://community.secop.gov.co/Public/Tendering/OpportunityDetail/Index?noticeUID=CO1.NTC.9502653&amp;isFromPublicArea=True&amp;isModal=true&amp;asPopupView=true</t>
  </si>
  <si>
    <t>https://community.secop.gov.co/Public/Tendering/OpportunityDetail/Index?noticeUID=CO1.NTC.9472605&amp;isFromPublicArea=True&amp;isModal=true&amp;asPopupView=true</t>
  </si>
  <si>
    <t>https://community.secop.gov.co/Public/Tendering/OpportunityDetail/Index?noticeUID=CO1.NTC.9472075&amp;isFromPublicArea=True&amp;isModal=true&amp;asPopupView=true</t>
  </si>
  <si>
    <t>https://community.secop.gov.co/Public/Tendering/OpportunityDetail/Index?noticeUID=CO1.NTC.9478775&amp;isFromPublicArea=True&amp;isModal=true&amp;asPopupView=true</t>
  </si>
  <si>
    <t>https://community.secop.gov.co/Public/Tendering/OpportunityDetail/Index?noticeUID=CO1.NTC.9476306&amp;isFromPublicArea=True&amp;isModal=true&amp;asPopupView=true</t>
  </si>
  <si>
    <t>https://community.secop.gov.co/Public/Tendering/OpportunityDetail/Index?noticeUID=CO1.NTC.9484050&amp;isFromPublicArea=True&amp;isModal=true&amp;asPopupView=true</t>
  </si>
  <si>
    <t>https://community.secop.gov.co/Public/Tendering/OpportunityDetail/Index?noticeUID=CO1.NTC.9484302&amp;isFromPublicArea=True&amp;isModal=true&amp;asPopupView=true</t>
  </si>
  <si>
    <t>https://community.secop.gov.co/Public/Tendering/OpportunityDetail/Index?noticeUID=CO1.NTC.9484060&amp;isFromPublicArea=True&amp;isModal=true&amp;asPopupView=true</t>
  </si>
  <si>
    <t>https://community.secop.gov.co/Public/Tendering/OpportunityDetail/Index?noticeUID=CO1.NTC.9484219&amp;isFromPublicArea=True&amp;isModal=true&amp;asPopupView=true</t>
  </si>
  <si>
    <t>https://community.secop.gov.co/Public/Tendering/OpportunityDetail/Index?noticeUID=CO1.NTC.9484068&amp;isFromPublicArea=True&amp;isModal=true&amp;asPopupView=true</t>
  </si>
  <si>
    <t>https://community.secop.gov.co/Public/Tendering/OpportunityDetail/Index?noticeUID=CO1.NTC.9484072&amp;isFromPublicArea=True&amp;isModal=true&amp;asPopupView=true</t>
  </si>
  <si>
    <t>https://community.secop.gov.co/Public/Tendering/OpportunityDetail/Index?noticeUID=CO1.NTC.9484150&amp;isFromPublicArea=True&amp;isModal=true&amp;asPopupView=true</t>
  </si>
  <si>
    <t>https://community.secop.gov.co/Public/Tendering/OpportunityDetail/Index?noticeUID=CO1.NTC.9484154&amp;isFromPublicArea=True&amp;isModal=true&amp;asPopupView=true</t>
  </si>
  <si>
    <t>https://community.secop.gov.co/Public/Tendering/OpportunityDetail/Index?noticeUID=CO1.NTC.9484082&amp;isFromPublicArea=True&amp;isModal=true&amp;asPopupView=true</t>
  </si>
  <si>
    <t>https://community.secop.gov.co/Public/Tendering/OpportunityDetail/Index?noticeUID=CO1.NTC.9484422&amp;isFromPublicArea=True&amp;isModal=true&amp;asPopupView=true</t>
  </si>
  <si>
    <t>https://community.secop.gov.co/Public/Tendering/OpportunityDetail/Index?noticeUID=CO1.NTC.9484258&amp;isFromPublicArea=True&amp;isModal=true&amp;asPopupView=true</t>
  </si>
  <si>
    <t>https://community.secop.gov.co/Public/Tendering/OpportunityDetail/Index?noticeUID=CO1.NTC.9493657&amp;isFromPublicArea=True&amp;isModal=true&amp;asPopupView=true</t>
  </si>
  <si>
    <t>https://community.secop.gov.co/Public/Tendering/OpportunityDetail/Index?noticeUID=CO1.NTC.9509527&amp;isFromPublicArea=True&amp;isModal=true&amp;asPopupView=true</t>
  </si>
  <si>
    <t>https://community.secop.gov.co/Public/Tendering/OpportunityDetail/Index?noticeUID=CO1.NTC.9609421&amp;isFromPublicArea=True&amp;isModal=true&amp;asPopupView=true</t>
  </si>
  <si>
    <t>https://community.secop.gov.co/Public/Tendering/OpportunityDetail/Index?noticeUID=CO1.NTC.9498197&amp;isFromPublicArea=True&amp;isModal=true&amp;asPopupView=true</t>
  </si>
  <si>
    <t>https://community.secop.gov.co/Public/Tendering/OpportunityDetail/Index?noticeUID=CO1.NTC.9490297&amp;isFromPublicArea=True&amp;isModal=true&amp;asPopupView=true</t>
  </si>
  <si>
    <t>https://community.secop.gov.co/Public/Tendering/OpportunityDetail/Index?noticeUID=CO1.NTC.9609041&amp;isFromPublicArea=True&amp;isModal=true&amp;asPopupView=true</t>
  </si>
  <si>
    <t>https://community.secop.gov.co/Public/Tendering/OpportunityDetail/Index?noticeUID=CO1.NTC.9503860&amp;isFromPublicArea=True&amp;isModal=true&amp;asPopupView=true</t>
  </si>
  <si>
    <t>https://community.secop.gov.co/Public/Tendering/OpportunityDetail/Index?noticeUID=CO1.NTC.9481782&amp;isFromPublicArea=True&amp;isModal=true&amp;asPopupView=true</t>
  </si>
  <si>
    <t>https://community.secop.gov.co/Public/Tendering/OpportunityDetail/Index?noticeUID=CO1.NTC.9505593&amp;isFromPublicArea=True&amp;isModal=true&amp;asPopupView=true</t>
  </si>
  <si>
    <t>https://community.secop.gov.co/Public/Tendering/OpportunityDetail/Index?noticeUID=CO1.NTC.9494044&amp;isFromPublicArea=True&amp;isModal=true&amp;asPopupView=true</t>
  </si>
  <si>
    <t>https://community.secop.gov.co/Public/Tendering/OpportunityDetail/Index?noticeUID=CO1.NTC.9534450&amp;isFromPublicArea=True&amp;isModal=true&amp;asPopupView=true</t>
  </si>
  <si>
    <t>https://community.secop.gov.co/Public/Tendering/OpportunityDetail/Index?noticeUID=CO1.NTC.9506914&amp;isFromPublicArea=True&amp;isModal=true&amp;asPopupView=true</t>
  </si>
  <si>
    <t>https://community.secop.gov.co/Public/Tendering/OpportunityDetail/Index?noticeUID=CO1.NTC.9476719&amp;isFromPublicArea=True&amp;isModal=true&amp;asPopupView=true</t>
  </si>
  <si>
    <t>https://community.secop.gov.co/Public/Tendering/OpportunityDetail/Index?noticeUID=CO1.NTC.9477074&amp;isFromPublicArea=True&amp;isModal=true&amp;asPopupView=true</t>
  </si>
  <si>
    <t>https://community.secop.gov.co/Public/Tendering/OpportunityDetail/Index?noticeUID=CO1.NTC.9483265&amp;isFromPublicArea=True&amp;isModal=true&amp;asPopupView=true</t>
  </si>
  <si>
    <t>https://community.secop.gov.co/Public/Tendering/OpportunityDetail/Index?noticeUID=CO1.NTC.9457954&amp;isFromPublicArea=True&amp;isModal=true&amp;asPopupView=true</t>
  </si>
  <si>
    <t>https://community.secop.gov.co/Public/Tendering/OpportunityDetail/Index?noticeUID=CO1.NTC.9483677&amp;isFromPublicArea=True&amp;isModal=true&amp;asPopupView=true</t>
  </si>
  <si>
    <t>https://community.secop.gov.co/Public/Tendering/OpportunityDetail/Index?noticeUID=CO1.NTC.9484965&amp;isFromPublicArea=True&amp;isModal=true&amp;asPopupView=true</t>
  </si>
  <si>
    <t>https://community.secop.gov.co/Public/Tendering/OpportunityDetail/Index?noticeUID=CO1.NTC.9487701&amp;isFromPublicArea=True&amp;isModal=true&amp;asPopupView=true</t>
  </si>
  <si>
    <t>https://community.secop.gov.co/Public/Tendering/OpportunityDetail/Index?noticeUID=CO1.NTC.9528812&amp;isFromPublicArea=True&amp;isModal=true&amp;asPopupView=true</t>
  </si>
  <si>
    <t>https://community.secop.gov.co/Public/Tendering/OpportunityDetail/Index?noticeUID=CO1.NTC.9584695&amp;isFromPublicArea=True&amp;isModal=true&amp;asPopupView=true</t>
  </si>
  <si>
    <t>https://community.secop.gov.co/Public/Tendering/OpportunityDetail/Index?noticeUID=CO1.NTC.9528708&amp;isFromPublicArea=True&amp;isModal=true&amp;asPopupView=true</t>
  </si>
  <si>
    <t>https://community.secop.gov.co/Public/Tendering/OpportunityDetail/Index?noticeUID=CO1.NTC.9558325&amp;isFromPublicArea=True&amp;isModal=true&amp;asPopupView=true</t>
  </si>
  <si>
    <t>https://community.secop.gov.co/Public/Tendering/OpportunityDetail/Index?noticeUID=CO1.NTC.9544330&amp;isFromPublicArea=True&amp;isModal=true&amp;asPopupView=true</t>
  </si>
  <si>
    <t>https://community.secop.gov.co/Public/Tendering/OpportunityDetail/Index?noticeUID=CO1.NTC.9558935&amp;isFromPublicArea=True&amp;isModal=true&amp;asPopupView=true</t>
  </si>
  <si>
    <t>https://community.secop.gov.co/Public/Tendering/OpportunityDetail/Index?noticeUID=CO1.NTC.9557620&amp;isFromPublicArea=True&amp;isModal=true&amp;asPopupView=true</t>
  </si>
  <si>
    <t>https://community.secop.gov.co/Public/Tendering/OpportunityDetail/Index?noticeUID=CO1.NTC.9557538&amp;isFromPublicArea=True&amp;isModal=true&amp;asPopupView=true</t>
  </si>
  <si>
    <t>https://community.secop.gov.co/Public/Tendering/OpportunityDetail/Index?noticeUID=CO1.NTC.9624083&amp;isFromPublicArea=True&amp;isModal=true&amp;asPopupView=true</t>
  </si>
  <si>
    <t>https://community.secop.gov.co/Public/Tendering/OpportunityDetail/Index?noticeUID=CO1.NTC.9495107&amp;isFromPublicArea=True&amp;isModal=true&amp;asPopupView=true</t>
  </si>
  <si>
    <t>https://community.secop.gov.co/Public/Tendering/OpportunityDetail/Index?noticeUID=CO1.NTC.9497095&amp;isFromPublicArea=True&amp;isModal=true&amp;asPopupView=true</t>
  </si>
  <si>
    <t>https://community.secop.gov.co/Public/Tendering/OpportunityDetail/Index?noticeUID=CO1.NTC.9506073&amp;isFromPublicArea=True&amp;isModal=true&amp;asPopupView=true</t>
  </si>
  <si>
    <t>https://community.secop.gov.co/Public/Tendering/OpportunityDetail/Index?noticeUID=CO1.NTC.9507458&amp;isFromPublicArea=True&amp;isModal=true&amp;asPopupView=true</t>
  </si>
  <si>
    <t>https://community.secop.gov.co/Public/Tendering/OpportunityDetail/Index?noticeUID=CO1.NTC.9508521&amp;isFromPublicArea=True&amp;isModal=true&amp;asPopupView=true</t>
  </si>
  <si>
    <t>https://community.secop.gov.co/Public/Tendering/OpportunityDetail/Index?noticeUID=CO1.NTC.9658000&amp;isFromPublicArea=True&amp;isModal=true&amp;asPopupView=true</t>
  </si>
  <si>
    <t>https://community.secop.gov.co/Public/Tendering/OpportunityDetail/Index?noticeUID=CO1.NTC.9485989&amp;isFromPublicArea=True&amp;isModal=true&amp;asPopupView=true</t>
  </si>
  <si>
    <t>https://community.secop.gov.co/Public/Tendering/OpportunityDetail/Index?noticeUID=CO1.NTC.9494223&amp;isFromPublicArea=True&amp;isModal=true&amp;asPopupView=true</t>
  </si>
  <si>
    <t>https://community.secop.gov.co/Public/Tendering/OpportunityDetail/Index?noticeUID=CO1.NTC.9490292&amp;isFromPublicArea=True&amp;isModal=true&amp;asPopupView=true</t>
  </si>
  <si>
    <t>https://community.secop.gov.co/Public/Tendering/OpportunityDetail/Index?noticeUID=CO1.NTC.9490808&amp;isFromPublicArea=True&amp;isModal=true&amp;asPopupView=true</t>
  </si>
  <si>
    <t>https://community.secop.gov.co/Public/Tendering/OpportunityDetail/Index?noticeUID=CO1.NTC.9498297&amp;isFromPublicArea=True&amp;isModal=true&amp;asPopupView=true</t>
  </si>
  <si>
    <t>https://community.secop.gov.co/Public/Tendering/OpportunityDetail/Index?noticeUID=CO1.NTC.9518329&amp;isFromPublicArea=True&amp;isModal=true&amp;asPopupView=true</t>
  </si>
  <si>
    <t>https://community.secop.gov.co/Public/Tendering/OpportunityDetail/Index?noticeUID=CO1.NTC.9523693&amp;isFromPublicArea=True&amp;isModal=true&amp;asPopupView=true</t>
  </si>
  <si>
    <t>https://community.secop.gov.co/Public/Tendering/OpportunityDetail/Index?noticeUID=CO1.NTC.9591874&amp;isFromPublicArea=True&amp;isModal=true&amp;asPopupView=true</t>
  </si>
  <si>
    <t>https://community.secop.gov.co/Public/Tendering/OpportunityDetail/Index?noticeUID=CO1.NTC.9511027&amp;isFromPublicArea=True&amp;isModal=true&amp;asPopupView=true</t>
  </si>
  <si>
    <t>https://community.secop.gov.co/Public/Tendering/OpportunityDetail/Index?noticeUID=CO1.NTC.9508278&amp;isFromPublicArea=True&amp;isModal=true&amp;asPopupView=true</t>
  </si>
  <si>
    <t>https://community.secop.gov.co/Public/Tendering/OpportunityDetail/Index?noticeUID=CO1.NTC.9504637&amp;isFromPublicArea=True&amp;isModal=true&amp;asPopupView=true</t>
  </si>
  <si>
    <t>https://community.secop.gov.co/Public/Tendering/OpportunityDetail/Index?noticeUID=CO1.NTC.9505266&amp;isFromPublicArea=True&amp;isModal=true&amp;asPopupView=true</t>
  </si>
  <si>
    <t>https://community.secop.gov.co/Public/Tendering/OpportunityDetail/Index?noticeUID=CO1.NTC.9478466&amp;isFromPublicArea=True&amp;isModal=true&amp;asPopupView=true</t>
  </si>
  <si>
    <t>https://community.secop.gov.co/Public/Tendering/OpportunityDetail/Index?noticeUID=CO1.NTC.9557636&amp;isFromPublicArea=True&amp;isModal=true&amp;asPopupView=true</t>
  </si>
  <si>
    <t>https://community.secop.gov.co/Public/Tendering/OpportunityDetail/Index?noticeUID=CO1.NTC.9497496&amp;isFromPublicArea=True&amp;isModal=true&amp;asPopupView=true</t>
  </si>
  <si>
    <t>https://community.secop.gov.co/Public/Tendering/OpportunityDetail/Index?noticeUID=CO1.NTC.9497659&amp;isFromPublicArea=True&amp;isModal=true&amp;asPopupView=true</t>
  </si>
  <si>
    <t>https://community.secop.gov.co/Public/Tendering/OpportunityDetail/Index?noticeUID=CO1.NTC.9494043&amp;isFromPublicArea=True&amp;isModal=true&amp;asPopupView=true</t>
  </si>
  <si>
    <t>https://community.secop.gov.co/Public/Tendering/OpportunityDetail/Index?noticeUID=CO1.NTC.9502628&amp;isFromPublicArea=True&amp;isModal=true&amp;asPopupView=true</t>
  </si>
  <si>
    <t>https://community.secop.gov.co/Public/Tendering/OpportunityDetail/Index?noticeUID=CO1.NTC.9497385&amp;isFromPublicArea=True&amp;isModal=true&amp;asPopupView=true</t>
  </si>
  <si>
    <t>https://community.secop.gov.co/Public/Tendering/OpportunityDetail/Index?noticeUID=CO1.NTC.9488482&amp;isFromPublicArea=True&amp;isModal=true&amp;asPopupView=true</t>
  </si>
  <si>
    <t>https://community.secop.gov.co/Public/Tendering/OpportunityDetail/Index?noticeUID=CO1.NTC.9488492&amp;isFromPublicArea=True&amp;isModal=true&amp;asPopupView=true</t>
  </si>
  <si>
    <t>https://community.secop.gov.co/Public/Tendering/OpportunityDetail/Index?noticeUID=CO1.NTC.9488293&amp;isFromPublicArea=True&amp;isModal=true&amp;asPopupView=true</t>
  </si>
  <si>
    <t>https://community.secop.gov.co/Public/Tendering/OpportunityDetail/Index?noticeUID=CO1.NTC.9489386&amp;isFromPublicArea=True&amp;isModal=true&amp;asPopupView=true</t>
  </si>
  <si>
    <t>https://community.secop.gov.co/Public/Tendering/OpportunityDetail/Index?noticeUID=CO1.NTC.9490039&amp;isFromPublicArea=True&amp;isModal=true&amp;asPopupView=true</t>
  </si>
  <si>
    <t>https://community.secop.gov.co/Public/Tendering/OpportunityDetail/Index?noticeUID=CO1.NTC.9487033&amp;isFromPublicArea=True&amp;isModal=true&amp;asPopupView=true</t>
  </si>
  <si>
    <t>https://community.secop.gov.co/Public/Tendering/OpportunityDetail/Index?noticeUID=CO1.NTC.9524303&amp;isFromPublicArea=True&amp;isModal=true&amp;asPopupView=true</t>
  </si>
  <si>
    <t>https://community.secop.gov.co/Public/Tendering/OpportunityDetail/Index?noticeUID=CO1.NTC.9524264&amp;isFromPublicArea=True&amp;isModal=true&amp;asPopupView=true</t>
  </si>
  <si>
    <t>https://community.secop.gov.co/Public/Tendering/OpportunityDetail/Index?noticeUID=CO1.NTC.9524270&amp;isFromPublicArea=True&amp;isModal=true&amp;asPopupView=true</t>
  </si>
  <si>
    <t>https://community.secop.gov.co/Public/Tendering/OpportunityDetail/Index?noticeUID=CO1.NTC.9524359&amp;isFromPublicArea=True&amp;isModal=true&amp;asPopupView=true</t>
  </si>
  <si>
    <t>https://community.secop.gov.co/Public/Tendering/OpportunityDetail/Index?noticeUID=CO1.NTC.9919793&amp;isFromPublicArea=True&amp;isModal=true&amp;asPopupView=true</t>
  </si>
  <si>
    <t>https://community.secop.gov.co/Public/Tendering/OpportunityDetail/Index?noticeUID=CO1.NTC.9514682&amp;isFromPublicArea=True&amp;isModal=true&amp;asPopupView=true</t>
  </si>
  <si>
    <t>https://community.secop.gov.co/Public/Tendering/OpportunityDetail/Index?noticeUID=CO1.NTC.9504004&amp;isFromPublicArea=True&amp;isModal=true&amp;asPopupView=true</t>
  </si>
  <si>
    <t>https://community.secop.gov.co/Public/Tendering/OpportunityDetail/Index?noticeUID=CO1.NTC.9504098&amp;isFromPublicArea=True&amp;isModal=true&amp;asPopupView=true</t>
  </si>
  <si>
    <t>https://community.secop.gov.co/Public/Tendering/OpportunityDetail/Index?noticeUID=CO1.NTC.9505785&amp;isFromPublicArea=True&amp;isModal=true&amp;asPopupView=true</t>
  </si>
  <si>
    <t>https://community.secop.gov.co/Public/Tendering/OpportunityDetail/Index?noticeUID=CO1.NTC.9514154&amp;isFromPublicArea=True&amp;isModal=true&amp;asPopupView=true</t>
  </si>
  <si>
    <t>https://community.secop.gov.co/Public/Tendering/OpportunityDetail/Index?noticeUID=CO1.NTC.9514601&amp;isFromPublicArea=True&amp;isModal=true&amp;asPopupView=true</t>
  </si>
  <si>
    <t>https://community.secop.gov.co/Public/Tendering/OpportunityDetail/Index?noticeUID=CO1.NTC.9484100&amp;isFromPublicArea=True&amp;isModal=true&amp;asPopupView=true</t>
  </si>
  <si>
    <t>https://community.secop.gov.co/Public/Tendering/OpportunityDetail/Index?noticeUID=CO1.NTC.9514515&amp;isFromPublicArea=True&amp;isModal=true&amp;asPopupView=true</t>
  </si>
  <si>
    <t>https://community.secop.gov.co/Public/Tendering/OpportunityDetail/Index?noticeUID=CO1.NTC.9514454&amp;isFromPublicArea=True&amp;isModal=true&amp;asPopupView=true</t>
  </si>
  <si>
    <t>https://community.secop.gov.co/Public/Tendering/OpportunityDetail/Index?noticeUID=CO1.NTC.9514680&amp;isFromPublicArea=True&amp;isModal=true&amp;asPopupView=true</t>
  </si>
  <si>
    <t>https://community.secop.gov.co/Public/Tendering/OpportunityDetail/Index?noticeUID=CO1.NTC.9514584&amp;isFromPublicArea=True&amp;isModal=true&amp;asPopupView=true</t>
  </si>
  <si>
    <t>https://community.secop.gov.co/Public/Tendering/OpportunityDetail/Index?noticeUID=CO1.NTC.9515133&amp;isFromPublicArea=True&amp;isModal=true&amp;asPopupView=true</t>
  </si>
  <si>
    <t>https://community.secop.gov.co/Public/Tendering/OpportunityDetail/Index?noticeUID=CO1.NTC.9524703&amp;isFromPublicArea=True&amp;isModal=true&amp;asPopupView=true</t>
  </si>
  <si>
    <t>https://community.secop.gov.co/Public/Tendering/OpportunityDetail/Index?noticeUID=CO1.NTC.9515325&amp;isFromPublicArea=True&amp;isModal=true&amp;asPopupView=true</t>
  </si>
  <si>
    <t>https://community.secop.gov.co/Public/Tendering/OpportunityDetail/Index?noticeUID=CO1.NTC.9535804&amp;isFromPublicArea=True&amp;isModal=true&amp;asPopupView=true</t>
  </si>
  <si>
    <t>https://community.secop.gov.co/Public/Tendering/OpportunityDetail/Index?noticeUID=CO1.NTC.9505027&amp;isFromPublicArea=True&amp;isModal=true&amp;asPopupView=true</t>
  </si>
  <si>
    <t>https://community.secop.gov.co/Public/Tendering/OpportunityDetail/Index?noticeUID=CO1.NTC.9505721&amp;isFromPublicArea=True&amp;isModal=true&amp;asPopupView=true</t>
  </si>
  <si>
    <t>https://community.secop.gov.co/Public/Tendering/OpportunityDetail/Index?noticeUID=CO1.NTC.9505641&amp;isFromPublicArea=True&amp;isModal=true&amp;asPopupView=true</t>
  </si>
  <si>
    <t>https://community.secop.gov.co/Public/Tendering/OpportunityDetail/Index?noticeUID=CO1.NTC.9510092&amp;isFromPublicArea=True&amp;isModal=true&amp;asPopupView=true</t>
  </si>
  <si>
    <t>https://community.secop.gov.co/Public/Tendering/OpportunityDetail/Index?noticeUID=CO1.NTC.9510515&amp;isFromPublicArea=True&amp;isModal=true&amp;asPopupView=true</t>
  </si>
  <si>
    <t>https://community.secop.gov.co/Public/Tendering/OpportunityDetail/Index?noticeUID=CO1.NTC.9507684&amp;isFromPublicArea=True&amp;isModal=true&amp;asPopupView=true</t>
  </si>
  <si>
    <t>https://community.secop.gov.co/Public/Tendering/OpportunityDetail/Index?noticeUID=CO1.NTC.9505938&amp;isFromPublicArea=True&amp;isModal=true&amp;asPopupView=true</t>
  </si>
  <si>
    <t>https://community.secop.gov.co/Public/Tendering/OpportunityDetail/Index?noticeUID=CO1.NTC.9508440&amp;isFromPublicArea=True&amp;isModal=true&amp;asPopupView=true</t>
  </si>
  <si>
    <t>https://community.secop.gov.co/Public/Tendering/OpportunityDetail/Index?noticeUID=CO1.NTC.9515593&amp;isFromPublicArea=True&amp;isModal=true&amp;asPopupView=true</t>
  </si>
  <si>
    <t>https://community.secop.gov.co/Public/Tendering/OpportunityDetail/Index?noticeUID=CO1.NTC.9515160&amp;isFromPublicArea=True&amp;isModal=true&amp;asPopupView=true</t>
  </si>
  <si>
    <t>https://community.secop.gov.co/Public/Tendering/OpportunityDetail/Index?noticeUID=CO1.NTC.9515622&amp;isFromPublicArea=True&amp;isModal=true&amp;asPopupView=true</t>
  </si>
  <si>
    <t>https://community.secop.gov.co/Public/Tendering/OpportunityDetail/Index?noticeUID=CO1.NTC.9515764&amp;isFromPublicArea=True&amp;isModal=true&amp;asPopupView=true</t>
  </si>
  <si>
    <t>https://community.secop.gov.co/Public/Tendering/OpportunityDetail/Index?noticeUID=CO1.NTC.9635865&amp;isFromPublicArea=True&amp;isModal=true&amp;asPopupView=true</t>
  </si>
  <si>
    <t>https://community.secop.gov.co/Public/Tendering/OpportunityDetail/Index?noticeUID=CO1.NTC.9494446&amp;isFromPublicArea=True&amp;isModal=true&amp;asPopupView=true</t>
  </si>
  <si>
    <t>https://community.secop.gov.co/Public/Tendering/OpportunityDetail/Index?noticeUID=CO1.NTC.9516601&amp;isFromPublicArea=True&amp;isModal=true&amp;asPopupView=true</t>
  </si>
  <si>
    <t>https://community.secop.gov.co/Public/Tendering/OpportunityDetail/Index?noticeUID=CO1.NTC.9515199&amp;isFromPublicArea=True&amp;isModal=true&amp;asPopupView=true</t>
  </si>
  <si>
    <t>https://community.secop.gov.co/Public/Tendering/OpportunityDetail/Index?noticeUID=CO1.NTC.9505823&amp;isFromPublicArea=True&amp;isModal=true&amp;asPopupView=true</t>
  </si>
  <si>
    <t>https://community.secop.gov.co/Public/Tendering/OpportunityDetail/Index?noticeUID=CO1.NTC.9557844&amp;isFromPublicArea=True&amp;isModal=true&amp;asPopupView=true</t>
  </si>
  <si>
    <t>https://community.secop.gov.co/Public/Tendering/OpportunityDetail/Index?noticeUID=CO1.NTC.9530498&amp;isFromPublicArea=True&amp;isModal=true&amp;asPopupView=true</t>
  </si>
  <si>
    <t>https://community.secop.gov.co/Public/Tendering/OpportunityDetail/Index?noticeUID=CO1.NTC.9516838&amp;isFromPublicArea=True&amp;isModal=true&amp;asPopupView=true</t>
  </si>
  <si>
    <t>https://community.secop.gov.co/Public/Tendering/OpportunityDetail/Index?noticeUID=CO1.NTC.9523615&amp;isFromPublicArea=True&amp;isModal=true&amp;asPopupView=true</t>
  </si>
  <si>
    <t>https://community.secop.gov.co/Public/Tendering/OpportunityDetail/Index?noticeUID=CO1.NTC.9507388&amp;isFromPublicArea=True&amp;isModal=true&amp;asPopupView=true</t>
  </si>
  <si>
    <t>https://community.secop.gov.co/Public/Tendering/OpportunityDetail/Index?noticeUID=CO1.NTC.9508721&amp;isFromPublicArea=True&amp;isModal=true&amp;asPopupView=true</t>
  </si>
  <si>
    <t>https://community.secop.gov.co/Public/Tendering/OpportunityDetail/Index?noticeUID=CO1.NTC.9519653&amp;isFromPublicArea=True&amp;isModal=true&amp;asPopupView=true</t>
  </si>
  <si>
    <t>https://community.secop.gov.co/Public/Tendering/OpportunityDetail/Index?noticeUID=CO1.NTC.9495834&amp;isFromPublicArea=True&amp;isModal=true&amp;asPopupView=true</t>
  </si>
  <si>
    <t>https://community.secop.gov.co/Public/Tendering/OpportunityDetail/Index?noticeUID=CO1.NTC.9554221&amp;isFromPublicArea=True&amp;isModal=true&amp;asPopupView=true</t>
  </si>
  <si>
    <t>https://community.secop.gov.co/Public/Tendering/OpportunityDetail/Index?noticeUID=CO1.NTC.9505485&amp;isFromPublicArea=True&amp;isModal=true&amp;asPopupView=true</t>
  </si>
  <si>
    <t>https://community.secop.gov.co/Public/Tendering/OpportunityDetail/Index?noticeUID=CO1.NTC.9519964&amp;isFromPublicArea=True&amp;isModal=true&amp;asPopupView=true</t>
  </si>
  <si>
    <t>https://community.secop.gov.co/Public/Tendering/OpportunityDetail/Index?noticeUID=CO1.NTC.9505381&amp;isFromPublicArea=True&amp;isModal=true&amp;asPopupView=true</t>
  </si>
  <si>
    <t>https://community.secop.gov.co/Public/Tendering/OpportunityDetail/Index?noticeUID=CO1.NTC.9527114&amp;isFromPublicArea=True&amp;isModal=true&amp;asPopupView=true</t>
  </si>
  <si>
    <t>https://community.secop.gov.co/Public/Tendering/OpportunityDetail/Index?noticeUID=CO1.NTC.9521131&amp;isFromPublicArea=True&amp;isModal=true&amp;asPopupView=true</t>
  </si>
  <si>
    <t>https://community.secop.gov.co/Public/Tendering/OpportunityDetail/Index?noticeUID=CO1.NTC.9522086&amp;isFromPublicArea=True&amp;isModal=true&amp;asPopupView=true</t>
  </si>
  <si>
    <t>https://community.secop.gov.co/Public/Tendering/OpportunityDetail/Index?noticeUID=CO1.NTC.9515635&amp;isFromPublicArea=True&amp;isModal=true&amp;asPopupView=true</t>
  </si>
  <si>
    <t>https://community.secop.gov.co/Public/Tendering/OpportunityDetail/Index?noticeUID=CO1.NTC.9523189&amp;isFromPublicArea=True&amp;isModal=true&amp;asPopupView=true</t>
  </si>
  <si>
    <t>https://community.secop.gov.co/Public/Tendering/OpportunityDetail/Index?noticeUID=CO1.NTC.9557521&amp;isFromPublicArea=True&amp;isModal=true&amp;asPopupView=true</t>
  </si>
  <si>
    <t>https://community.secop.gov.co/Public/Tendering/OpportunityDetail/Index?noticeUID=CO1.NTC.9557603&amp;isFromPublicArea=True&amp;isModal=true&amp;asPopupView=true</t>
  </si>
  <si>
    <t>https://community.secop.gov.co/Public/Tendering/OpportunityDetail/Index?noticeUID=CO1.NTC.9561334&amp;isFromPublicArea=True&amp;isModal=true&amp;asPopupView=true</t>
  </si>
  <si>
    <t>https://community.secop.gov.co/Public/Tendering/OpportunityDetail/Index?noticeUID=CO1.NTC.9534704&amp;isFromPublicArea=True&amp;isModal=true&amp;asPopupView=true</t>
  </si>
  <si>
    <t>https://community.secop.gov.co/Public/Tendering/OpportunityDetail/Index?noticeUID=CO1.NTC.9589797&amp;isFromPublicArea=True&amp;isModal=true&amp;asPopupView=true</t>
  </si>
  <si>
    <t>https://community.secop.gov.co/Public/Tendering/OpportunityDetail/Index?noticeUID=CO1.NTC.9557330&amp;isFromPublicArea=True&amp;isModal=true&amp;asPopupView=true</t>
  </si>
  <si>
    <t>https://community.secop.gov.co/Public/Tendering/OpportunityDetail/Index?noticeUID=CO1.NTC.9635472&amp;isFromPublicArea=True&amp;isModal=true&amp;asPopupView=true</t>
  </si>
  <si>
    <t>https://community.secop.gov.co/Public/Tendering/OpportunityDetail/Index?noticeUID=CO1.NTC.9535706&amp;isFromPublicArea=True&amp;isModal=true&amp;asPopupView=true</t>
  </si>
  <si>
    <t>https://community.secop.gov.co/Public/Tendering/OpportunityDetail/Index?noticeUID=CO1.NTC.9532629&amp;isFromPublicArea=True&amp;isModal=true&amp;asPopupView=true</t>
  </si>
  <si>
    <t>https://community.secop.gov.co/Public/Tendering/OpportunityDetail/Index?noticeUID=CO1.NTC.9584608&amp;isFromPublicArea=True&amp;isModal=true&amp;asPopupView=true</t>
  </si>
  <si>
    <t>https://community.secop.gov.co/Public/Tendering/OpportunityDetail/Index?noticeUID=CO1.NTC.9542649&amp;isFromPublicArea=True&amp;isModal=true&amp;asPopupView=true</t>
  </si>
  <si>
    <t>https://community.secop.gov.co/Public/Tendering/OpportunityDetail/Index?noticeUID=CO1.NTC.9537320&amp;isFromPublicArea=True&amp;isModal=true&amp;asPopupView=true</t>
  </si>
  <si>
    <t>https://community.secop.gov.co/Public/Tendering/OpportunityDetail/Index?noticeUID=CO1.NTC.9536704&amp;isFromPublicArea=True&amp;isModal=true&amp;asPopupView=true</t>
  </si>
  <si>
    <t>https://community.secop.gov.co/Public/Tendering/OpportunityDetail/Index?noticeUID=CO1.NTC.9536923&amp;isFromPublicArea=True&amp;isModal=true&amp;asPopupView=true</t>
  </si>
  <si>
    <t>https://community.secop.gov.co/Public/Tendering/OpportunityDetail/Index?noticeUID=CO1.NTC.9536272&amp;isFromPublicArea=True&amp;isModal=true&amp;asPopupView=true</t>
  </si>
  <si>
    <t>https://community.secop.gov.co/Public/Tendering/OpportunityDetail/Index?noticeUID=CO1.NTC.9537450&amp;isFromPublicArea=True&amp;isModal=true&amp;asPopupView=true</t>
  </si>
  <si>
    <t>https://community.secop.gov.co/Public/Tendering/OpportunityDetail/Index?noticeUID=CO1.NTC.9537434&amp;isFromPublicArea=True&amp;isModal=true&amp;asPopupView=true</t>
  </si>
  <si>
    <t>https://community.secop.gov.co/Public/Tendering/OpportunityDetail/Index?noticeUID=CO1.NTC.9542269&amp;isFromPublicArea=True&amp;isModal=true&amp;asPopupView=true</t>
  </si>
  <si>
    <t>https://community.secop.gov.co/Public/Tendering/OpportunityDetail/Index?noticeUID=CO1.NTC.9543703&amp;isFromPublicArea=True&amp;isModal=true&amp;asPopupView=true</t>
  </si>
  <si>
    <t>https://community.secop.gov.co/Public/Tendering/OpportunityDetail/Index?noticeUID=CO1.NTC.9543141&amp;isFromPublicArea=True&amp;isModal=true&amp;asPopupView=true</t>
  </si>
  <si>
    <t>https://community.secop.gov.co/Public/Tendering/OpportunityDetail/Index?noticeUID=CO1.NTC.9637759&amp;isFromPublicArea=True&amp;isModal=true&amp;asPopupView=true</t>
  </si>
  <si>
    <t>https://community.secop.gov.co/Public/Tendering/OpportunityDetail/Index?noticeUID=CO1.NTC.9544238&amp;isFromPublicArea=True&amp;isModal=true&amp;asPopupView=true</t>
  </si>
  <si>
    <t>https://community.secop.gov.co/Public/Tendering/OpportunityDetail/Index?noticeUID=CO1.NTC.9544503&amp;isFromPublicArea=True&amp;isModal=true&amp;asPopupView=true</t>
  </si>
  <si>
    <t>https://community.secop.gov.co/Public/Tendering/OpportunityDetail/Index?noticeUID=CO1.NTC.9538668&amp;isFromPublicArea=True&amp;isModal=true&amp;asPopupView=true</t>
  </si>
  <si>
    <t>https://community.secop.gov.co/Public/Tendering/OpportunityDetail/Index?noticeUID=CO1.NTC.9592093&amp;isFromPublicArea=True&amp;isModal=true&amp;asPopupView=true</t>
  </si>
  <si>
    <t>https://community.secop.gov.co/Public/Tendering/OpportunityDetail/Index?noticeUID=CO1.NTC.9542305&amp;isFromPublicArea=True&amp;isModal=true&amp;asPopupView=true</t>
  </si>
  <si>
    <t>https://community.secop.gov.co/Public/Tendering/OpportunityDetail/Index?noticeUID=CO1.NTC.9542557&amp;isFromPublicArea=True&amp;isModal=true&amp;asPopupView=true</t>
  </si>
  <si>
    <t>https://community.secop.gov.co/Public/Tendering/OpportunityDetail/Index?noticeUID=CO1.NTC.9541286&amp;isFromPublicArea=True&amp;isModal=true&amp;asPopupView=true</t>
  </si>
  <si>
    <t>https://community.secop.gov.co/Public/Tendering/OpportunityDetail/Index?noticeUID=CO1.NTC.9544140&amp;isFromPublicArea=True&amp;isModal=true&amp;asPopupView=true</t>
  </si>
  <si>
    <t>https://community.secop.gov.co/Public/Tendering/OpportunityDetail/Index?noticeUID=CO1.NTC.9542199&amp;isFromPublicArea=True&amp;isModal=true&amp;asPopupView=true</t>
  </si>
  <si>
    <t>https://community.secop.gov.co/Public/Tendering/OpportunityDetail/Index?noticeUID=CO1.NTC.9543472&amp;isFromPublicArea=True&amp;isModal=true&amp;asPopupView=true</t>
  </si>
  <si>
    <t>https://community.secop.gov.co/Public/Tendering/OpportunityDetail/Index?noticeUID=CO1.NTC.9544454&amp;isFromPublicArea=True&amp;isModal=true&amp;asPopupView=true</t>
  </si>
  <si>
    <t>https://community.secop.gov.co/Public/Tendering/OpportunityDetail/Index?noticeUID=CO1.NTC.9545143&amp;isFromPublicArea=True&amp;isModal=true&amp;asPopupView=true</t>
  </si>
  <si>
    <t>https://community.secop.gov.co/Public/Tendering/OpportunityDetail/Index?noticeUID=CO1.NTC.9657916&amp;isFromPublicArea=True&amp;isModal=true&amp;asPopupView=true</t>
  </si>
  <si>
    <t>https://community.secop.gov.co/Public/Tendering/OpportunityDetail/Index?noticeUID=CO1.NTC.9548995&amp;isFromPublicArea=True&amp;isModal=true&amp;asPopupView=true</t>
  </si>
  <si>
    <t>https://community.secop.gov.co/Public/Tendering/OpportunityDetail/Index?noticeUID=CO1.NTC.9549786&amp;isFromPublicArea=True&amp;isModal=true&amp;asPopupView=true</t>
  </si>
  <si>
    <t>https://community.secop.gov.co/Public/Tendering/OpportunityDetail/Index?noticeUID=CO1.NTC.9619539&amp;isFromPublicArea=True&amp;isModal=true&amp;asPopupView=true</t>
  </si>
  <si>
    <t>https://community.secop.gov.co/Public/Tendering/OpportunityDetail/Index?noticeUID=CO1.NTC.9763200&amp;isFromPublicArea=True&amp;isModal=true&amp;asPopupView=true</t>
  </si>
  <si>
    <t>https://community.secop.gov.co/Public/Tendering/OpportunityDetail/Index?noticeUID=CO1.NTC.9608597&amp;isFromPublicArea=True&amp;isModal=true&amp;asPopupView=true</t>
  </si>
  <si>
    <t>https://community.secop.gov.co/Public/Tendering/OpportunityDetail/Index?noticeUID=CO1.NTC.9725053&amp;isFromPublicArea=True&amp;isModal=true&amp;asPopupView=true</t>
  </si>
  <si>
    <t>https://community.secop.gov.co/Public/Tendering/OpportunityDetail/Index?noticeUID=CO1.NTC.9588001&amp;isFromPublicArea=True&amp;isModal=true&amp;asPopupView=true</t>
  </si>
  <si>
    <t>https://community.secop.gov.co/Public/Tendering/OpportunityDetail/Index?noticeUID=CO1.NTC.9540417&amp;isFromPublicArea=True&amp;isModal=true&amp;asPopupView=true</t>
  </si>
  <si>
    <t>https://community.secop.gov.co/Public/Tendering/OpportunityDetail/Index?noticeUID=CO1.NTC.9638634&amp;isFromPublicArea=True&amp;isModal=true&amp;asPopupView=true</t>
  </si>
  <si>
    <t>https://community.secop.gov.co/Public/Tendering/OpportunityDetail/Index?noticeUID=CO1.NTC.9620720&amp;isFromPublicArea=True&amp;isModal=true&amp;asPopupView=true</t>
  </si>
  <si>
    <t>https://community.secop.gov.co/Public/Tendering/OpportunityDetail/Index?noticeUID=CO1.NTC.9632924&amp;isFromPublicArea=True&amp;isModal=true&amp;asPopupView=true</t>
  </si>
  <si>
    <t>https://community.secop.gov.co/Public/Tendering/OpportunityDetail/Index?noticeUID=CO1.NTC.9545465&amp;isFromPublicArea=True&amp;isModal=true&amp;asPopupView=true</t>
  </si>
  <si>
    <t>https://community.secop.gov.co/Public/Tendering/OpportunityDetail/Index?noticeUID=CO1.NTC.9545727&amp;isFromPublicArea=True&amp;isModal=true&amp;asPopupView=true</t>
  </si>
  <si>
    <t>https://community.secop.gov.co/Public/Tendering/OpportunityDetail/Index?noticeUID=CO1.NTC.9545824&amp;isFromPublicArea=True&amp;isModal=true&amp;asPopupView=true</t>
  </si>
  <si>
    <t>https://community.secop.gov.co/Public/Tendering/OpportunityDetail/Index?noticeUID=CO1.NTC.9545919&amp;isFromPublicArea=True&amp;isModal=true&amp;asPopupView=true</t>
  </si>
  <si>
    <t>https://community.secop.gov.co/Public/Tendering/OpportunityDetail/Index?noticeUID=CO1.NTC.9545955&amp;isFromPublicArea=True&amp;isModal=true&amp;asPopupView=true</t>
  </si>
  <si>
    <t>https://community.secop.gov.co/Public/Tendering/OpportunityDetail/Index?noticeUID=CO1.NTC.9547793&amp;isFromPublicArea=True&amp;isModal=true&amp;asPopupView=true</t>
  </si>
  <si>
    <t>https://community.secop.gov.co/Public/Tendering/OpportunityDetail/Index?noticeUID=CO1.NTC.9545984&amp;isFromPublicArea=True&amp;isModal=true&amp;asPopupView=true</t>
  </si>
  <si>
    <t>https://community.secop.gov.co/Public/Tendering/OpportunityDetail/Index?noticeUID=CO1.NTC.9574387&amp;isFromPublicArea=True&amp;isModal=true&amp;asPopupView=true</t>
  </si>
  <si>
    <t>https://community.secop.gov.co/Public/Tendering/OpportunityDetail/Index?noticeUID=CO1.NTC.9842153&amp;isFromPublicArea=True&amp;isModal=true&amp;asPopupView=true</t>
  </si>
  <si>
    <t>https://community.secop.gov.co/Public/Tendering/OpportunityDetail/Index?noticeUID=CO1.NTC.9546740&amp;isFromPublicArea=True&amp;isModal=true&amp;asPopupView=true</t>
  </si>
  <si>
    <t>https://community.secop.gov.co/Public/Tendering/OpportunityDetail/Index?noticeUID=CO1.NTC.9546467&amp;isFromPublicArea=True&amp;isModal=true&amp;asPopupView=true</t>
  </si>
  <si>
    <t>https://community.secop.gov.co/Public/Tendering/OpportunityDetail/Index?noticeUID=CO1.NTC.9546751&amp;isFromPublicArea=True&amp;isModal=true&amp;asPopupView=true</t>
  </si>
  <si>
    <t>https://community.secop.gov.co/Public/Tendering/OpportunityDetail/Index?noticeUID=CO1.NTC.9595502&amp;isFromPublicArea=True&amp;isModal=true&amp;asPopupView=true</t>
  </si>
  <si>
    <t>https://community.secop.gov.co/Public/Tendering/OpportunityDetail/Index?noticeUID=CO1.NTC.9546694&amp;isFromPublicArea=True&amp;isModal=true&amp;asPopupView=true</t>
  </si>
  <si>
    <t>https://community.secop.gov.co/Public/Tendering/OpportunityDetail/Index?noticeUID=CO1.NTC.9559011&amp;isFromPublicArea=True&amp;isModal=true&amp;asPopupView=true</t>
  </si>
  <si>
    <t>https://community.secop.gov.co/Public/Tendering/OpportunityDetail/Index?noticeUID=CO1.NTC.9528882&amp;isFromPublicArea=True&amp;isModal=true&amp;asPopupView=true</t>
  </si>
  <si>
    <t>https://community.secop.gov.co/Public/Tendering/OpportunityDetail/Index?noticeUID=CO1.NTC.9539566&amp;isFromPublicArea=True&amp;isModal=true&amp;asPopupView=true</t>
  </si>
  <si>
    <t>https://community.secop.gov.co/Public/Tendering/OpportunityDetail/Index?noticeUID=CO1.NTC.9538959&amp;isFromPublicArea=True&amp;isModal=true&amp;asPopupView=true</t>
  </si>
  <si>
    <t>https://community.secop.gov.co/Public/Tendering/OpportunityDetail/Index?noticeUID=CO1.NTC.9774744&amp;isFromPublicArea=True&amp;isModal=true&amp;asPopupView=true</t>
  </si>
  <si>
    <t>https://community.secop.gov.co/Public/Tendering/OpportunityDetail/Index?noticeUID=CO1.NTC.9613238&amp;isFromPublicArea=True&amp;isModal=true&amp;asPopupView=true</t>
  </si>
  <si>
    <t>https://community.secop.gov.co/Public/Tendering/OpportunityDetail/Index?noticeUID=CO1.NTC.9678120&amp;isFromPublicArea=True&amp;isModal=true&amp;asPopupView=true</t>
  </si>
  <si>
    <t>https://community.secop.gov.co/Public/Tendering/OpportunityDetail/Index?noticeUID=CO1.NTC.9680947&amp;isFromPublicArea=True&amp;isModal=true&amp;asPopupView=true</t>
  </si>
  <si>
    <t>https://community.secop.gov.co/Public/Tendering/OpportunityDetail/Index?noticeUID=CO1.NTC.9568517&amp;isFromPublicArea=True&amp;isModal=true&amp;asPopupView=true</t>
  </si>
  <si>
    <t>https://community.secop.gov.co/Public/Tendering/OpportunityDetail/Index?noticeUID=CO1.NTC.9571524&amp;isFromPublicArea=True&amp;isModal=true&amp;asPopupView=true</t>
  </si>
  <si>
    <t>https://community.secop.gov.co/Public/Tendering/OpportunityDetail/Index?noticeUID=CO1.NTC.9717849&amp;isFromPublicArea=True&amp;isModal=true&amp;asPopupView=true</t>
  </si>
  <si>
    <t>https://community.secop.gov.co/Public/Tendering/OpportunityDetail/Index?noticeUID=CO1.NTC.9553337&amp;isFromPublicArea=True&amp;isModal=true&amp;asPopupView=true</t>
  </si>
  <si>
    <t>https://community.secop.gov.co/Public/Tendering/OpportunityDetail/Index?noticeUID=CO1.NTC.9729965&amp;isFromPublicArea=True&amp;isModal=true&amp;asPopupView=true</t>
  </si>
  <si>
    <t>https://community.secop.gov.co/Public/Tendering/OpportunityDetail/Index?noticeUID=CO1.NTC.9553574&amp;isFromPublicArea=True&amp;isModal=true&amp;asPopupView=true</t>
  </si>
  <si>
    <t>https://community.secop.gov.co/Public/Tendering/OpportunityDetail/Index?noticeUID=CO1.NTC.9891687&amp;isFromPublicArea=True&amp;isModal=true&amp;asPopupView=true</t>
  </si>
  <si>
    <t>https://community.secop.gov.co/Public/Tendering/OpportunityDetail/Index?noticeUID=CO1.NTC.9560383&amp;isFromPublicArea=True&amp;isModal=true&amp;asPopupView=true</t>
  </si>
  <si>
    <t>https://community.secop.gov.co/Public/Tendering/OpportunityDetail/Index?noticeUID=CO1.NTC.9664608&amp;isFromPublicArea=True&amp;isModal=true&amp;asPopupView=true</t>
  </si>
  <si>
    <t>https://community.secop.gov.co/Public/Tendering/OpportunityDetail/Index?noticeUID=CO1.NTC.9559690&amp;isFromPublicArea=True&amp;isModal=true&amp;asPopupView=true</t>
  </si>
  <si>
    <t>https://community.secop.gov.co/Public/Tendering/OpportunityDetail/Index?noticeUID=CO1.NTC.9557319&amp;isFromPublicArea=True&amp;isModal=true&amp;asPopupView=true</t>
  </si>
  <si>
    <t>https://community.secop.gov.co/Public/Tendering/OpportunityDetail/Index?noticeUID=CO1.NTC.9554984&amp;isFromPublicArea=True&amp;isModal=true&amp;asPopupView=true</t>
  </si>
  <si>
    <t>https://community.secop.gov.co/Public/Tendering/OpportunityDetail/Index?noticeUID=CO1.NTC.9561349&amp;isFromPublicArea=True&amp;isModal=true&amp;asPopupView=true</t>
  </si>
  <si>
    <t>https://community.secop.gov.co/Public/Tendering/OpportunityDetail/Index?noticeUID=CO1.NTC.9561377&amp;isFromPublicArea=True&amp;isModal=true&amp;asPopupView=true</t>
  </si>
  <si>
    <t>https://community.secop.gov.co/Public/Tendering/OpportunityDetail/Index?noticeUID=CO1.NTC.9567640&amp;isFromPublicArea=True&amp;isModal=true&amp;asPopupView=true</t>
  </si>
  <si>
    <t>https://community.secop.gov.co/Public/Tendering/OpportunityDetail/Index?noticeUID=CO1.NTC.9570357&amp;isFromPublicArea=True&amp;isModal=true&amp;asPopupView=true</t>
  </si>
  <si>
    <t>https://community.secop.gov.co/Public/Tendering/OpportunityDetail/Index?noticeUID=CO1.NTC.9571027&amp;isFromPublicArea=True&amp;isModal=true&amp;asPopupView=true</t>
  </si>
  <si>
    <t>https://community.secop.gov.co/Public/Tendering/OpportunityDetail/Index?noticeUID=CO1.NTC.9564301&amp;isFromPublicArea=True&amp;isModal=true&amp;asPopupView=true</t>
  </si>
  <si>
    <t>https://community.secop.gov.co/Public/Tendering/OpportunityDetail/Index?noticeUID=CO1.NTC.9578637&amp;isFromPublicArea=True&amp;isModal=true&amp;asPopupView=true</t>
  </si>
  <si>
    <t>https://community.secop.gov.co/Public/Tendering/OpportunityDetail/Index?noticeUID=CO1.NTC.9578363&amp;isFromPublicArea=True&amp;isModal=true&amp;asPopupView=true</t>
  </si>
  <si>
    <t>https://community.secop.gov.co/Public/Tendering/OpportunityDetail/Index?noticeUID=CO1.NTC.9575791&amp;isFromPublicArea=True&amp;isModal=true&amp;asPopupView=true</t>
  </si>
  <si>
    <t>https://community.secop.gov.co/Public/Tendering/OpportunityDetail/Index?noticeUID=CO1.NTC.9576109&amp;isFromPublicArea=True&amp;isModal=true&amp;asPopupView=true</t>
  </si>
  <si>
    <t>https://community.secop.gov.co/Public/Tendering/OpportunityDetail/Index?noticeUID=CO1.NTC.9568843&amp;isFromPublicArea=True&amp;isModal=true&amp;asPopupView=true</t>
  </si>
  <si>
    <t>https://community.secop.gov.co/Public/Tendering/OpportunityDetail/Index?noticeUID=CO1.NTC.9549488&amp;isFromPublicArea=True&amp;isModal=true&amp;asPopupView=true</t>
  </si>
  <si>
    <t>https://community.secop.gov.co/Public/Tendering/OpportunityDetail/Index?noticeUID=CO1.NTC.9549460&amp;isFromPublicArea=True&amp;isModal=true&amp;asPopupView=true</t>
  </si>
  <si>
    <t>https://community.secop.gov.co/Public/Tendering/OpportunityDetail/Index?noticeUID=CO1.NTC.9557587&amp;isFromPublicArea=True&amp;isModal=true&amp;asPopupView=true</t>
  </si>
  <si>
    <t>https://community.secop.gov.co/Public/Tendering/OpportunityDetail/Index?noticeUID=CO1.NTC.9411173&amp;isFromPublicArea=True&amp;isModal=true&amp;asPopupView=true</t>
  </si>
  <si>
    <t>https://community.secop.gov.co/Public/Tendering/OpportunityDetail/Index?noticeUID=CO1.NTC.9658519&amp;isFromPublicArea=True&amp;isModal=true&amp;asPopupView=true</t>
  </si>
  <si>
    <t>https://community.secop.gov.co/Public/Tendering/OpportunityDetail/Index?noticeUID=CO1.NTC.9542852&amp;isFromPublicArea=True&amp;isModal=true&amp;asPopupView=true</t>
  </si>
  <si>
    <t>https://community.secop.gov.co/Public/Tendering/OpportunityDetail/Index?noticeUID=CO1.NTC.9560952&amp;isFromPublicArea=True&amp;isModal=true&amp;asPopupView=true</t>
  </si>
  <si>
    <t>https://community.secop.gov.co/Public/Tendering/OpportunityDetail/Index?noticeUID=CO1.NTC.9558923&amp;isFromPublicArea=True&amp;isModal=true&amp;asPopupView=true</t>
  </si>
  <si>
    <t>https://community.secop.gov.co/Public/Tendering/OpportunityDetail/Index?noticeUID=CO1.NTC.9558952&amp;isFromPublicArea=True&amp;isModal=true&amp;asPopupView=true</t>
  </si>
  <si>
    <t>https://community.secop.gov.co/Public/Tendering/OpportunityDetail/Index?noticeUID=CO1.NTC.9565836&amp;isFromPublicArea=True&amp;isModal=true&amp;asPopupView=true</t>
  </si>
  <si>
    <t>https://community.secop.gov.co/Public/Tendering/OpportunityDetail/Index?noticeUID=CO1.NTC.9567885&amp;isFromPublicArea=True&amp;isModal=true&amp;asPopupView=true</t>
  </si>
  <si>
    <t>https://community.secop.gov.co/Public/Tendering/OpportunityDetail/Index?noticeUID=CO1.NTC.9569935&amp;isFromPublicArea=True&amp;isModal=true&amp;asPopupView=true</t>
  </si>
  <si>
    <t>https://community.secop.gov.co/Public/Tendering/OpportunityDetail/Index?noticeUID=CO1.NTC.9570566&amp;isFromPublicArea=True&amp;isModal=true&amp;asPopupView=true</t>
  </si>
  <si>
    <t>https://community.secop.gov.co/Public/Tendering/OpportunityDetail/Index?noticeUID=CO1.NTC.9572942&amp;isFromPublicArea=True&amp;isModal=true&amp;asPopupView=true</t>
  </si>
  <si>
    <t>https://community.secop.gov.co/Public/Tendering/OpportunityDetail/Index?noticeUID=CO1.NTC.9542560&amp;isFromPublicArea=True&amp;isModal=true&amp;asPopupView=true</t>
  </si>
  <si>
    <t>https://community.secop.gov.co/Public/Tendering/OpportunityDetail/Index?noticeUID=CO1.NTC.9568053&amp;isFromPublicArea=True&amp;isModal=true&amp;asPopupView=true</t>
  </si>
  <si>
    <t>https://community.secop.gov.co/Public/Tendering/OpportunityDetail/Index?noticeUID=CO1.NTC.9568480&amp;isFromPublicArea=True&amp;isModal=true&amp;asPopupView=true</t>
  </si>
  <si>
    <t>https://community.secop.gov.co/Public/Tendering/OpportunityDetail/Index?noticeUID=CO1.NTC.9569067&amp;isFromPublicArea=True&amp;isModal=true&amp;asPopupView=true</t>
  </si>
  <si>
    <t>https://community.secop.gov.co/Public/Tendering/OpportunityDetail/Index?noticeUID=CO1.NTC.9569657&amp;isFromPublicArea=True&amp;isModal=true&amp;asPopupView=true</t>
  </si>
  <si>
    <t>https://community.secop.gov.co/Public/Tendering/OpportunityDetail/Index?noticeUID=CO1.NTC.9636254&amp;isFromPublicArea=True&amp;isModal=true&amp;asPopupView=true</t>
  </si>
  <si>
    <t>https://community.secop.gov.co/Public/Tendering/OpportunityDetail/Index?noticeUID=CO1.NTC.9568880&amp;isFromPublicArea=True&amp;isModal=true&amp;asPopupView=true</t>
  </si>
  <si>
    <t>https://community.secop.gov.co/Public/Tendering/OpportunityDetail/Index?noticeUID=CO1.NTC.9569281&amp;isFromPublicArea=True&amp;isModal=true&amp;asPopupView=true</t>
  </si>
  <si>
    <t>https://community.secop.gov.co/Public/Tendering/OpportunityDetail/Index?noticeUID=CO1.NTC.9568544&amp;isFromPublicArea=True&amp;isModal=true&amp;asPopupView=true</t>
  </si>
  <si>
    <t>https://community.secop.gov.co/Public/Tendering/OpportunityDetail/Index?noticeUID=CO1.NTC.9568866&amp;isFromPublicArea=True&amp;isModal=true&amp;asPopupView=true</t>
  </si>
  <si>
    <t>https://community.secop.gov.co/Public/Tendering/OpportunityDetail/Index?noticeUID=CO1.NTC.9568598&amp;isFromPublicArea=True&amp;isModal=true&amp;asPopupView=true</t>
  </si>
  <si>
    <t>https://community.secop.gov.co/Public/Tendering/OpportunityDetail/Index?noticeUID=CO1.NTC.9568958&amp;isFromPublicArea=True&amp;isModal=true&amp;asPopupView=true</t>
  </si>
  <si>
    <t>https://community.secop.gov.co/Public/Tendering/OpportunityDetail/Index?noticeUID=CO1.NTC.9575949&amp;isFromPublicArea=True&amp;isModal=true&amp;asPopupView=true</t>
  </si>
  <si>
    <t>https://community.secop.gov.co/Public/Tendering/OpportunityDetail/Index?noticeUID=CO1.NTC.9543890&amp;isFromPublicArea=True&amp;isModal=true&amp;asPopupView=true</t>
  </si>
  <si>
    <t>https://community.secop.gov.co/Public/Tendering/OpportunityDetail/Index?noticeUID=CO1.NTC.9571981&amp;isFromPublicArea=True&amp;isModal=true&amp;asPopupView=true</t>
  </si>
  <si>
    <t>https://community.secop.gov.co/Public/Tendering/OpportunityDetail/Index?noticeUID=CO1.NTC.9598755&amp;isFromPublicArea=True&amp;isModal=true&amp;asPopupView=true</t>
  </si>
  <si>
    <t>https://community.secop.gov.co/Public/Tendering/OpportunityDetail/Index?noticeUID=CO1.NTC.9600282&amp;isFromPublicArea=True&amp;isModal=true&amp;asPopupView=true</t>
  </si>
  <si>
    <t>https://community.secop.gov.co/Public/Tendering/OpportunityDetail/Index?noticeUID=CO1.NTC.9600283&amp;isFromPublicArea=True&amp;isModal=true&amp;asPopupView=true</t>
  </si>
  <si>
    <t>https://community.secop.gov.co/Public/Tendering/OpportunityDetail/Index?noticeUID=CO1.NTC.9600285&amp;isFromPublicArea=True&amp;isModal=true&amp;asPopupView=true</t>
  </si>
  <si>
    <t>https://community.secop.gov.co/Public/Tendering/OpportunityDetail/Index?noticeUID=CO1.NTC.9612244&amp;isFromPublicArea=True&amp;isModal=true&amp;asPopupView=true</t>
  </si>
  <si>
    <t>https://community.secop.gov.co/Public/Tendering/OpportunityDetail/Index?noticeUID=CO1.NTC.9600280&amp;isFromPublicArea=True&amp;isModal=true&amp;asPopupView=true</t>
  </si>
  <si>
    <t>https://community.secop.gov.co/Public/Tendering/OpportunityDetail/Index?noticeUID=CO1.NTC.9589793&amp;isFromPublicArea=True&amp;isModal=true&amp;asPopupView=true</t>
  </si>
  <si>
    <t>https://community.secop.gov.co/Public/Tendering/OpportunityDetail/Index?noticeUID=CO1.NTC.9603014&amp;isFromPublicArea=True&amp;isModal=true&amp;asPopupView=true</t>
  </si>
  <si>
    <t>https://community.secop.gov.co/Public/Tendering/OpportunityDetail/Index?noticeUID=CO1.NTC.9653400&amp;isFromPublicArea=True&amp;isModal=true&amp;asPopupView=true</t>
  </si>
  <si>
    <t>https://community.secop.gov.co/Public/Tendering/OpportunityDetail/Index?noticeUID=CO1.NTC.9628499&amp;isFromPublicArea=True&amp;isModal=true&amp;asPopupView=true</t>
  </si>
  <si>
    <t>https://community.secop.gov.co/Public/Tendering/OpportunityDetail/Index?noticeUID=CO1.NTC.9595517&amp;isFromPublicArea=True&amp;isModal=true&amp;asPopupView=true</t>
  </si>
  <si>
    <t>https://community.secop.gov.co/Public/Tendering/OpportunityDetail/Index?noticeUID=CO1.NTC.9653836&amp;isFromPublicArea=True&amp;isModal=true&amp;asPopupView=true</t>
  </si>
  <si>
    <t>https://community.secop.gov.co/Public/Tendering/OpportunityDetail/Index?noticeUID=CO1.NTC.9653966&amp;isFromPublicArea=True&amp;isModal=true&amp;asPopupView=true</t>
  </si>
  <si>
    <t>https://community.secop.gov.co/Public/Tendering/OpportunityDetail/Index?noticeUID=CO1.NTC.9582544&amp;isFromPublicArea=True&amp;isModal=true&amp;asPopupView=true</t>
  </si>
  <si>
    <t>https://community.secop.gov.co/Public/Tendering/OpportunityDetail/Index?noticeUID=CO1.NTC.9582878&amp;isFromPublicArea=True&amp;isModal=true&amp;asPopupView=true</t>
  </si>
  <si>
    <t>https://community.secop.gov.co/Public/Tendering/OpportunityDetail/Index?noticeUID=CO1.NTC.9582000&amp;isFromPublicArea=True&amp;isModal=true&amp;asPopupView=true</t>
  </si>
  <si>
    <t>https://community.secop.gov.co/Public/Tendering/OpportunityDetail/Index?noticeUID=CO1.NTC.9583580&amp;isFromPublicArea=True&amp;isModal=true&amp;asPopupView=true</t>
  </si>
  <si>
    <t>https://community.secop.gov.co/Public/Tendering/OpportunityDetail/Index?noticeUID=CO1.NTC.9582566&amp;isFromPublicArea=True&amp;isModal=true&amp;asPopupView=true</t>
  </si>
  <si>
    <t>https://community.secop.gov.co/Public/Tendering/OpportunityDetail/Index?noticeUID=CO1.NTC.9583121&amp;isFromPublicArea=True&amp;isModal=true&amp;asPopupView=true</t>
  </si>
  <si>
    <t>https://community.secop.gov.co/Public/Tendering/OpportunityDetail/Index?noticeUID=CO1.NTC.9583267&amp;isFromPublicArea=True&amp;isModal=true&amp;asPopupView=true</t>
  </si>
  <si>
    <t>https://community.secop.gov.co/Public/Tendering/OpportunityDetail/Index?noticeUID=CO1.NTC.9594636&amp;isFromPublicArea=True&amp;isModal=true&amp;asPopupView=true</t>
  </si>
  <si>
    <t>https://community.secop.gov.co/Public/Tendering/OpportunityDetail/Index?noticeUID=CO1.NTC.9585632&amp;isFromPublicArea=True&amp;isModal=true&amp;asPopupView=true</t>
  </si>
  <si>
    <t>https://community.secop.gov.co/Public/Tendering/OpportunityDetail/Index?noticeUID=CO1.NTC.9583197&amp;isFromPublicArea=True&amp;isModal=true&amp;asPopupView=true</t>
  </si>
  <si>
    <t>https://community.secop.gov.co/Public/Tendering/OpportunityDetail/Index?noticeUID=CO1.NTC.9585013&amp;isFromPublicArea=True&amp;isModal=true&amp;asPopupView=true</t>
  </si>
  <si>
    <t>https://community.secop.gov.co/Public/Tendering/OpportunityDetail/Index?noticeUID=CO1.NTC.9584748&amp;isFromPublicArea=True&amp;isModal=true&amp;asPopupView=true</t>
  </si>
  <si>
    <t>https://community.secop.gov.co/Public/Tendering/OpportunityDetail/Index?noticeUID=CO1.NTC.9595030&amp;isFromPublicArea=True&amp;isModal=true&amp;asPopupView=true</t>
  </si>
  <si>
    <t>https://community.secop.gov.co/Public/Tendering/OpportunityDetail/Index?noticeUID=CO1.NTC.9594996&amp;isFromPublicArea=True&amp;isModal=true&amp;asPopupView=true</t>
  </si>
  <si>
    <t>https://community.secop.gov.co/Public/Tendering/OpportunityDetail/Index?noticeUID=CO1.NTC.9601707&amp;isFromPublicArea=True&amp;isModal=true&amp;asPopupView=true</t>
  </si>
  <si>
    <t>https://community.secop.gov.co/Public/Tendering/OpportunityDetail/Index?noticeUID=CO1.NTC.9585751&amp;isFromPublicArea=True&amp;isModal=true&amp;asPopupView=true</t>
  </si>
  <si>
    <t>https://community.secop.gov.co/Public/Tendering/OpportunityDetail/Index?noticeUID=CO1.NTC.9590764&amp;isFromPublicArea=True&amp;isModal=true&amp;asPopupView=true</t>
  </si>
  <si>
    <t>https://community.secop.gov.co/Public/Tendering/OpportunityDetail/Index?noticeUID=CO1.NTC.9588823&amp;isFromPublicArea=True&amp;isModal=true&amp;asPopupView=true</t>
  </si>
  <si>
    <t>https://community.secop.gov.co/Public/Tendering/OpportunityDetail/Index?noticeUID=CO1.NTC.9636847&amp;isFromPublicArea=True&amp;isModal=true&amp;asPopupView=true</t>
  </si>
  <si>
    <t>https://community.secop.gov.co/Public/Tendering/OpportunityDetail/Index?noticeUID=CO1.NTC.9594016&amp;isFromPublicArea=True&amp;isModal=true&amp;asPopupView=true</t>
  </si>
  <si>
    <t>https://community.secop.gov.co/Public/Tendering/OpportunityDetail/Index?noticeUID=CO1.NTC.9594036&amp;isFromPublicArea=True&amp;isModal=true&amp;asPopupView=true</t>
  </si>
  <si>
    <t>https://community.secop.gov.co/Public/Tendering/OpportunityDetail/Index?noticeUID=CO1.NTC.9594392&amp;isFromPublicArea=True&amp;isModal=true&amp;asPopupView=true</t>
  </si>
  <si>
    <t>https://community.secop.gov.co/Public/Tendering/OpportunityDetail/Index?noticeUID=CO1.NTC.9635180&amp;isFromPublicArea=True&amp;isModal=true&amp;asPopupView=true</t>
  </si>
  <si>
    <t>https://community.secop.gov.co/Public/Tendering/OpportunityDetail/Index?noticeUID=CO1.NTC.9594233&amp;isFromPublicArea=True&amp;isModal=true&amp;asPopupView=true</t>
  </si>
  <si>
    <t>https://community.secop.gov.co/Public/Tendering/OpportunityDetail/Index?noticeUID=CO1.NTC.9598891&amp;isFromPublicArea=True&amp;isModal=true&amp;asPopupView=true</t>
  </si>
  <si>
    <t>https://community.secop.gov.co/Public/Tendering/OpportunityDetail/Index?noticeUID=CO1.NTC.9599314&amp;isFromPublicArea=True&amp;isModal=true&amp;asPopupView=true</t>
  </si>
  <si>
    <t>https://community.secop.gov.co/Public/Tendering/OpportunityDetail/Index?noticeUID=CO1.NTC.9612421&amp;isFromPublicArea=True&amp;isModal=true&amp;asPopupView=true</t>
  </si>
  <si>
    <t>https://community.secop.gov.co/Public/Tendering/OpportunityDetail/Index?noticeUID=CO1.NTC.9600276&amp;isFromPublicArea=True&amp;isModal=true&amp;asPopupView=true</t>
  </si>
  <si>
    <t>https://community.secop.gov.co/Public/Tendering/OpportunityDetail/Index?noticeUID=CO1.NTC.9612238&amp;isFromPublicArea=True&amp;isModal=true&amp;asPopupView=true</t>
  </si>
  <si>
    <t>https://community.secop.gov.co/Public/Tendering/OpportunityDetail/Index?noticeUID=CO1.NTC.9600455&amp;isFromPublicArea=True&amp;isModal=true&amp;asPopupView=true</t>
  </si>
  <si>
    <t>https://community.secop.gov.co/Public/Tendering/OpportunityDetail/Index?noticeUID=CO1.NTC.9634987&amp;isFromPublicArea=True&amp;isModal=true&amp;asPopupView=true</t>
  </si>
  <si>
    <t>https://community.secop.gov.co/Public/Tendering/OpportunityDetail/Index?noticeUID=CO1.NTC.9636727&amp;isFromPublicArea=True&amp;isModal=true&amp;asPopupView=true</t>
  </si>
  <si>
    <t>https://community.secop.gov.co/Public/Tendering/OpportunityDetail/Index?noticeUID=CO1.NTC.9637605&amp;isFromPublicArea=True&amp;isModal=true&amp;asPopupView=true</t>
  </si>
  <si>
    <t>https://community.secop.gov.co/Public/Tendering/OpportunityDetail/Index?noticeUID=CO1.NTC.9637692&amp;isFromPublicArea=True&amp;isModal=true&amp;asPopupView=true</t>
  </si>
  <si>
    <t>https://community.secop.gov.co/Public/Tendering/OpportunityDetail/Index?noticeUID=CO1.NTC.9607954&amp;isFromPublicArea=True&amp;isModal=true&amp;asPopupView=true</t>
  </si>
  <si>
    <t>https://community.secop.gov.co/Public/Tendering/OpportunityDetail/Index?noticeUID=CO1.NTC.9604854&amp;isFromPublicArea=True&amp;isModal=true&amp;asPopupView=true</t>
  </si>
  <si>
    <t>https://community.secop.gov.co/Public/Tendering/OpportunityDetail/Index?noticeUID=CO1.NTC.9599172&amp;isFromPublicArea=True&amp;isModal=true&amp;asPopupView=true</t>
  </si>
  <si>
    <t>https://community.secop.gov.co/Public/Tendering/OpportunityDetail/Index?noticeUID=CO1.NTC.9606088&amp;isFromPublicArea=True&amp;isModal=true&amp;asPopupView=true</t>
  </si>
  <si>
    <t>https://community.secop.gov.co/Public/Tendering/OpportunityDetail/Index?noticeUID=CO1.NTC.9606756&amp;isFromPublicArea=True&amp;isModal=true&amp;asPopupView=true</t>
  </si>
  <si>
    <t>https://community.secop.gov.co/Public/Tendering/OpportunityDetail/Index?noticeUID=CO1.NTC.9638170&amp;isFromPublicArea=True&amp;isModal=true&amp;asPopupView=true</t>
  </si>
  <si>
    <t>https://community.secop.gov.co/Public/Tendering/OpportunityDetail/Index?noticeUID=CO1.NTC.9607086&amp;isFromPublicArea=True&amp;isModal=true&amp;asPopupView=true</t>
  </si>
  <si>
    <t>https://community.secop.gov.co/Public/Tendering/OpportunityDetail/Index?noticeUID=CO1.NTC.9607729&amp;isFromPublicArea=True&amp;isModal=true&amp;asPopupView=true</t>
  </si>
  <si>
    <t>https://community.secop.gov.co/Public/Tendering/OpportunityDetail/Index?noticeUID=CO1.NTC.9622004&amp;isFromPublicArea=True&amp;isModal=true&amp;asPopupView=true</t>
  </si>
  <si>
    <t>https://community.secop.gov.co/Public/Tendering/OpportunityDetail/Index?noticeUID=CO1.NTC.9637983&amp;isFromPublicArea=True&amp;isModal=true&amp;asPopupView=true</t>
  </si>
  <si>
    <t>https://community.secop.gov.co/Public/Tendering/OpportunityDetail/Index?noticeUID=CO1.NTC.9621185&amp;isFromPublicArea=True&amp;isModal=true&amp;asPopupView=true</t>
  </si>
  <si>
    <t>https://community.secop.gov.co/Public/Tendering/OpportunityDetail/Index?noticeUID=CO1.NTC.9657415&amp;isFromPublicArea=True&amp;isModal=true&amp;asPopupView=true</t>
  </si>
  <si>
    <t>https://community.secop.gov.co/Public/Tendering/OpportunityDetail/Index?noticeUID=CO1.NTC.9639165&amp;isFromPublicArea=True&amp;isModal=true&amp;asPopupView=true</t>
  </si>
  <si>
    <t>https://community.secop.gov.co/Public/Tendering/OpportunityDetail/Index?noticeUID=CO1.NTC.9603969&amp;isFromPublicArea=True&amp;isModal=true&amp;asPopupView=true</t>
  </si>
  <si>
    <t>https://community.secop.gov.co/Public/Tendering/OpportunityDetail/Index?noticeUID=CO1.NTC.9631630&amp;isFromPublicArea=True&amp;isModal=true&amp;asPopupView=true</t>
  </si>
  <si>
    <t>https://community.secop.gov.co/Public/Tendering/OpportunityDetail/Index?noticeUID=CO1.NTC.9631829&amp;isFromPublicArea=True&amp;isModal=true&amp;asPopupView=true</t>
  </si>
  <si>
    <t>https://community.secop.gov.co/Public/Tendering/OpportunityDetail/Index?noticeUID=CO1.NTC.9631647&amp;isFromPublicArea=True&amp;isModal=true&amp;asPopupView=true</t>
  </si>
  <si>
    <t>https://community.secop.gov.co/Public/Tendering/OpportunityDetail/Index?noticeUID=CO1.NTC.9631747&amp;isFromPublicArea=True&amp;isModal=true&amp;asPopupView=true</t>
  </si>
  <si>
    <t>https://community.secop.gov.co/Public/Tendering/OpportunityDetail/Index?noticeUID=CO1.NTC.9632022&amp;isFromPublicArea=True&amp;isModal=true&amp;asPopupView=true</t>
  </si>
  <si>
    <t>https://community.secop.gov.co/Public/Tendering/OpportunityDetail/Index?noticeUID=CO1.NTC.9631780&amp;isFromPublicArea=True&amp;isModal=true&amp;asPopupView=true</t>
  </si>
  <si>
    <t>https://community.secop.gov.co/Public/Tendering/OpportunityDetail/Index?noticeUID=CO1.NTC.9619007&amp;isFromPublicArea=True&amp;isModal=true&amp;asPopupView=true</t>
  </si>
  <si>
    <t>https://community.secop.gov.co/Public/Tendering/OpportunityDetail/Index?noticeUID=CO1.NTC.9618450&amp;isFromPublicArea=True&amp;isModal=true&amp;asPopupView=true</t>
  </si>
  <si>
    <t>https://community.secop.gov.co/Public/Tendering/OpportunityDetail/Index?noticeUID=CO1.NTC.9611530&amp;isFromPublicArea=True&amp;isModal=true&amp;asPopupView=true</t>
  </si>
  <si>
    <t>https://community.secop.gov.co/Public/Tendering/OpportunityDetail/Index?noticeUID=CO1.NTC.9615036&amp;isFromPublicArea=True&amp;isModal=true&amp;asPopupView=true</t>
  </si>
  <si>
    <t>https://community.secop.gov.co/Public/Tendering/OpportunityDetail/Index?noticeUID=CO1.NTC.9542656&amp;isFromPublicArea=True&amp;isModal=true&amp;asPopupView=true</t>
  </si>
  <si>
    <t>https://community.secop.gov.co/Public/Tendering/OpportunityDetail/Index?noticeUID=CO1.NTC.9622270&amp;isFromPublicArea=True&amp;isModal=true&amp;asPopupView=true</t>
  </si>
  <si>
    <t>https://community.secop.gov.co/Public/Tendering/OpportunityDetail/Index?noticeUID=CO1.NTC.9645743&amp;isFromPublicArea=True&amp;isModal=true&amp;asPopupView=true</t>
  </si>
  <si>
    <t>https://community.secop.gov.co/Public/Tendering/OpportunityDetail/Index?noticeUID=CO1.NTC.9591847&amp;isFromPublicArea=True&amp;isModal=true&amp;asPopupView=true</t>
  </si>
  <si>
    <t>https://community.secop.gov.co/Public/Tendering/OpportunityDetail/Index?noticeUID=CO1.NTC.9641000&amp;isFromPublicArea=True&amp;isModal=true&amp;asPopupView=true</t>
  </si>
  <si>
    <t>https://community.secop.gov.co/Public/Tendering/OpportunityDetail/Index?noticeUID=CO1.NTC.9628196&amp;isFromPublicArea=True&amp;isModal=true&amp;asPopupView=true</t>
  </si>
  <si>
    <t>https://community.secop.gov.co/Public/Tendering/OpportunityDetail/Index?noticeUID=CO1.NTC.9628518&amp;isFromPublicArea=True&amp;isModal=true&amp;asPopupView=true</t>
  </si>
  <si>
    <t>https://community.secop.gov.co/Public/Tendering/OpportunityDetail/Index?noticeUID=CO1.NTC.9638841&amp;isFromPublicArea=True&amp;isModal=true&amp;asPopupView=true</t>
  </si>
  <si>
    <t>https://community.secop.gov.co/Public/Tendering/OpportunityDetail/Index?noticeUID=CO1.NTC.9619523&amp;isFromPublicArea=True&amp;isModal=true&amp;asPopupView=true</t>
  </si>
  <si>
    <t>https://community.secop.gov.co/Public/Tendering/OpportunityDetail/Index?noticeUID=CO1.NTC.9652683&amp;isFromPublicArea=True&amp;isModal=true&amp;asPopupView=true</t>
  </si>
  <si>
    <t>https://community.secop.gov.co/Public/Tendering/OpportunityDetail/Index?noticeUID=CO1.NTC.9653080&amp;isFromPublicArea=True&amp;isModal=true&amp;asPopupView=true</t>
  </si>
  <si>
    <t>https://community.secop.gov.co/Public/Tendering/OpportunityDetail/Index?noticeUID=CO1.NTC.9653865&amp;isFromPublicArea=True&amp;isModal=true&amp;asPopupView=true</t>
  </si>
  <si>
    <t>https://community.secop.gov.co/Public/Tendering/OpportunityDetail/Index?noticeUID=CO1.NTC.9615112&amp;isFromPublicArea=True&amp;isModal=true&amp;asPopupView=true</t>
  </si>
  <si>
    <t>https://community.secop.gov.co/Public/Tendering/OpportunityDetail/Index?noticeUID=CO1.NTC.9640984&amp;isFromPublicArea=True&amp;isModal=true&amp;asPopupView=true</t>
  </si>
  <si>
    <t>https://community.secop.gov.co/Public/Tendering/OpportunityDetail/Index?noticeUID=CO1.NTC.9628032&amp;isFromPublicArea=True&amp;isModal=true&amp;asPopupView=true</t>
  </si>
  <si>
    <t>https://community.secop.gov.co/Public/Tendering/OpportunityDetail/Index?noticeUID=CO1.NTC.9646573&amp;isFromPublicArea=True&amp;isModal=true&amp;asPopupView=true</t>
  </si>
  <si>
    <t>https://community.secop.gov.co/Public/Tendering/OpportunityDetail/Index?noticeUID=CO1.NTC.9649820&amp;isFromPublicArea=True&amp;isModal=true&amp;asPopupView=true</t>
  </si>
  <si>
    <t>https://community.secop.gov.co/Public/Tendering/OpportunityDetail/Index?noticeUID=CO1.NTC.9655109&amp;isFromPublicArea=True&amp;isModal=true&amp;asPopupView=true</t>
  </si>
  <si>
    <t>https://community.secop.gov.co/Public/Tendering/OpportunityDetail/Index?noticeUID=CO1.NTC.9646988&amp;isFromPublicArea=True&amp;isModal=true&amp;asPopupView=true</t>
  </si>
  <si>
    <t>https://community.secop.gov.co/Public/Tendering/OpportunityDetail/Index?noticeUID=CO1.NTC.9666727&amp;isFromPublicArea=True&amp;isModal=true&amp;asPopupView=true</t>
  </si>
  <si>
    <t>https://community.secop.gov.co/Public/Tendering/OpportunityDetail/Index?noticeUID=CO1.NTC.9652552&amp;isFromPublicArea=True&amp;isModal=true&amp;asPopupView=true</t>
  </si>
  <si>
    <t>https://community.secop.gov.co/Public/Tendering/OpportunityDetail/Index?noticeUID=CO1.NTC.9654614&amp;isFromPublicArea=True&amp;isModal=true&amp;asPopupView=true</t>
  </si>
  <si>
    <t>https://community.secop.gov.co/Public/Tendering/OpportunityDetail/Index?noticeUID=CO1.NTC.9641524&amp;isFromPublicArea=True&amp;isModal=true&amp;asPopupView=true</t>
  </si>
  <si>
    <t>https://community.secop.gov.co/Public/Tendering/OpportunityDetail/Index?noticeUID=CO1.NTC.9675455&amp;isFromPublicArea=True&amp;isModal=true&amp;asPopupView=true</t>
  </si>
  <si>
    <t>https://community.secop.gov.co/Public/Tendering/OpportunityDetail/Index?noticeUID=CO1.NTC.9681420&amp;isFromPublicArea=True&amp;isModal=true&amp;asPopupView=true</t>
  </si>
  <si>
    <t>https://community.secop.gov.co/Public/Tendering/OpportunityDetail/Index?noticeUID=CO1.NTC.9658890&amp;isFromPublicArea=True&amp;isModal=true&amp;asPopupView=true</t>
  </si>
  <si>
    <t>https://community.secop.gov.co/Public/Tendering/OpportunityDetail/Index?noticeUID=CO1.NTC.9694174&amp;isFromPublicArea=True&amp;isModal=true&amp;asPopupView=true</t>
  </si>
  <si>
    <t>https://community.secop.gov.co/Public/Tendering/OpportunityDetail/Index?noticeUID=CO1.NTC.9658973&amp;isFromPublicArea=True&amp;isModal=true&amp;asPopupView=true</t>
  </si>
  <si>
    <t>https://community.secop.gov.co/Public/Tendering/OpportunityDetail/Index?noticeUID=CO1.NTC.9664111&amp;isFromPublicArea=True&amp;isModal=true&amp;asPopupView=true</t>
  </si>
  <si>
    <t>https://community.secop.gov.co/Public/Tendering/OpportunityDetail/Index?noticeUID=CO1.NTC.9664315&amp;isFromPublicArea=True&amp;isModal=true&amp;asPopupView=true</t>
  </si>
  <si>
    <t>https://community.secop.gov.co/Public/Tendering/OpportunityDetail/Index?noticeUID=CO1.NTC.9664941&amp;isFromPublicArea=True&amp;isModal=true&amp;asPopupView=true</t>
  </si>
  <si>
    <t>https://community.secop.gov.co/Public/Tendering/OpportunityDetail/Index?noticeUID=CO1.NTC.9664390&amp;isFromPublicArea=True&amp;isModal=true&amp;asPopupView=true</t>
  </si>
  <si>
    <t>https://community.secop.gov.co/Public/Tendering/OpportunityDetail/Index?noticeUID=CO1.NTC.9665168&amp;isFromPublicArea=True&amp;isModal=true&amp;asPopupView=true</t>
  </si>
  <si>
    <t>https://community.secop.gov.co/Public/Tendering/OpportunityDetail/Index?noticeUID=CO1.NTC.9666076&amp;isFromPublicArea=True&amp;isModal=true&amp;asPopupView=true</t>
  </si>
  <si>
    <t>https://community.secop.gov.co/Public/Tendering/OpportunityDetail/Index?noticeUID=CO1.NTC.9667371&amp;isFromPublicArea=True&amp;isModal=true&amp;asPopupView=true</t>
  </si>
  <si>
    <t>https://community.secop.gov.co/Public/Tendering/OpportunityDetail/Index?noticeUID=CO1.NTC.9668243&amp;isFromPublicArea=True&amp;isModal=true&amp;asPopupView=true</t>
  </si>
  <si>
    <t>https://community.secop.gov.co/Public/Tendering/OpportunityDetail/Index?noticeUID=CO1.NTC.9681710&amp;isFromPublicArea=True&amp;isModal=true&amp;asPopupView=true</t>
  </si>
  <si>
    <t>https://community.secop.gov.co/Public/Tendering/OpportunityDetail/Index?noticeUID=CO1.NTC.9678311&amp;isFromPublicArea=True&amp;isModal=true&amp;asPopupView=true</t>
  </si>
  <si>
    <t>https://community.secop.gov.co/Public/Tendering/OpportunityDetail/Index?noticeUID=CO1.NTC.9666619&amp;isFromPublicArea=True&amp;isModal=true&amp;asPopupView=true</t>
  </si>
  <si>
    <t>https://community.secop.gov.co/Public/Tendering/OpportunityDetail/Index?noticeUID=CO1.NTC.9669871&amp;isFromPublicArea=True&amp;isModal=true&amp;asPopupView=true</t>
  </si>
  <si>
    <t>https://community.secop.gov.co/Public/Tendering/OpportunityDetail/Index?noticeUID=CO1.NTC.9670080&amp;isFromPublicArea=True&amp;isModal=true&amp;asPopupView=true</t>
  </si>
  <si>
    <t>https://community.secop.gov.co/Public/Tendering/OpportunityDetail/Index?noticeUID=CO1.NTC.9740909&amp;isFromPublicArea=True&amp;isModal=true&amp;asPopupView=true</t>
  </si>
  <si>
    <t>https://community.secop.gov.co/Public/Tendering/OpportunityDetail/Index?noticeUID=CO1.NTC.9764198&amp;isFromPublicArea=True&amp;isModal=true&amp;asPopupView=true</t>
  </si>
  <si>
    <t>https://community.secop.gov.co/Public/Tendering/OpportunityDetail/Index?noticeUID=CO1.NTC.9721186&amp;isFromPublicArea=True&amp;isModal=true&amp;asPopupView=true</t>
  </si>
  <si>
    <t>https://community.secop.gov.co/Public/Tendering/OpportunityDetail/Index?noticeUID=CO1.NTC.9810683&amp;isFromPublicArea=True&amp;isModal=true&amp;asPopupView=true</t>
  </si>
  <si>
    <t>https://community.secop.gov.co/Public/Tendering/OpportunityDetail/Index?noticeUID=CO1.NTC.9679327&amp;isFromPublicArea=True&amp;isModal=true&amp;asPopupView=true</t>
  </si>
  <si>
    <t>https://community.secop.gov.co/Public/Tendering/OpportunityDetail/Index?noticeUID=CO1.NTC.9672746&amp;isFromPublicArea=True&amp;isModal=true&amp;asPopupView=true</t>
  </si>
  <si>
    <t>https://community.secop.gov.co/Public/Tendering/OpportunityDetail/Index?noticeUID=CO1.NTC.9672761&amp;isFromPublicArea=True&amp;isModal=true&amp;asPopupView=true</t>
  </si>
  <si>
    <t>https://community.secop.gov.co/Public/Tendering/OpportunityDetail/Index?noticeUID=CO1.NTC.9711753&amp;isFromPublicArea=True&amp;isModal=true&amp;asPopupView=true</t>
  </si>
  <si>
    <t>https://community.secop.gov.co/Public/Tendering/OpportunityDetail/Index?noticeUID=CO1.NTC.9652565&amp;isFromPublicArea=True&amp;isModal=true&amp;asPopupView=true</t>
  </si>
  <si>
    <t>https://community.secop.gov.co/Public/Tendering/OpportunityDetail/Index?noticeUID=CO1.NTC.9652647&amp;isFromPublicArea=True&amp;isModal=true&amp;asPopupView=true</t>
  </si>
  <si>
    <t>https://community.secop.gov.co/Public/Tendering/OpportunityDetail/Index?noticeUID=CO1.NTC.9652665&amp;isFromPublicArea=True&amp;isModal=true&amp;asPopupView=true</t>
  </si>
  <si>
    <t>https://community.secop.gov.co/Public/Tendering/OpportunityDetail/Index?noticeUID=CO1.NTC.9653506&amp;isFromPublicArea=True&amp;isModal=true&amp;asPopupView=true</t>
  </si>
  <si>
    <t>https://community.secop.gov.co/Public/Tendering/OpportunityDetail/Index?noticeUID=CO1.NTC.9652685&amp;isFromPublicArea=True&amp;isModal=true&amp;asPopupView=true</t>
  </si>
  <si>
    <t>https://community.secop.gov.co/Public/Tendering/OpportunityDetail/Index?noticeUID=CO1.NTC.9652774&amp;isFromPublicArea=True&amp;isModal=true&amp;asPopupView=true</t>
  </si>
  <si>
    <t>https://community.secop.gov.co/Public/Tendering/OpportunityDetail/Index?noticeUID=CO1.NTC.9652793&amp;isFromPublicArea=True&amp;isModal=true&amp;asPopupView=true</t>
  </si>
  <si>
    <t>https://community.secop.gov.co/Public/Tendering/OpportunityDetail/Index?noticeUID=CO1.NTC.9737461&amp;isFromPublicArea=True&amp;isModal=true&amp;asPopupView=true</t>
  </si>
  <si>
    <t>https://community.secop.gov.co/Public/Tendering/OpportunityDetail/Index?noticeUID=CO1.NTC.9660553&amp;isFromPublicArea=True&amp;isModal=true&amp;asPopupView=true</t>
  </si>
  <si>
    <t>https://community.secop.gov.co/Public/Tendering/OpportunityDetail/Index?noticeUID=CO1.NTC.9660621&amp;isFromPublicArea=True&amp;isModal=true&amp;asPopupView=true</t>
  </si>
  <si>
    <t>https://community.secop.gov.co/Public/Tendering/OpportunityDetail/Index?noticeUID=CO1.NTC.9666691&amp;isFromPublicArea=True&amp;isModal=true&amp;asPopupView=true</t>
  </si>
  <si>
    <t>https://community.secop.gov.co/Public/Tendering/OpportunityDetail/Index?noticeUID=CO1.NTC.9666697&amp;isFromPublicArea=True&amp;isModal=true&amp;asPopupView=true</t>
  </si>
  <si>
    <t>https://community.secop.gov.co/Public/Tendering/OpportunityDetail/Index?noticeUID=CO1.NTC.9784205&amp;isFromPublicArea=True&amp;isModal=true&amp;asPopupView=true</t>
  </si>
  <si>
    <t>https://community.secop.gov.co/Public/Tendering/OpportunityDetail/Index?noticeUID=CO1.NTC.9691742&amp;isFromPublicArea=True&amp;isModal=true&amp;asPopupView=true</t>
  </si>
  <si>
    <t>https://community.secop.gov.co/Public/Tendering/OpportunityDetail/Index?noticeUID=CO1.NTC.9721219&amp;isFromPublicArea=True&amp;isModal=true&amp;asPopupView=true</t>
  </si>
  <si>
    <t>https://community.secop.gov.co/Public/Tendering/OpportunityDetail/Index?noticeUID=CO1.NTC.9676943&amp;isFromPublicArea=True&amp;isModal=true&amp;asPopupView=true</t>
  </si>
  <si>
    <t>https://community.secop.gov.co/Public/Tendering/OpportunityDetail/Index?noticeUID=CO1.NTC.9684905&amp;isFromPublicArea=True&amp;isModal=true&amp;asPopupView=true</t>
  </si>
  <si>
    <t>https://community.secop.gov.co/Public/Tendering/OpportunityDetail/Index?noticeUID=CO1.NTC.9685861&amp;isFromPublicArea=True&amp;isModal=true&amp;asPopupView=true</t>
  </si>
  <si>
    <t>https://community.secop.gov.co/Public/Tendering/OpportunityDetail/Index?noticeUID=CO1.NTC.9704154&amp;isFromPublicArea=True&amp;isModal=true&amp;asPopupView=true</t>
  </si>
  <si>
    <t>https://community.secop.gov.co/Public/Tendering/OpportunityDetail/Index?noticeUID=CO1.NTC.9728524&amp;isFromPublicArea=True&amp;isModal=true&amp;asPopupView=true</t>
  </si>
  <si>
    <t>https://community.secop.gov.co/Public/Tendering/OpportunityDetail/Index?noticeUID=CO1.NTC.9687073&amp;isFromPublicArea=True&amp;isModal=true&amp;asPopupView=true</t>
  </si>
  <si>
    <t>https://community.secop.gov.co/Public/Tendering/OpportunityDetail/Index?noticeUID=CO1.NTC.9686117&amp;isFromPublicArea=True&amp;isModal=true&amp;asPopupView=true</t>
  </si>
  <si>
    <t>https://community.secop.gov.co/Public/Tendering/OpportunityDetail/Index?noticeUID=CO1.NTC.9727663&amp;isFromPublicArea=True&amp;isModal=true&amp;asPopupView=true</t>
  </si>
  <si>
    <t>https://community.secop.gov.co/Public/Tendering/OpportunityDetail/Index?noticeUID=CO1.NTC.9688635&amp;isFromPublicArea=True&amp;isModal=true&amp;asPopupView=true</t>
  </si>
  <si>
    <t>https://community.secop.gov.co/Public/Tendering/OpportunityDetail/Index?noticeUID=CO1.NTC.9689828&amp;isFromPublicArea=True&amp;isModal=true&amp;asPopupView=true</t>
  </si>
  <si>
    <t>https://community.secop.gov.co/Public/Tendering/OpportunityDetail/Index?noticeUID=CO1.NTC.9730158&amp;isFromPublicArea=True&amp;isModal=true&amp;asPopupView=true</t>
  </si>
  <si>
    <t>https://community.secop.gov.co/Public/Tendering/OpportunityDetail/Index?noticeUID=CO1.NTC.9694275&amp;isFromPublicArea=True&amp;isModal=true&amp;asPopupView=true</t>
  </si>
  <si>
    <t>https://community.secop.gov.co/Public/Tendering/OpportunityDetail/Index?noticeUID=CO1.NTC.9775521&amp;isFromPublicArea=True&amp;isModal=true&amp;asPopupView=true</t>
  </si>
  <si>
    <t>https://community.secop.gov.co/Public/Tendering/OpportunityDetail/Index?noticeUID=CO1.NTC.9714825&amp;isFromPublicArea=True&amp;isModal=true&amp;asPopupView=true</t>
  </si>
  <si>
    <t>https://community.secop.gov.co/Public/Tendering/OpportunityDetail/Index?noticeUID=CO1.NTC.9714935&amp;isFromPublicArea=True&amp;isModal=true&amp;asPopupView=true</t>
  </si>
  <si>
    <t>https://community.secop.gov.co/Public/Tendering/OpportunityDetail/Index?noticeUID=CO1.NTC.9714861&amp;isFromPublicArea=True&amp;isModal=true&amp;asPopupView=true</t>
  </si>
  <si>
    <t>https://community.secop.gov.co/Public/Tendering/OpportunityDetail/Index?noticeUID=CO1.NTC.9697713&amp;isFromPublicArea=True&amp;isModal=true&amp;asPopupView=true</t>
  </si>
  <si>
    <t>https://community.secop.gov.co/Public/Tendering/OpportunityDetail/Index?noticeUID=CO1.NTC.9658807&amp;isFromPublicArea=True&amp;isModal=true&amp;asPopupView=true</t>
  </si>
  <si>
    <t>https://community.secop.gov.co/Public/Tendering/OpportunityDetail/Index?noticeUID=CO1.NTC.9714855&amp;isFromPublicArea=True&amp;isModal=true&amp;asPopupView=true</t>
  </si>
  <si>
    <t>https://community.secop.gov.co/Public/Tendering/OpportunityDetail/Index?noticeUID=CO1.NTC.9714765&amp;isFromPublicArea=True&amp;isModal=true&amp;asPopupView=true</t>
  </si>
  <si>
    <t>https://community.secop.gov.co/Public/Tendering/OpportunityDetail/Index?noticeUID=CO1.NTC.9715088&amp;isFromPublicArea=True&amp;isModal=true&amp;asPopupView=true</t>
  </si>
  <si>
    <t>https://community.secop.gov.co/Public/Tendering/OpportunityDetail/Index?noticeUID=CO1.NTC.9718503&amp;isFromPublicArea=True&amp;isModal=true&amp;asPopupView=true</t>
  </si>
  <si>
    <t>https://community.secop.gov.co/Public/Tendering/OpportunityDetail/Index?noticeUID=CO1.NTC.9718580&amp;isFromPublicArea=True&amp;isModal=true&amp;asPopupView=true</t>
  </si>
  <si>
    <t>https://community.secop.gov.co/Public/Tendering/OpportunityDetail/Index?noticeUID=CO1.NTC.9718836&amp;isFromPublicArea=True&amp;isModal=true&amp;asPopupView=true</t>
  </si>
  <si>
    <t>https://community.secop.gov.co/Public/Tendering/OpportunityDetail/Index?noticeUID=CO1.NTC.9715109&amp;isFromPublicArea=True&amp;isModal=true&amp;asPopupView=true</t>
  </si>
  <si>
    <t>https://community.secop.gov.co/Public/Tendering/OpportunityDetail/Index?noticeUID=CO1.NTC.9714738&amp;isFromPublicArea=True&amp;isModal=true&amp;asPopupView=true</t>
  </si>
  <si>
    <t>https://community.secop.gov.co/Public/Tendering/OpportunityDetail/Index?noticeUID=CO1.NTC.9725223&amp;isFromPublicArea=True&amp;isModal=true&amp;asPopupView=true</t>
  </si>
  <si>
    <t>https://community.secop.gov.co/Public/Tendering/OpportunityDetail/Index?noticeUID=CO1.NTC.9721150&amp;isFromPublicArea=True&amp;isModal=true&amp;asPopupView=true</t>
  </si>
  <si>
    <t>https://community.secop.gov.co/Public/Tendering/OpportunityDetail/Index?noticeUID=CO1.NTC.9723493&amp;isFromPublicArea=True&amp;isModal=true&amp;asPopupView=true</t>
  </si>
  <si>
    <t>https://community.secop.gov.co/Public/Tendering/OpportunityDetail/Index?noticeUID=CO1.NTC.9728209&amp;isFromPublicArea=True&amp;isModal=true&amp;asPopupView=true</t>
  </si>
  <si>
    <t>https://community.secop.gov.co/Public/Tendering/OpportunityDetail/Index?noticeUID=CO1.NTC.9734480&amp;isFromPublicArea=True&amp;isModal=true&amp;asPopupView=true</t>
  </si>
  <si>
    <t>https://community.secop.gov.co/Public/Tendering/OpportunityDetail/Index?noticeUID=CO1.NTC.9751992&amp;isFromPublicArea=True&amp;isModal=true&amp;asPopupView=true</t>
  </si>
  <si>
    <t>https://community.secop.gov.co/Public/Tendering/OpportunityDetail/Index?noticeUID=CO1.NTC.9752532&amp;isFromPublicArea=True&amp;isModal=true&amp;asPopupView=true</t>
  </si>
  <si>
    <t>https://community.secop.gov.co/Public/Tendering/OpportunityDetail/Index?noticeUID=CO1.NTC.9747645&amp;isFromPublicArea=True&amp;isModal=true&amp;asPopupView=true</t>
  </si>
  <si>
    <t>https://community.secop.gov.co/Public/Tendering/OpportunityDetail/Index?noticeUID=CO1.NTC.9746213&amp;isFromPublicArea=True&amp;isModal=true&amp;asPopupView=true</t>
  </si>
  <si>
    <t>https://community.secop.gov.co/Public/Tendering/OpportunityDetail/Index?noticeUID=CO1.NTC.9760544&amp;isFromPublicArea=True&amp;isModal=true&amp;asPopupView=true</t>
  </si>
  <si>
    <t>https://community.secop.gov.co/Public/Tendering/OpportunityDetail/Index?noticeUID=CO1.NTC.9760757&amp;isFromPublicArea=True&amp;isModal=true&amp;asPopupView=true</t>
  </si>
  <si>
    <t>https://community.secop.gov.co/Public/Tendering/OpportunityDetail/Index?noticeUID=CO1.NTC.9760855&amp;isFromPublicArea=True&amp;isModal=true&amp;asPopupView=true</t>
  </si>
  <si>
    <t>https://community.secop.gov.co/Public/Tendering/OpportunityDetail/Index?noticeUID=CO1.NTC.9744317&amp;isFromPublicArea=True&amp;isModal=true&amp;asPopupView=true</t>
  </si>
  <si>
    <t>https://community.secop.gov.co/Public/Tendering/OpportunityDetail/Index?noticeUID=CO1.NTC.9752212&amp;isFromPublicArea=True&amp;isModal=true&amp;asPopupView=true</t>
  </si>
  <si>
    <t>https://community.secop.gov.co/Public/Tendering/OpportunityDetail/Index?noticeUID=CO1.NTC.9756273&amp;isFromPublicArea=True&amp;isModal=true&amp;asPopupView=true</t>
  </si>
  <si>
    <t>https://community.secop.gov.co/Public/Tendering/OpportunityDetail/Index?noticeUID=CO1.NTC.9757180&amp;isFromPublicArea=True&amp;isModal=true&amp;asPopupView=true</t>
  </si>
  <si>
    <t>https://community.secop.gov.co/Public/Tendering/OpportunityDetail/Index?noticeUID=CO1.NTC.9790301&amp;isFromPublicArea=True&amp;isModal=true&amp;asPopupView=true</t>
  </si>
  <si>
    <t>https://community.secop.gov.co/Public/Tendering/OpportunityDetail/Index?noticeUID=CO1.NTC.9760856&amp;isFromPublicArea=True&amp;isModal=true&amp;asPopupView=true</t>
  </si>
  <si>
    <t>https://community.secop.gov.co/Public/Tendering/OpportunityDetail/Index?noticeUID=CO1.NTC.9752019&amp;isFromPublicArea=True&amp;isModal=true&amp;asPopupView=true</t>
  </si>
  <si>
    <t>https://community.secop.gov.co/Public/Tendering/OpportunityDetail/Index?noticeUID=CO1.NTC.9775249&amp;isFromPublicArea=True&amp;isModal=true&amp;asPopupView=true</t>
  </si>
  <si>
    <t>https://community.secop.gov.co/Public/Tendering/OpportunityDetail/Index?noticeUID=CO1.NTC.9798210&amp;isFromPublicArea=True&amp;isModal=true&amp;asPopupView=true</t>
  </si>
  <si>
    <t>https://community.secop.gov.co/Public/Tendering/OpportunityDetail/Index?noticeUID=CO1.NTC.9776630&amp;isFromPublicArea=True&amp;isModal=true&amp;asPopupView=true</t>
  </si>
  <si>
    <t>https://community.secop.gov.co/Public/Tendering/OpportunityDetail/Index?noticeUID=CO1.NTC.9775164&amp;isFromPublicArea=True&amp;isModal=true&amp;asPopupView=true</t>
  </si>
  <si>
    <t>https://community.secop.gov.co/Public/Tendering/OpportunityDetail/Index?noticeUID=CO1.NTC.9816196&amp;isFromPublicArea=True&amp;isModal=true&amp;asPopupView=true</t>
  </si>
  <si>
    <t>https://community.secop.gov.co/Public/Tendering/OpportunityDetail/Index?noticeUID=CO1.NTC.9816195&amp;isFromPublicArea=True&amp;isModal=true&amp;asPopupView=true</t>
  </si>
  <si>
    <t>https://community.secop.gov.co/Public/Tendering/OpportunityDetail/Index?noticeUID=CO1.NTC.9783940&amp;isFromPublicArea=True&amp;isModal=true&amp;asPopupView=true</t>
  </si>
  <si>
    <t>https://community.secop.gov.co/Public/Tendering/OpportunityDetail/Index?noticeUID=CO1.NTC.9784234&amp;isFromPublicArea=True&amp;isModal=true&amp;asPopupView=true</t>
  </si>
  <si>
    <t>https://community.secop.gov.co/Public/Tendering/OpportunityDetail/Index?noticeUID=CO1.NTC.9787640&amp;isFromPublicArea=True&amp;isModal=true&amp;asPopupView=true</t>
  </si>
  <si>
    <t>https://community.secop.gov.co/Public/Tendering/OpportunityDetail/Index?noticeUID=CO1.NTC.9787667&amp;isFromPublicArea=True&amp;isModal=true&amp;asPopupView=true</t>
  </si>
  <si>
    <t>https://community.secop.gov.co/Public/Tendering/OpportunityDetail/Index?noticeUID=CO1.NTC.9795457&amp;isFromPublicArea=True&amp;isModal=true&amp;asPopupView=true</t>
  </si>
  <si>
    <t>https://community.secop.gov.co/Public/Tendering/OpportunityDetail/Index?noticeUID=CO1.NTC.9796318&amp;isFromPublicArea=True&amp;isModal=true&amp;asPopupView=true</t>
  </si>
  <si>
    <t>https://community.secop.gov.co/Public/Tendering/OpportunityDetail/Index?noticeUID=CO1.NTC.9792594&amp;isFromPublicArea=True&amp;isModal=true&amp;asPopupView=true</t>
  </si>
  <si>
    <t>https://community.secop.gov.co/Public/Tendering/OpportunityDetail/Index?noticeUID=CO1.NTC.9755730&amp;isFromPublicArea=True&amp;isModal=true&amp;asPopupView=true</t>
  </si>
  <si>
    <t>https://community.secop.gov.co/Public/Tendering/OpportunityDetail/Index?noticeUID=CO1.NTC.9815858&amp;isFromPublicArea=True&amp;isModal=true&amp;asPopupView=true</t>
  </si>
  <si>
    <t>https://community.secop.gov.co/Public/Tendering/OpportunityDetail/Index?noticeUID=CO1.NTC.9810910&amp;isFromPublicArea=True&amp;isModal=true&amp;asPopupView=true</t>
  </si>
  <si>
    <t>https://community.secop.gov.co/Public/Tendering/OpportunityDetail/Index?noticeUID=CO1.NTC.9814537&amp;isFromPublicArea=True&amp;isModal=true&amp;asPopupView=true</t>
  </si>
  <si>
    <t>https://community.secop.gov.co/Public/Tendering/OpportunityDetail/Index?noticeUID=CO1.NTC.9814626&amp;isFromPublicArea=True&amp;isModal=true&amp;asPopupView=true</t>
  </si>
  <si>
    <t>https://community.secop.gov.co/Public/Tendering/OpportunityDetail/Index?noticeUID=CO1.NTC.9810644&amp;isFromPublicArea=True&amp;isModal=true&amp;asPopupView=true</t>
  </si>
  <si>
    <t>https://community.secop.gov.co/Public/Tendering/OpportunityDetail/Index?noticeUID=CO1.NTC.9811793&amp;isFromPublicArea=True&amp;isModal=False</t>
  </si>
  <si>
    <t>https://community.secop.gov.co/Public/Tendering/OpportunityDetail/Index?noticeUID=CO1.NTC.9880002&amp;isFromPublicArea=True&amp;isModal=true&amp;asPopupView=true</t>
  </si>
  <si>
    <t>https://community.secop.gov.co/Public/Tendering/OpportunityDetail/Index?noticeUID=CO1.NTC.9928490&amp;isFromPublicArea=True&amp;isModal=true&amp;asPopupView=true</t>
  </si>
  <si>
    <t>https://community.secop.gov.co/Public/Tendering/OpportunityDetail/Index?noticeUID=CO1.NTC.9904624&amp;isFromPublicArea=True&amp;isModal=true&amp;asPopupView=true</t>
  </si>
  <si>
    <t>https://community.secop.gov.co/Public/Tendering/OpportunityDetail/Index?noticeUID=CO1.NTC.9838109&amp;isFromPublicArea=True&amp;isModal=true&amp;asPopupView=true</t>
  </si>
  <si>
    <t>https://community.secop.gov.co/Public/Tendering/OpportunityDetail/Index?noticeUID=CO1.NTC.9841553&amp;isFromPublicArea=True&amp;isModal=true&amp;asPopupView=true</t>
  </si>
  <si>
    <t>https://community.secop.gov.co/Public/Tendering/OpportunityDetail/Index?noticeUID=CO1.NTC.9849056&amp;isFromPublicArea=True&amp;isModal=true&amp;asPopupView=true</t>
  </si>
  <si>
    <t>https://community.secop.gov.co/Public/Tendering/OpportunityDetail/Index?noticeUID=CO1.NTC.9849726&amp;isFromPublicArea=True&amp;isModal=true&amp;asPopupView=true</t>
  </si>
  <si>
    <t>https://community.secop.gov.co/Public/Tendering/OpportunityDetail/Index?noticeUID=CO1.NTC.9850980&amp;isFromPublicArea=True&amp;isModal=true&amp;asPopupView=true</t>
  </si>
  <si>
    <t>https://community.secop.gov.co/Public/Tendering/OpportunityDetail/Index?noticeUID=CO1.NTC.9898753&amp;isFromPublicArea=True&amp;isModal=true&amp;asPopupView=true</t>
  </si>
  <si>
    <t>https://community.secop.gov.co/Public/Tendering/OpportunityDetail/Index?noticeUID=CO1.NTC.9862409&amp;isFromPublicArea=True&amp;isModal=true&amp;asPopupView=true</t>
  </si>
  <si>
    <t>https://community.secop.gov.co/Public/Tendering/OpportunityDetail/Index?noticeUID=CO1.NTC.9865015&amp;isFromPublicArea=True&amp;isModal=true&amp;asPopupView=true</t>
  </si>
  <si>
    <t>https://community.secop.gov.co/Public/Tendering/OpportunityDetail/Index?noticeUID=CO1.NTC.9881423&amp;isFromPublicArea=True&amp;isModal=true&amp;asPopupView=true</t>
  </si>
  <si>
    <t>https://community.secop.gov.co/Public/Tendering/OpportunityDetail/Index?noticeUID=CO1.NTC.9874327&amp;isFromPublicArea=True&amp;isModal=true&amp;asPopupView=true</t>
  </si>
  <si>
    <t>https://community.secop.gov.co/Public/Tendering/OpportunityDetail/Index?noticeUID=CO1.NTC.9876027&amp;isFromPublicArea=True&amp;isModal=true&amp;asPopupView=true</t>
  </si>
  <si>
    <t>https://community.secop.gov.co/Public/Tendering/OpportunityDetail/Index?noticeUID=CO1.NTC.9900153&amp;isFromPublicArea=True&amp;isModal=true&amp;asPopupView=true</t>
  </si>
  <si>
    <t>https://community.secop.gov.co/Public/Tendering/OpportunityDetail/Index?noticeUID=CO1.NTC.9901089&amp;isFromPublicArea=True&amp;isModal=true&amp;asPopupView=true</t>
  </si>
  <si>
    <t>https://community.secop.gov.co/Public/Tendering/OpportunityDetail/Index?noticeUID=CO1.NTC.9884416&amp;isFromPublicArea=True&amp;isModal=true&amp;asPopupView=true</t>
  </si>
  <si>
    <t>https://community.secop.gov.co/Public/Tendering/OpportunityDetail/Index?noticeUID=CO1.NTC.9920689&amp;isFromPublicArea=True&amp;isModal=true&amp;asPopupView=true</t>
  </si>
  <si>
    <t>https://community.secop.gov.co/Public/Tendering/OpportunityDetail/Index?noticeUID=CO1.NTC.9911821&amp;isFromPublicArea=True&amp;isModal=true&amp;asPopupView=true</t>
  </si>
  <si>
    <t>https://community.secop.gov.co/Public/Tendering/OpportunityDetail/Index?noticeUID=CO1.NTC.9886026&amp;isFromPublicArea=True&amp;isModal=true&amp;asPopupView=true</t>
  </si>
  <si>
    <t>https://community.secop.gov.co/Public/Tendering/OpportunityDetail/Index?noticeUID=CO1.NTC.9895805&amp;isFromPublicArea=True&amp;isModal=true&amp;asPopupView=true</t>
  </si>
  <si>
    <t>https://community.secop.gov.co/Public/Tendering/OpportunityDetail/Index?noticeUID=CO1.NTC.9892141&amp;isFromPublicArea=True&amp;isModal=true&amp;asPopupView=true</t>
  </si>
  <si>
    <t>https://community.secop.gov.co/Public/Tendering/OpportunityDetail/Index?noticeUID=CO1.NTC.9895999&amp;isFromPublicArea=True&amp;isModal=true&amp;asPopupView=true</t>
  </si>
  <si>
    <t>https://community.secop.gov.co/Public/Tendering/OpportunityDetail/Index?noticeUID=CO1.NTC.9896308&amp;isFromPublicArea=True&amp;isModal=true&amp;asPopupView=true</t>
  </si>
  <si>
    <t>https://community.secop.gov.co/Public/Tendering/OpportunityDetail/Index?noticeUID=CO1.NTC.9918815&amp;isFromPublicArea=True&amp;isModal=true&amp;asPopupView=true</t>
  </si>
  <si>
    <t>https://community.secop.gov.co/Public/Tendering/OpportunityDetail/Index?noticeUID=CO1.NTC.9921999&amp;isFromPublicArea=True&amp;isModal=true&amp;asPopupView=true</t>
  </si>
  <si>
    <t>https://community.secop.gov.co/Public/Tendering/OpportunityDetail/Index?noticeUID=CO1.NTC.9927677&amp;isFromPublicArea=True&amp;isModal=true&amp;asPopupView=true</t>
  </si>
  <si>
    <t>MAURICIO LIEVANO BERNAL</t>
  </si>
  <si>
    <t>KELLY JOHANA PASCUAS BAUTISTA</t>
  </si>
  <si>
    <t>LESLIE TATIANA GONZALEZ</t>
  </si>
  <si>
    <t>DIANA MARIA GONZALEZ GORDILLO</t>
  </si>
  <si>
    <t>ALEXANDER LUCUMI DIAZ</t>
  </si>
  <si>
    <t>IRMA ADELA HERRERA LOPEZ</t>
  </si>
  <si>
    <t>MANUEL ALEJANDRO RODRIGUEZ VARGAS</t>
  </si>
  <si>
    <t>LAURA CATALINA GOMEZ LINARES</t>
  </si>
  <si>
    <t>ANGELICA MARIA ESTRADA AVELLA</t>
  </si>
  <si>
    <t>DIANA PAULINA VALENCIA VALENCIA</t>
  </si>
  <si>
    <t>LUIS GONZALO HERNANDEZ VELANDIA</t>
  </si>
  <si>
    <t>LUIS GUILLERMO VALLEJO GONZALEZ</t>
  </si>
  <si>
    <t>MAURICIO JAVIER OSPINO ORTIZ</t>
  </si>
  <si>
    <t>Recurso Externo</t>
  </si>
  <si>
    <t>161834-2026</t>
  </si>
  <si>
    <t>162193-2026</t>
  </si>
  <si>
    <t>LUZ MARTA RUTH SILVA MARTINEZ</t>
  </si>
  <si>
    <t>JENNY ALEJANDRA GONZALEZ RUSSI</t>
  </si>
  <si>
    <t>CARLOS ENRIQUE TAMAYO GOMEZ</t>
  </si>
  <si>
    <t>GINNYVE JULIANA ORDOÑEZ PINO</t>
  </si>
  <si>
    <t>SERGIO ANDRES NOVOA MARTINEZ</t>
  </si>
  <si>
    <t>MARIA ISABEL VANEGAS SILVA</t>
  </si>
  <si>
    <t>ANDREA CAROLINA TORRES LEON</t>
  </si>
  <si>
    <t>ASECOLBAS LTDA</t>
  </si>
  <si>
    <t>UNION TEMPORAL VIAJANDO POR COLOMBIA</t>
  </si>
  <si>
    <t>PRESTAR EL SERVICIO INTEGRAL DE ASEO Y CAFETERIA EN LAS INSTALACIONES DE LA SECRETARIA DISTRITAL DEL HÁBITAT.</t>
  </si>
  <si>
    <t>SERVICIOS DE TRANSPORTE TERRESTRE ESPECIAL LOCAL DE PASAJEROS</t>
  </si>
  <si>
    <t>https://operaciones.colombiacompra.gov.co/tienda-virtual-del-estado-colombiano/ordenes-compra/161834</t>
  </si>
  <si>
    <t>https://operaciones.colombiacompra.gov.co/tienda-virtual-del-estado-colombiano/ordenes-compra/162193</t>
  </si>
  <si>
    <t>MARÍA MERCEDES PEDROZA PARRA</t>
  </si>
  <si>
    <t>Despacho - Asuntos Transversales</t>
  </si>
  <si>
    <t>997-2026</t>
  </si>
  <si>
    <t>998-2026</t>
  </si>
  <si>
    <t>999-2026</t>
  </si>
  <si>
    <t>1000-2026</t>
  </si>
  <si>
    <t>ANYI JULIANA MENDEZ AGUILERA</t>
  </si>
  <si>
    <t>MARIA PAULA CAMARGO PARDO</t>
  </si>
  <si>
    <t>MARIA VICTORIA ALFONSO GOMEZ</t>
  </si>
  <si>
    <t>JOSE ALEJANDRO SUAREZ ALVAREZ</t>
  </si>
  <si>
    <t>JULIETH ALEXANDRA CORREALES ORTEGA</t>
  </si>
  <si>
    <t>ANGIE MICHELLE BAUTISTA SANCHEZ</t>
  </si>
  <si>
    <t>IVAN RODRIGO CRISTANCHO ROJAS</t>
  </si>
  <si>
    <t>DIANA PATRICIA BERMUDEZ CUERVO</t>
  </si>
  <si>
    <t>JONATHAN CASTILLO SILVA</t>
  </si>
  <si>
    <t>ASOCIACIÓN AMBIENTAL CICLO ALTERNATIVO</t>
  </si>
  <si>
    <t>LA PREVISORA S.A. COMPAÑÍA DE SEGUROS</t>
  </si>
  <si>
    <t>ORGANIZACION TERPEL S A</t>
  </si>
  <si>
    <t>RONDACOL LTDA</t>
  </si>
  <si>
    <t>Acuerdo de Corresponsabilidad</t>
  </si>
  <si>
    <t>ESTABLECER UN ACUERDO DE CORRESPONSABILIDAD PARA LA GESTIÓN INTEGRAL DE RESIDUOS SÓLIDOS APROVECHABLES DE CARÁCTER NO PELIGROSO, GENERADOS EN LAS INSTALACIONES DE LA SECRETARÍA DISTRITAL DEL HÁBITAT, DESDE SU CLASIFICACIÓN, PESAJE, RECOLECCIÓN, TRANSPORTE SELECTIVO, ALMACENAMIENTO, APROVECHAMIENTO Y DISPOSICIÓN FINAL.</t>
  </si>
  <si>
    <t>Seguros</t>
  </si>
  <si>
    <t>CONTRATAR EL PROGRAMA DE SEGUROS DE LA SECRETARÍA DISTRITAL DEL HÁBITAT (SDHT), INCLUIDA LA EXPEDICIÓN DEL SEGURO OBLIGATORIO DE ACCIDENTES DE TRÁNSITO (SOAT), CON UNA COMPAÑÍA ASEGURADORA AUTORIZADA POR LA SUPERINTENDENCIA FINANCIERA DE COLOMBIA, PARA AMPARAR LOS BIENES E INTERESES PATRIMONIALES DE LA ENTIDAD, ASÍ COMO AQUELLOS POR LOS QUE SEA O LLEGARE A SER LEGALMENTE RESPONSABLE O ESTÉN BAJO SU CUSTODIA Y CUIDADO, DE CONFORMIDAD CON LAS ESPECIFICACIONES TÉCNICAS ESTIPULADAS.</t>
  </si>
  <si>
    <t>Suministro</t>
  </si>
  <si>
    <t>SUMINISTRO DE COMBUSTIBLE PARA EL PARQUE AUTOMOTOR DE LA SECRETARÍA DISTRITAL DEL HÁBITAT.</t>
  </si>
  <si>
    <t>PRESTAR EL SERVICIO INTEGRAL DE VIGILANCIA Y SEGURIDAD PRIVADA CON ARMA Y MEDIOS TECNOLÓGICOS, PARA LA SEDE DE ARCHIVO CENTRAL DE LA SECRETARÍA DISTRITAL DEL HÁBITAT.</t>
  </si>
  <si>
    <t>https://community.secop.gov.co/Public/Tendering/OpportunityDetail/Index?noticeUID=CO1.NTC.10108180&amp;isFromPublicArea=True&amp;isModal=true&amp;asPopupView=true</t>
  </si>
  <si>
    <t>https://community.secop.gov.co/Public/Tendering/OpportunityDetail/Index?noticeUID=CO1.NTC.10149029&amp;isFromPublicArea=True&amp;isModal=False</t>
  </si>
  <si>
    <t>https://community.secop.gov.co/Public/Tendering/OpportunityDetail/Index?noticeUID=CO1.NTC.10190230&amp;isFromPublicArea=True&amp;isModal=False</t>
  </si>
  <si>
    <t>https://community.secop.gov.co/Public/Tendering/OpportunityDetail/Index?noticeUID=CO1.NTC.10184639&amp;isFromPublicArea=True&amp;isModal=False</t>
  </si>
  <si>
    <t>1001-2026</t>
  </si>
  <si>
    <t>JUAN GABRIEL TEJADA GRANADA</t>
  </si>
  <si>
    <t>JOSUE ESTEBAN CASTAÑEDA PALOMO</t>
  </si>
  <si>
    <t>LH URBAN CHIC SAS</t>
  </si>
  <si>
    <t>CONTRATAR EL SUMINISTRO DE ELEMENTOS DE DOTACIÓN VESTUARIO Y CALZADO PARA LOS FUNCIONARIOS DE PLANTA DE LA SECRETARÍA DISTRITAL DE HÁBITAT.</t>
  </si>
  <si>
    <t>https://community.secop.gov.co/Public/Tendering/OpportunityDetail/Index?noticeUID=CO1.NTC.10243005&amp;isFromPublicArea=True&amp;isModal=False</t>
  </si>
  <si>
    <t>HERNAN DAVID SANCHEZ ARIAS</t>
  </si>
  <si>
    <t>996-2026</t>
  </si>
  <si>
    <t>Convenio De Cooperación Internacional</t>
  </si>
  <si>
    <t>CONVENIO DE FINANCIACIÓN ES PROCEDER A LA FORMALIZACIÓN DE LA FINANCIACIÓN, MEDIANTE UN APORTE NO REEMBOLSABLE POR VALOR DE $1.109.057,00 EUROS, AUTORIZADO POR EL CONSEJO DE MINISTROS ESPAÑOL, Y CONCEDIDO A TRAVÉS DE RESOLUCIÓN DE LA SECRETARÍA DE ESTADO DE COOPERACIÓN INTERNACIONAL, A FAVOR DE LA ENTIDAD BENEFICIARIA,
SECRETARÍA DISTRITAL DEL HÁBITAT, A QUE SE HACE REFERENCIA EN LA PARTE EXPOSITIVA DEL PRESENTE CONVENIO, DE ACUERDO CON LA SIGUIENTE INFORMACIÓN: REF. EXPEDIENTE Nº COL-041-B (2025/SPE/0000400246) PROCEDIMIENTO: CONCESIÓN DE SUBVENCIÓN DINERARIA DE COOPERACIÓN PARA EL DESARROLLO SOSTENIBLE Y LA SOLIDARIDAD GLOBAL. TÍTULO: PROGRAMA FISYO PARA EL FORTALECIMIENTO INSTITUCIONAL, SOCIAL Y OPERACIONAL DE LA GESTIÓN COMUNITARIA DE LA PRESTACIÓN DE LOS SERVICIOS PÚBLICOS DE ACUEDUCTO EN EL TERRITORIO RURAL Y ÁREAS MÁS DESFAVORECIDAS DE BOGOTÁ DISTRITO CAPITAL.</t>
  </si>
  <si>
    <t>https://community.secop.gov.co/Public/Tendering/OpportunityDetail/Index?noticeUID=CO1.NTC.10067271&amp;isFromPublicArea=True&amp;isModal=False</t>
  </si>
  <si>
    <t>1002-2026</t>
  </si>
  <si>
    <t>MARTHA MILENA VALERO MAYORGA</t>
  </si>
  <si>
    <t>RONNY ESTIVEN ROMERO VELANDIA</t>
  </si>
  <si>
    <t>WILIAM JAIR GIL JAIME</t>
  </si>
  <si>
    <t>INSTITUTO DE CRÉDITO OFICIAL, ENTIDAD PÚBLICA EMPRESARIAL</t>
  </si>
  <si>
    <t>CAMARA DE COMERCIO DE BOGOTA</t>
  </si>
  <si>
    <t>ARRENDAR EL SALÓN 1 (AUDITORIO) DEL CENTRO EMPRESARIAL SALITRE DE LA CÁMARA DE COMERCIO DE BOGOTÁ, UBICADO EN LA AVENIDA EL DORADO NO. 68D-35, PARA LA REALIZACIÓN DEL EVENTO DE LANZAMIENTO DEL FORMULARIO ÚNICO DE NACIONAL (FUN), EN EL MARCO DE LA ESTRATEGIA DE SIMPLIFICACIÓN Y RACIONALIZACIÓN DE TRÁMITES ASOCIADOS A LA CADENA DE URBANISMO Y CONSTRUCCIÓN DE LA SECRETARÍA DISTRITAL DEL HÁBITAT.</t>
  </si>
  <si>
    <t>https://community.secop.gov.co/Public/Tendering/OpportunityDetail/Index?noticeUID=CO1.NTC.10421673&amp;isFromPublicArea=True&amp;isModal=False</t>
  </si>
  <si>
    <t>Informe Contractual a julio 31 2026</t>
  </si>
  <si>
    <t>1003-2026</t>
  </si>
  <si>
    <t>1005-2026</t>
  </si>
  <si>
    <t>1006-2026</t>
  </si>
  <si>
    <t>1007-2026</t>
  </si>
  <si>
    <t>1008-2026</t>
  </si>
  <si>
    <t>1009-2026</t>
  </si>
  <si>
    <t>167124-2026</t>
  </si>
  <si>
    <t>167142-2026</t>
  </si>
  <si>
    <t>1010-2026</t>
  </si>
  <si>
    <t>1011-2026</t>
  </si>
  <si>
    <t>1012-2026</t>
  </si>
  <si>
    <t>1013-2026</t>
  </si>
  <si>
    <t>1014-2026</t>
  </si>
  <si>
    <t>1015-2026</t>
  </si>
  <si>
    <t>1016-2026</t>
  </si>
  <si>
    <t>1017-2026</t>
  </si>
  <si>
    <t>1018-2026</t>
  </si>
  <si>
    <t>1019-2026</t>
  </si>
  <si>
    <t>1020-2026</t>
  </si>
  <si>
    <t>1021-2026</t>
  </si>
  <si>
    <t>1022-2026</t>
  </si>
  <si>
    <t>1023-2026</t>
  </si>
  <si>
    <t>1024-2026</t>
  </si>
  <si>
    <t>1025-2026</t>
  </si>
  <si>
    <t>1027-2026</t>
  </si>
  <si>
    <t>1028-2026</t>
  </si>
  <si>
    <t>1029-2026</t>
  </si>
  <si>
    <t>1030-2026</t>
  </si>
  <si>
    <t>1034-2026</t>
  </si>
  <si>
    <t>1035-2026</t>
  </si>
  <si>
    <t>1039-2026</t>
  </si>
  <si>
    <t>1042-2026</t>
  </si>
  <si>
    <t>1045-2026</t>
  </si>
  <si>
    <t>1047-2026</t>
  </si>
  <si>
    <t>SERGIO ARMANDO HEREDIA LUNA</t>
  </si>
  <si>
    <t>CANDY ZULEY OROZCO ALVARADO</t>
  </si>
  <si>
    <t>RICARDO ERNESTO SANCHEZ MENESES</t>
  </si>
  <si>
    <t>HUMBERTO VERGARA PORTELA</t>
  </si>
  <si>
    <t>CARLOS FEDERICO SUAREZ URIBE</t>
  </si>
  <si>
    <t>ARIADNA VALLECILLA LAVERDE</t>
  </si>
  <si>
    <t>JAIRO ANDRES PEÑA BOTELLO</t>
  </si>
  <si>
    <t>GINA ESTEPHANIA LESCANO NIÑO</t>
  </si>
  <si>
    <t>SINDY LORENA AVILAN GALLO</t>
  </si>
  <si>
    <t>NATALIA ANDREA SAENZ CARMONA</t>
  </si>
  <si>
    <t>ALPHA J SOLUCIONES SAS</t>
  </si>
  <si>
    <t>UNION TEMPORAL CATALOGO DE SOFTWARE ARCGIS DE ESRI</t>
  </si>
  <si>
    <t>UNION TEMPORAL DPN 2025</t>
  </si>
  <si>
    <t>CONSORCIO INCOPAM-ING</t>
  </si>
  <si>
    <t>SOFIA ACOSTA MORENO</t>
  </si>
  <si>
    <t>UT SOPORTE HITACHI 2026</t>
  </si>
  <si>
    <t>MARISOL MURILLO SANCHEZ</t>
  </si>
  <si>
    <t>JUAN DIEGO GONZALEZ BUSTOS</t>
  </si>
  <si>
    <t>LAURA ALEJANDRA BARRAGAN MONTENEGRO</t>
  </si>
  <si>
    <t>MARIA CAMILA GONZALEZ HERNANDEZ</t>
  </si>
  <si>
    <t>JUAN CARLOS GONZALEZ VASQUEZ</t>
  </si>
  <si>
    <t>ZULMA JANNETH CRISTANCHO JAIMES</t>
  </si>
  <si>
    <t>MARGARITA ROSA RUIZ OCAMPO</t>
  </si>
  <si>
    <t>MARISOL BOHORQUEZ PERDOMO</t>
  </si>
  <si>
    <t>ANA EDILCE ESPEJO MURCIA</t>
  </si>
  <si>
    <t>DOCUMENTS S.A.S</t>
  </si>
  <si>
    <t>PRESTAR SERVICIOS PROFESIONALES PARA APOYAR EL CONTROL, MONITOREO Y VALIDACIÓN DEL AVANCE Y CUMPLIMIENTO DE METAS, PLANES, PROGRAMAS Y PROYECTOS, DE ACUERDO CON LOS LINEAMIENTOS INSTITUCIONALES, LA NORMATIVA APLICABLE Y LAS COMPETENCIAS ESTABLECIDAS POR LA SECRETARÍA DISTRITAL DEL HÁBITAT</t>
  </si>
  <si>
    <t>PRESTAR SERVICIOS PROFESIONALES PARA APOYAR LA GESTIÓN CONTRACTUAL Y ADMINISTRATIVA, EN TODAS SUS ETAPAS, DERIVADA DE LAS METAS Y PROYECTOS DE LA DIRECCIÓN DE SERVICIOS PÚBLICOS</t>
  </si>
  <si>
    <t>PRESTAR SERVICIOS PROFESIONALES PARA LA REALIZACIÓN DE ACTIVIDADES DE APOYO JURÍDICO EN LOS ASPECTOS CONTRACTUALES Y REGULATORIOS A CARGO DE LA DIRECCIÓN DE SERVICIOS PÚBLICOS Y EN LA IMPLEMENTACIÓN DE ACCIONES TENDIENTES AL FORTALECIMIENTO DE LA PRESTACIÓN DE LOS SERVICIOS PÚBLICOS EN EL DISTRITO CAPITAL Y EN LA REGIÓN BOGOTÁ CUNDINAMARCA</t>
  </si>
  <si>
    <t>PRESTAR SERVICIOS PROFESIONALES PARA REALIZAR ACTIVIDADES DE APOYO RELACIONADAS CON EL FUNCIONAMIENTO DEL CRITERIO DE SOLIDARIDAD Y REDISTRIBUCIÓN DE INGRESOS DE LOS SERVICIOS DE ACUEDUCTO, ALCANTARILLADO Y ASEO, Y LA ASIGNACIÓN DEL MÍNIMO VITAL DE AGUA EN EL DISTRITO CAPITAL.</t>
  </si>
  <si>
    <t>PRESTAR SERVICIOS PROFESIONALES PARA APOYAR LA RECOLECCIÓN, ESTRUCTURACIÓN, GESTIÓN Y ANÁLISIS DE LA INFORMACIÓN GEOGRÁFICA Y ALFANUMÉRICA Y EL ANÁLISIS DE LA INFORMACIÓN DE LAS EMPRESAS DE SERVICIOS PÚBLICOS EN EL CONTEXTO DEL CATASTRO UNIFICADO DE REDES Y USUARIOS DEL DISTRITO CAPITAL</t>
  </si>
  <si>
    <t>Obra</t>
  </si>
  <si>
    <t>EJECUTAR A PRECIOS UNITARIOS FIJOS LAS OBRAS DE REPARACIÓN DE LA RED SANITARIA DEL SEGMENTO VIAL CIV 19008479 DEL BARRIO EL PARAÍSO, LOCALIDAD DE CIUDAD BOLÍVAR, EN EL MARCO DEL PROGRAMA DE MEJORAMIENTO INTEGRAL DEL TERRITORIO PRIORIZADO POR LA SECRETARÍA DISTRITAL DEL HÁBITAT EN BOGOTÁ D.C</t>
  </si>
  <si>
    <t>Compra-Venta</t>
  </si>
  <si>
    <t>ADQUIRIR LA RENOVACIÓN DEL LICENCIAMIENTO Y SOPORTE TÉCNICO AL SOFTWARE CARTOGRÁFICO ARCGIS PARA LA SECRETARÍA DISTRITAL DEL HÁBITAT</t>
  </si>
  <si>
    <t>ADQUIRIR CAPACIDADES DE ALMACENAMIENTO Y PROCESAMIENTO PARA LA INFRAESTRUCTURA TECNOLÓGICA EN LA NUBE DE LA SECRETARÍA DISTRITAL DEL HÁBITAT.</t>
  </si>
  <si>
    <t>PRESTAR SERVICIOS PROFESIONALES PARA APOYAR A LA DIRECCIÓN DE SERVICIOS PÚBLICOS EN LAS ACTIVIDADES RELACIONADAS CON EL MEJORAMIENTO DE LA PRESTACIÓN DE LOS SERVICIOS PÚBLICOS DE AGUA POTABLE Y SANEAMIENTO BÁSICO EN EL DISTRITO CAPITAL</t>
  </si>
  <si>
    <t>Interventoría</t>
  </si>
  <si>
    <t>REALIZAR LA INTERVENTORÍA INTEGRAL ADMINISTRATIVA, TÉCNICA, FINANCIERA, JURÍDICA, AMBIENTAL, SST Y SOCIAL AL CONTRATO CUYO OBJETO ES: EJECUTAR A PRECIOS UNITARIOS FIJOS LAS OBRAS DE REPARACIÓN DE LA RED SANITARIA DEL SEGMENTO VIAL CIV 19008479 DEL BARRIO EL PARAÍSO, LOCALIDAD DE CIUDAD BOLÍVAR, EN EL MARCO DEL PROGRAMA DE MEJORAMIENTO INTEGRAL DEL TERRITORIO PRIORIZADO POR LA SECRETARÍA DISTRITAL DEL HÁBITAT EN BOGOTÁ D.C.</t>
  </si>
  <si>
    <t>PRESTAR SERVICIOS DE APOYO A LA GESTIÓN A LA OFICINA ASESORA DE PLANEACIÓN DE LA SECRETARÍA DISTRITAL DEL HÁBITAT, MEDIANTE EL DESARROLLO DE ACTIVIDADES DE APOYO ADMINISTRATIVO Y OPERATIVO REQUERIDAS PARA EL FORTALECIMIENTO DE LOS PROCESOS Y ACTIVIDADES PROPIAS DE LA DEPENDENCIA, EN EL MARCO DE LAS COMPETENCIAS INSTITUCIONALES Y DE LAS ACTIVIDADES A CARGO DE LA OFICINA, DE CONFORMIDAD CON LAS NECESIDADES DEL SERVICIO Y LOS LINEAMIENTOS IMPARTIDOS PARA LA ADECUADA EJECUCIÓN CONTRACTUAL.</t>
  </si>
  <si>
    <t>CONTRATAR LOS SERVICIOS DE SOPORTE Y GARANTÍA DE SOLUCIÓN DE ALMACENAMIENTO HITACHI DE LA ENTIDAD.</t>
  </si>
  <si>
    <t>PRESTAR SERVICIOS PROFESIONALES PARA APOYAR EL FORTALECIMIENTO ORGANIZACIONAL DE LOS PEQUEÑOS PRESTADORES DE LOS SERVICIOS PÚBLICOS DOMICILIARIOS Y ACOMPAÑAR EL PROCESO DE VALIDACIÓN Y VERIFICACIÓN DE CUENTAS DE COBRO DE LOS BENEFICIOS ECONÓMICOS EN MATERIA DE SERVICIOS PÚBLICOS DOMICILIARIOS DEL DISTRITO CAPITAL.</t>
  </si>
  <si>
    <t>PRESTAR SERVICIOS PROFESIONALES PARA REALIZAR REVISION Y SEGUIMIENTO A LA PROGRAMACIÓN, Y EJECUCIÓN DE RECURSOS DE LOS PROYECTOS DE INVERSIÓN DE VIVIENDA Y EL TRÁMITE DE PAGOS REALIZADOS EN EL MARCO DE LOS PROGRAMAS Y PROYECTOS DE ACCESO A LA VIVIENDA</t>
  </si>
  <si>
    <t>PRESTAR SERVICIOS PROFESIONALES PARA BRINDAR ACOMPAÑAMIENTO JURÍDICO EN LA ESTRUCTURACIÓN, REVISIÓN Y TRÁMITE DE LOS DIFERENTES PROCESOS DE SELECCIÓN QUE ADELANTE LA SECRETARÍA DISTRITAL DEL HÁBITAT Y, EN ESPECIAL, DE AQUELLOS REQUERIDOS PARA EL DESARROLLO DE LOS PROGRAMAS DE ACCESO A LA VIVIENDA</t>
  </si>
  <si>
    <t>PRESTAR SERVICIOS PROFESIONALES PARA BRINDAR ACOMPAÑAMIENTO JURÍDICO EN LA ESTRUCTURACIÓN, REVISIÓN Y TRÁMITE DE LOS DIFERENTES PROCESOS DE SELECCIÓN QUE ADELANTE LA SECRETARÍA DISTRITAL DEL HÁBITAT Y, EN ESPECIAL, DE AQUELLOS QUE SE REQUIERAN PARA EL MEJORAMIENTO INTEGRAL DE BARRIOS.</t>
  </si>
  <si>
    <t>PRESTAR SERVICIOS PROFESIONALES PARA EJECUTAR CADA UNA DE LAS ACTIVIDADES TRANSVERSALES RELACIONADAS CON LA EJECUCIÓN DEL PLAN ESTRATÉGICO DE TALENTO HUMANO, ASÍ COMO EN EL REPORTE DE INFORMES DEL PROCESO.</t>
  </si>
  <si>
    <t>PRESTAR SERVICIOS PROFESIONALES PARA EL DESARROLLO Y LA GESTIÓN DE LAS ACTIVIDADES PROPIAS DE LA GESTIÓN PRECONTRACTUAL, CONTRACTUAL, POSTCONTRACTUAL Y JURÍDICAS, EN EL MARCO DE LOS PROCESOS RELACIONADOS CON LA DIRECCIÓN ADMINISTRATIVA, GESTIÓN DOCUMENTAL, BIENES, SERVICIOS E INFRAESTRUCTURA, TALENTO HUMANO Y DEMÁS QUE LE SEAN ASIGNADOS POR LA ENTIDAD</t>
  </si>
  <si>
    <t>PRESTAR SERVICIOS PROFESIONALES PARA REALIZAR ACTIVIDADES DE APOYO EN ASPECTOS RELACIONADOS CON EL DESARROLLO DE ACCIONES QUE FOMENTEN LA INTEGRACIÓN REGIONAL, EL DESARROLLO SOSTENIBLE, LA RESILIENCIA CLIMÁTICA, LA ECONOMÍA CIRCULAR Y LAS COMUNIDADES ENERGÉTICAS EN EL DISTRITO CAPITAL</t>
  </si>
  <si>
    <t>PRESTAR SERVICIOS PROFESIONALES PARA APOYAR LA IMPLEMENTACIÓN DE ESTRATEGIAS DE GESTIÓN AMBIENTAL Y SOCIAL ADELANTADAS POR LA DIRECCIÓN DE SERVICIOS PÚBLICOS EN EL TERRITORIO URBANO Y RURAL DEL DISTRITO CAPITAL</t>
  </si>
  <si>
    <t>PRESTAR SERVICIOS PROFESIONALES PARA APOYAR LA EJECUCIÓN Y ARTICULACIÓN DE POLÍTICAS PÚBLICAS E INSTRUMENTOS DE PLANEACIÓN ADELANTADOS POR LA DIRECCIÓN DE SERVICIOS PÚBLICOS, MEDIANTE EL DESARROLLO DE ESTRATEGIAS Y ACCIONES ENFOCADAS EN EL FORTALECIMIENTO DE LA INTEGRACIÓN REGIONAL, LA IMPLEMENTACIÓN DE MODELOS DE ECONOMÍA CIRCULAR Y LA PROMOCIÓN DE PRÁCTICAS SOSTENIBLES VINCULADAS A LA PRESTACIÓN DE LOS SERVICIOS PÚBLICOS</t>
  </si>
  <si>
    <t>PRESTAR SERVICIOS PROFESIONALES PARA APOYAR EL DESARROLLO TÉCNICO DE LOS PROYECTOS LIDERADOS POR LA DIRECCIÓN DE SERVICIOS PÚBLICOS DE LA SDHT, DE CONFORMIDAD CON SUS FUNCIONES Y COMPETENCIAS</t>
  </si>
  <si>
    <t>PRESTAR SERVICIOS PROFESIONALES PARA APOYAR LA EJECUCIÓN DE PROYECTOS RELACIONADOS CON LA PRESTACIÓN DE SERVICIOS PÚBLICOS, DE CONFORMIDAD CON LOS LINEAMIENTOS ESTABLECIDOS POR LA SECRETARÍA DISTRITAL DEL HÁBITAT.</t>
  </si>
  <si>
    <t>PRESTAR SERVICIOS PROFESIONALES PARA APOYAR LA GESTIÓN, SEGUIMIENTO Y DESARROLLO DE LAS ACTIVIDADES RELACIONADAS CON EL FONDO DE SOLIDARIDAD Y REDISTRIBUCIÓN DE INGRESOS, ASÍ COMO EN LA IMPLEMENTACIÓN Y CONTROL DE LOS BENEFICIOS ECONÓMICOS, INCLUIDO EL MÍNIMO VITAL, EN MATERIA DE SERVICIOS PÚBLICOS DOMICILIARIOS EN EL DISTRITO CAPITAL</t>
  </si>
  <si>
    <t>PRESTAR SERVICIOS DE APOYO A LA GESTIÓN EN EL DESARROLLO DE LAS ACCIONES REQUERIDAS POR EL PROCESO DE BIENES, SERVICIOS E INFRAESTRUCTURA PERTENECIENTES A LA DIRECCIÓN ADMINISTRATIVA DE LA SECRETARÍA DISTRITAL DEL HÁBITAT, CONTRIBUYENDO AL CUMPLIMIENTO DE SUS PLANES, PROYECTOS Y METAS INSTITUCIONALES, ASÍ COMO EN LA GESTIÓN Y ATENCIÓN DE LAS ACTIVIDADES LOGÍSTICAS QUE SE REQUIERAN.</t>
  </si>
  <si>
    <t>PRESTAR SERVICIOS PROFESIONALES A LA SUBSECRETARÍA JURÍDICA DE LA SECRETARÍA DISTRITAL DEL HÁBITAT PARA EL DISEÑO, ESTRUCTURACIÓN Y EJECUCIÓN DE LA RUTA DE ATENCIÓN Y ACOMPAÑAMIENTO TÉCNICO Y SOCIAL EN LA APLICACIÓN DE LOS MECANISMOS ALTERNATIVOS DE SOLUCIÓN DE CONFLICTOS (MASC), ASÍ COMO PARA EL SEGUIMIENTO A LAS ACCIONES POLICIVAS Y EL ACOMPAÑAMIENTO EN LAS RUTAS DE DEFENSA JUDICIAL QUE SEAN DEFINIDAS POR LA SUBSECRETARÍA.</t>
  </si>
  <si>
    <t>PRESTAR SERVICIOS PROFESIONALES JURÍDICOS PARA EL APOYO Y ACOMPAÑAMIENTO EN LAS ETAPAS CONTRACTUAL Y POSCONTRACTUAL DE LOS CONTRATOS DERIVADOS DE LAS INTERVENCIONES DE ESPACIO PÚBLICO EN LOS TERRITORIOS PRIORIZADOS POR LA SECRETARÍA DISTRITAL DEL HÁBITAT</t>
  </si>
  <si>
    <t>PRESTAR A LA SECRETARÍA DISTRITAL DEL HÁBITAT LOS SERVICIOS TÉCNICOS Y OPERATIVOS DE GESTIÓN DOCUMENTAL, MEDIANTE LA TERCERIZACIÓN DE ACTIVIDADES DE ARCHIVO EN LOS ARCHIVOS DE GESTIÓN, ARCHIVO CENTRAL Y BODEGAJE EXTERNO, PARA LA APLICACIÓN DE LOS INSTRUMENTOS ARCHIVÍSTICOS, LA ADECUADA ADMINISTRACIÓN Y CUSTODIA DEL ACERVO DOCUMENTAL Y LA ATENCIÓN DE USUARIOS INTERNOS Y EXTERNOS, EN CUMPLIMIENTO DE LA NORMATIVIDAD ARCHIVÍSTICA EXPEDIDA POR EL ARCHIVO GENERAL DE LA NACIÓN Y EL ARCHIVO DE BOGOTÁ.</t>
  </si>
  <si>
    <t>SIN INICIAR</t>
  </si>
  <si>
    <t>https://community.secop.gov.co/Public/Tendering/OpportunityDetail/Index?noticeUID=CO1.NTC.10462807&amp;isFromPublicArea=True&amp;isModal=true&amp;asPopupView=true</t>
  </si>
  <si>
    <t>https://community.secop.gov.co/Public/Tendering/OpportunityDetail/Index?noticeUID=CO1.NTC.10474347&amp;isFromPublicArea=True&amp;isModal=true&amp;asPopupView=true</t>
  </si>
  <si>
    <t>https://community.secop.gov.co/Public/Tendering/OpportunityDetail/Index?noticeUID=CO1.NTC.10475537&amp;isFromPublicArea=True&amp;isModal=true&amp;asPopupView=true</t>
  </si>
  <si>
    <t>https://community.secop.gov.co/Public/Tendering/OpportunityDetail/Index?noticeUID=CO1.NTC.10494143&amp;isFromPublicArea=True&amp;isModal=true&amp;asPopupView=true</t>
  </si>
  <si>
    <t>https://community.secop.gov.co/Public/Tendering/OpportunityDetail/Index?noticeUID=CO1.NTC.10535793&amp;isFromPublicArea=True&amp;isModal=true&amp;asPopupView=true</t>
  </si>
  <si>
    <t>SIN DETERMINAR</t>
  </si>
  <si>
    <t>https://community.secop.gov.co/Public/Tendering/OpportunityDetail/Index?noticeUID=CO1.NTC.10326207&amp;isFromPublicArea=True&amp;isModal=true&amp;asPopupView=true</t>
  </si>
  <si>
    <t>https://operaciones.colombiacompra.gov.co/tienda-virtual-del-estado-colombiano/ordenes-compra/167124</t>
  </si>
  <si>
    <t>https://operaciones.colombiacompra.gov.co/tienda-virtual-del-estado-colombiano/ordenes-compra/167142</t>
  </si>
  <si>
    <t>https://community.secop.gov.co/Public/Tendering/OpportunityDetail/Index?noticeUID=CO1.NTC.10491444&amp;isFromPublicArea=True&amp;isModal=true&amp;asPopupView=true</t>
  </si>
  <si>
    <t>https://community.secop.gov.co/Public/Tendering/OpportunityDetail/Index?noticeUID=CO1.NTC.10161788&amp;isFromPublicArea=True&amp;isModal=true&amp;asPopupView=true</t>
  </si>
  <si>
    <t>https://community.secop.gov.co/Public/Tendering/OpportunityDetail/Index?noticeUID=CO1.NTC.10531886&amp;isFromPublicArea=True&amp;isModal=true&amp;asPopupView=true</t>
  </si>
  <si>
    <t>https://community.secop.gov.co/Public/Tendering/OpportunityDetail/Index?noticeUID=CO1.NTC.10337806&amp;isFromPublicArea=True&amp;isModal=true&amp;asPopupView=true</t>
  </si>
  <si>
    <t>https://community.secop.gov.co/Public/Tendering/OpportunityDetail/Index?noticeUID=CO1.NTC.10567053&amp;isFromPublicArea=True&amp;isModal=true&amp;asPopupView=true</t>
  </si>
  <si>
    <t>https://community.secop.gov.co/Public/Tendering/OpportunityDetail/Index?noticeUID=CO1.NTC.10561647&amp;isFromPublicArea=True&amp;isModal=true&amp;asPopupView=true</t>
  </si>
  <si>
    <t>https://community.secop.gov.co/Public/Tendering/OpportunityDetail/Index?noticeUID=CO1.NTC.10579178&amp;isFromPublicArea=True&amp;isModal=true&amp;asPopupView=true</t>
  </si>
  <si>
    <t>https://community.secop.gov.co/Public/Tendering/OpportunityDetail/Index?noticeUID=CO1.NTC.10579375&amp;isFromPublicArea=True&amp;isModal=true&amp;asPopupView=true</t>
  </si>
  <si>
    <t>https://community.secop.gov.co/Public/Tendering/OpportunityDetail/Index?noticeUID=CO1.NTC.10561937&amp;isFromPublicArea=True&amp;isModal=true&amp;asPopupView=true</t>
  </si>
  <si>
    <t>https://community.secop.gov.co/Public/Tendering/OpportunityDetail/Index?noticeUID=CO1.NTC.10574803&amp;isFromPublicArea=True&amp;isModal=true&amp;asPopupView=true</t>
  </si>
  <si>
    <t>https://community.secop.gov.co/Public/Tendering/OpportunityDetail/Index?noticeUID=CO1.NTC.10572170&amp;isFromPublicArea=True&amp;isModal=true&amp;asPopupView=true</t>
  </si>
  <si>
    <t>https://community.secop.gov.co/Public/Tendering/OpportunityDetail/Index?noticeUID=CO1.NTC.10572233&amp;isFromPublicArea=True&amp;isModal=true&amp;asPopupView=true</t>
  </si>
  <si>
    <t>https://community.secop.gov.co/Public/Tendering/OpportunityDetail/Index?noticeUID=CO1.NTC.10574119&amp;isFromPublicArea=True&amp;isModal=true&amp;asPopupView=true</t>
  </si>
  <si>
    <t>https://community.secop.gov.co/Public/Tendering/OpportunityDetail/Index?noticeUID=CO1.NTC.10578658&amp;isFromPublicArea=True&amp;isModal=true&amp;asPopupView=true</t>
  </si>
  <si>
    <t>https://community.secop.gov.co/Public/Tendering/OpportunityDetail/Index?noticeUID=CO1.NTC.10576216&amp;isFromPublicArea=True&amp;isModal=true&amp;asPopupView=true</t>
  </si>
  <si>
    <t>https://community.secop.gov.co/Public/Tendering/OpportunityDetail/Index?noticeUID=CO1.NTC.10579090&amp;isFromPublicArea=True&amp;isModal=true&amp;asPopupView=true</t>
  </si>
  <si>
    <t>https://community.secop.gov.co/Public/Tendering/OpportunityDetail/Index?noticeUID=CO1.NTC.10590552&amp;isFromPublicArea=True&amp;isModal=true&amp;asPopupView=true</t>
  </si>
  <si>
    <t>https://community.secop.gov.co/Public/Tendering/OpportunityDetail/Index?noticeUID=CO1.NTC.10588285&amp;isFromPublicArea=True&amp;isModal=true&amp;asPopupView=true</t>
  </si>
  <si>
    <t>https://community.secop.gov.co/Public/Tendering/OpportunityDetail/Index?noticeUID=CO1.NTC.10590928&amp;isFromPublicArea=True&amp;isModal=true&amp;asPopupView=true</t>
  </si>
  <si>
    <t>https://community.secop.gov.co/Public/Tendering/OpportunityDetail/Index?noticeUID=CO1.NTC.10591856&amp;isFromPublicArea=True&amp;isModal=true&amp;asPopupView=true</t>
  </si>
  <si>
    <t>https://community.secop.gov.co/Public/Tendering/OpportunityDetail/Index?noticeUID=CO1.NTC.10593176&amp;isFromPublicArea=True&amp;isModal=true&amp;asPopupView=true</t>
  </si>
  <si>
    <t>https://community.secop.gov.co/Public/Tendering/OpportunityDetail/Index?noticeUID=CO1.NTC.10594746&amp;isFromPublicArea=True&amp;isModal=true&amp;asPopupView=true</t>
  </si>
  <si>
    <t>https://community.secop.gov.co/Public/Tendering/OpportunityDetail/Index?noticeUID=CO1.NTC.10599547&amp;isFromPublicArea=True&amp;isModal=true&amp;asPopupView=true</t>
  </si>
  <si>
    <t>https://community.secop.gov.co/Public/Tendering/OpportunityDetail/Index?noticeUID=CO1.NTC.10595386&amp;isFromPublicArea=True&amp;isModal=true&amp;asPopupView=true</t>
  </si>
  <si>
    <t>https://community.secop.gov.co/Public/Tendering/OpportunityDetail/Index?noticeUID=CO1.NTC.10604825&amp;isFromPublicArea=True&amp;isModal=true&amp;asPopupView=true</t>
  </si>
  <si>
    <t>https://community.secop.gov.co/Public/Tendering/OpportunityDetail/Index?noticeUID=CO1.NTC.10432022&amp;isFromPublicArea=True&amp;isModal=true&amp;asPopupView=true</t>
  </si>
  <si>
    <t>INTERVENTORÍA EXTERNA - CONSORCIO INCOPAM-ING - CTO-1011-2026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</si>
</sst>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43" formatCode="_-* #,##0.00_-;\-* #,##0.00_-;_-* &quot;-&quot;??_-;_-@_-"/>
    <numFmt numFmtId="164" formatCode="&quot;$&quot;\ #,##0"/>
    <numFmt numFmtId="165" formatCode="_-* #,##0_-;\-* #,##0_-;_-* &quot;-&quot;??_-;_-@_-"/>
    <numFmt numFmtId="166" formatCode="[$$-240A]\ #,##0.00"/>
    <numFmt numFmtId="167" formatCode="&quot;$&quot;\ #,##0.00"/>
    <numFmt numFmtId="168" formatCode="000"/>
    <numFmt numFmtId="169" formatCode="_-[$€-2]\ * #,##0.00_-;\-[$€-2]\ * #,##0.00_-;_-[$€-2]\ * &quot;-&quot;??_-;_-@_-"/>
  </numFmts>
  <fonts count="18" x14ac:knownFonts="1">
    <font>
      <sz val="10"/>
      <name val="Arial"/>
    </font>
    <font>
      <sz val="11"/>
      <color theme="1"/>
      <name val="Calibri"/>
      <family val="2"/>
      <scheme val="minor"/>
    </font>
    <font>
      <sz val="10"/>
      <name val="Arial"/>
      <family val="2"/>
    </font>
    <font>
      <sz val="10"/>
      <name val="Calibri Light"/>
      <family val="2"/>
      <scheme val="major"/>
    </font>
    <font>
      <sz val="10"/>
      <color theme="1"/>
      <name val="Calibri Light"/>
      <family val="2"/>
      <scheme val="major"/>
    </font>
    <font>
      <b/>
      <sz val="10"/>
      <name val="Calibri Light"/>
      <family val="2"/>
      <scheme val="major"/>
    </font>
    <font>
      <b/>
      <sz val="10"/>
      <color theme="0"/>
      <name val="Calibri Light"/>
      <family val="2"/>
      <scheme val="major"/>
    </font>
    <font>
      <sz val="9"/>
      <color theme="1"/>
      <name val="Calibri Light"/>
      <family val="2"/>
      <scheme val="major"/>
    </font>
    <font>
      <u/>
      <sz val="10"/>
      <color theme="10"/>
      <name val="Arial"/>
      <family val="2"/>
    </font>
    <font>
      <u/>
      <sz val="11"/>
      <color theme="10"/>
      <name val="Calibri"/>
      <family val="2"/>
      <scheme val="minor"/>
    </font>
    <font>
      <sz val="10"/>
      <name val="Arial"/>
      <family val="2"/>
    </font>
    <font>
      <sz val="11"/>
      <name val="Calibri Light"/>
      <family val="2"/>
      <scheme val="major"/>
    </font>
    <font>
      <b/>
      <u/>
      <sz val="11"/>
      <color theme="4"/>
      <name val="Calibri Light"/>
      <family val="2"/>
      <scheme val="major"/>
    </font>
    <font>
      <sz val="11"/>
      <color theme="1"/>
      <name val="Calibri Light"/>
      <family val="2"/>
      <scheme val="major"/>
    </font>
    <font>
      <b/>
      <sz val="11"/>
      <name val="Calibri Light"/>
      <family val="2"/>
      <scheme val="major"/>
    </font>
    <font>
      <sz val="9"/>
      <name val="Calibri Light"/>
      <family val="2"/>
      <scheme val="major"/>
    </font>
    <font>
      <sz val="10"/>
      <name val="Arial"/>
      <family val="2"/>
    </font>
    <font>
      <u/>
      <sz val="9"/>
      <color theme="1"/>
      <name val="Calibri Light"/>
      <family val="2"/>
      <scheme val="maj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8" tint="0.79998168889431442"/>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8">
    <xf numFmtId="0" fontId="0" fillId="0" borderId="0"/>
    <xf numFmtId="43" fontId="2" fillId="0" borderId="0" applyFont="0" applyFill="0" applyBorder="0" applyAlignment="0" applyProtection="0"/>
    <xf numFmtId="0" fontId="2" fillId="0" borderId="0"/>
    <xf numFmtId="0" fontId="1" fillId="0" borderId="0"/>
    <xf numFmtId="0" fontId="8" fillId="0" borderId="0" applyNumberFormat="0" applyFill="0" applyBorder="0" applyAlignment="0" applyProtection="0"/>
    <xf numFmtId="0" fontId="9" fillId="0" borderId="0" applyNumberFormat="0" applyFill="0" applyBorder="0" applyAlignment="0" applyProtection="0"/>
    <xf numFmtId="9" fontId="10" fillId="0" borderId="0" applyFont="0" applyFill="0" applyBorder="0" applyAlignment="0" applyProtection="0"/>
    <xf numFmtId="44" fontId="16" fillId="0" borderId="0" applyFont="0" applyFill="0" applyBorder="0" applyAlignment="0" applyProtection="0"/>
  </cellStyleXfs>
  <cellXfs count="63">
    <xf numFmtId="0" fontId="0" fillId="0" borderId="0" xfId="0" applyAlignment="1">
      <alignment vertical="top"/>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right" vertical="center" wrapText="1"/>
    </xf>
    <xf numFmtId="0" fontId="4" fillId="0" borderId="0" xfId="0" applyFont="1" applyAlignment="1">
      <alignment vertical="center"/>
    </xf>
    <xf numFmtId="164" fontId="3" fillId="0" borderId="0" xfId="0" applyNumberFormat="1" applyFont="1" applyAlignment="1">
      <alignment horizontal="center" vertical="center"/>
    </xf>
    <xf numFmtId="165" fontId="3" fillId="0" borderId="0" xfId="1" applyNumberFormat="1" applyFont="1" applyFill="1" applyBorder="1" applyAlignment="1" applyProtection="1">
      <alignment horizontal="right" vertical="center"/>
    </xf>
    <xf numFmtId="165" fontId="3" fillId="0" borderId="0" xfId="1" applyNumberFormat="1" applyFont="1" applyFill="1" applyBorder="1" applyAlignment="1" applyProtection="1">
      <alignment vertical="center"/>
    </xf>
    <xf numFmtId="0" fontId="5" fillId="0" borderId="0" xfId="0" applyFont="1" applyAlignment="1">
      <alignment horizontal="center" vertical="center" wrapText="1"/>
    </xf>
    <xf numFmtId="0" fontId="3" fillId="0" borderId="0" xfId="0" applyFont="1" applyAlignment="1">
      <alignment vertical="top"/>
    </xf>
    <xf numFmtId="14" fontId="3" fillId="0" borderId="0" xfId="0" applyNumberFormat="1" applyFont="1" applyAlignment="1">
      <alignment horizontal="center" vertical="center"/>
    </xf>
    <xf numFmtId="0" fontId="3" fillId="0" borderId="0" xfId="0" applyFont="1" applyAlignment="1">
      <alignment horizontal="center" vertical="top"/>
    </xf>
    <xf numFmtId="14" fontId="3"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14" fontId="11" fillId="0" borderId="0" xfId="0" applyNumberFormat="1" applyFont="1" applyAlignment="1">
      <alignment horizontal="center" vertical="center"/>
    </xf>
    <xf numFmtId="0" fontId="12" fillId="0" borderId="0" xfId="0" applyFont="1" applyAlignment="1">
      <alignment horizontal="left" vertical="top"/>
    </xf>
    <xf numFmtId="164" fontId="11" fillId="0" borderId="0" xfId="0" applyNumberFormat="1" applyFont="1" applyAlignment="1">
      <alignment horizontal="center" vertical="center"/>
    </xf>
    <xf numFmtId="164" fontId="11" fillId="0" borderId="0" xfId="0" applyNumberFormat="1" applyFont="1" applyAlignment="1">
      <alignment horizontal="center" vertical="center" wrapText="1"/>
    </xf>
    <xf numFmtId="164" fontId="5" fillId="0" borderId="0" xfId="0" applyNumberFormat="1" applyFont="1" applyAlignment="1">
      <alignment horizontal="right" vertical="center" wrapText="1"/>
    </xf>
    <xf numFmtId="164" fontId="11" fillId="0" borderId="0" xfId="0" applyNumberFormat="1" applyFont="1" applyAlignment="1">
      <alignment horizontal="right" vertical="center" wrapText="1"/>
    </xf>
    <xf numFmtId="0" fontId="13" fillId="0" borderId="0" xfId="0" applyFont="1" applyAlignment="1">
      <alignment vertical="center"/>
    </xf>
    <xf numFmtId="164" fontId="14" fillId="0" borderId="0" xfId="0" applyNumberFormat="1" applyFont="1" applyAlignment="1">
      <alignment horizontal="right" vertical="center" wrapText="1"/>
    </xf>
    <xf numFmtId="14" fontId="7" fillId="0" borderId="0" xfId="0" applyNumberFormat="1" applyFont="1" applyAlignment="1">
      <alignment vertical="center"/>
    </xf>
    <xf numFmtId="9" fontId="7" fillId="0" borderId="0" xfId="6" applyFont="1" applyFill="1" applyAlignment="1">
      <alignment vertical="center"/>
    </xf>
    <xf numFmtId="43" fontId="7" fillId="0" borderId="0" xfId="1" applyFont="1" applyFill="1" applyAlignment="1">
      <alignment vertical="center"/>
    </xf>
    <xf numFmtId="0" fontId="15" fillId="0" borderId="3" xfId="0" applyFont="1" applyBorder="1" applyAlignment="1">
      <alignment horizontal="left" vertical="center"/>
    </xf>
    <xf numFmtId="0" fontId="15" fillId="0" borderId="3" xfId="2" applyFont="1" applyBorder="1" applyAlignment="1">
      <alignment horizontal="left" vertical="center"/>
    </xf>
    <xf numFmtId="165" fontId="7" fillId="0" borderId="0" xfId="1" applyNumberFormat="1" applyFont="1" applyFill="1" applyAlignment="1">
      <alignment vertical="center"/>
    </xf>
    <xf numFmtId="9" fontId="3" fillId="0" borderId="0" xfId="6" applyFont="1" applyAlignment="1">
      <alignment horizontal="center" vertical="center"/>
    </xf>
    <xf numFmtId="9" fontId="11" fillId="0" borderId="0" xfId="6" applyFont="1" applyAlignment="1">
      <alignment horizontal="center" vertical="center"/>
    </xf>
    <xf numFmtId="9" fontId="3" fillId="0" borderId="0" xfId="6" applyFont="1" applyAlignment="1">
      <alignment vertical="top"/>
    </xf>
    <xf numFmtId="49" fontId="6" fillId="2" borderId="1" xfId="2" applyNumberFormat="1" applyFont="1" applyFill="1" applyBorder="1" applyAlignment="1">
      <alignment horizontal="center" vertical="center" wrapText="1"/>
    </xf>
    <xf numFmtId="14" fontId="6" fillId="2" borderId="1" xfId="2" applyNumberFormat="1" applyFont="1" applyFill="1" applyBorder="1" applyAlignment="1">
      <alignment horizontal="center" vertical="center" wrapText="1"/>
    </xf>
    <xf numFmtId="9" fontId="6" fillId="2" borderId="2" xfId="6" applyFont="1" applyFill="1" applyBorder="1" applyAlignment="1">
      <alignment horizontal="center" vertical="center" wrapText="1"/>
    </xf>
    <xf numFmtId="14" fontId="7" fillId="0" borderId="3" xfId="0" applyNumberFormat="1" applyFont="1" applyBorder="1" applyAlignment="1">
      <alignment horizontal="center" vertical="center"/>
    </xf>
    <xf numFmtId="167" fontId="7" fillId="0" borderId="3" xfId="0" applyNumberFormat="1" applyFont="1" applyBorder="1" applyAlignment="1">
      <alignment vertical="center"/>
    </xf>
    <xf numFmtId="166" fontId="7" fillId="0" borderId="3" xfId="0" applyNumberFormat="1" applyFont="1" applyBorder="1" applyAlignment="1">
      <alignment horizontal="center" vertical="center"/>
    </xf>
    <xf numFmtId="3" fontId="15" fillId="0" borderId="3" xfId="0" applyNumberFormat="1" applyFont="1" applyBorder="1" applyAlignment="1">
      <alignment horizontal="left" vertical="center"/>
    </xf>
    <xf numFmtId="168" fontId="7" fillId="0" borderId="3" xfId="0" applyNumberFormat="1" applyFont="1" applyBorder="1" applyAlignment="1">
      <alignment horizontal="center" vertical="center"/>
    </xf>
    <xf numFmtId="9" fontId="6" fillId="2" borderId="3" xfId="6" applyFont="1" applyFill="1" applyBorder="1" applyAlignment="1">
      <alignment horizontal="center" vertical="center" wrapText="1"/>
    </xf>
    <xf numFmtId="14" fontId="15" fillId="0" borderId="3" xfId="0" applyNumberFormat="1" applyFont="1" applyBorder="1" applyAlignment="1">
      <alignment vertical="center"/>
    </xf>
    <xf numFmtId="49" fontId="6" fillId="2" borderId="3" xfId="2" applyNumberFormat="1" applyFont="1" applyFill="1" applyBorder="1" applyAlignment="1">
      <alignment horizontal="center" vertical="center" wrapText="1"/>
    </xf>
    <xf numFmtId="164" fontId="6" fillId="2" borderId="3" xfId="2" applyNumberFormat="1" applyFont="1" applyFill="1" applyBorder="1" applyAlignment="1">
      <alignment horizontal="center" vertical="center" wrapText="1"/>
    </xf>
    <xf numFmtId="164" fontId="6" fillId="2" borderId="3" xfId="7" applyNumberFormat="1" applyFont="1" applyFill="1" applyBorder="1" applyAlignment="1">
      <alignment horizontal="right" vertical="center" wrapText="1"/>
    </xf>
    <xf numFmtId="0" fontId="7" fillId="0" borderId="3" xfId="0" applyFont="1" applyBorder="1" applyAlignment="1">
      <alignment horizontal="center" vertical="center"/>
    </xf>
    <xf numFmtId="167" fontId="7" fillId="0" borderId="3" xfId="0" applyNumberFormat="1" applyFont="1" applyBorder="1" applyAlignment="1">
      <alignment horizontal="right" vertical="center"/>
    </xf>
    <xf numFmtId="3" fontId="15" fillId="0" borderId="3" xfId="0" applyNumberFormat="1" applyFont="1" applyBorder="1" applyAlignment="1">
      <alignment horizontal="right" vertical="center"/>
    </xf>
    <xf numFmtId="168" fontId="7" fillId="3" borderId="3" xfId="0" applyNumberFormat="1" applyFont="1" applyFill="1" applyBorder="1" applyAlignment="1">
      <alignment horizontal="center" vertical="center"/>
    </xf>
    <xf numFmtId="0" fontId="7" fillId="4" borderId="3" xfId="0" applyFont="1" applyFill="1" applyBorder="1" applyAlignment="1">
      <alignment horizontal="center" vertical="center"/>
    </xf>
    <xf numFmtId="0" fontId="17" fillId="0" borderId="3" xfId="4" applyFont="1" applyFill="1" applyBorder="1" applyAlignment="1" applyProtection="1">
      <alignment horizontal="left" vertical="center"/>
    </xf>
    <xf numFmtId="169" fontId="7" fillId="0" borderId="3" xfId="0" applyNumberFormat="1" applyFont="1" applyBorder="1" applyAlignment="1">
      <alignment vertical="center"/>
    </xf>
    <xf numFmtId="9" fontId="15" fillId="0" borderId="3" xfId="6" applyFont="1" applyFill="1" applyBorder="1" applyAlignment="1">
      <alignment horizontal="center" vertical="center"/>
    </xf>
    <xf numFmtId="0" fontId="15" fillId="0" borderId="4" xfId="0" applyFont="1" applyBorder="1" applyAlignment="1">
      <alignment horizontal="left" vertical="center"/>
    </xf>
    <xf numFmtId="169" fontId="7" fillId="0" borderId="3" xfId="0" applyNumberFormat="1" applyFont="1" applyBorder="1" applyAlignment="1">
      <alignment horizontal="right" vertical="center"/>
    </xf>
    <xf numFmtId="0" fontId="8" fillId="0" borderId="3" xfId="4" applyFill="1" applyBorder="1" applyAlignment="1" applyProtection="1">
      <alignment horizontal="left" vertical="center"/>
    </xf>
    <xf numFmtId="3" fontId="15" fillId="0" borderId="4" xfId="0" applyNumberFormat="1" applyFont="1" applyBorder="1" applyAlignment="1">
      <alignment horizontal="left" vertical="center"/>
    </xf>
    <xf numFmtId="0" fontId="13" fillId="0" borderId="0" xfId="0" applyFont="1" applyAlignment="1">
      <alignment horizontal="left" vertical="center"/>
    </xf>
  </cellXfs>
  <cellStyles count="8">
    <cellStyle name="Hipervínculo" xfId="4" builtinId="8"/>
    <cellStyle name="Hyperlink" xfId="5" xr:uid="{00000000-0005-0000-0000-000001000000}"/>
    <cellStyle name="Millares" xfId="1" builtinId="3"/>
    <cellStyle name="Moneda" xfId="7" builtinId="4"/>
    <cellStyle name="Normal" xfId="0" builtinId="0"/>
    <cellStyle name="Normal 2 2 2" xfId="2" xr:uid="{00000000-0005-0000-0000-000007000000}"/>
    <cellStyle name="Normal 3" xfId="3" xr:uid="{00000000-0005-0000-0000-000008000000}"/>
    <cellStyle name="Porcentaje" xfId="6" builtinId="5"/>
  </cellStyles>
  <dxfs count="2">
    <dxf>
      <fill>
        <patternFill>
          <bgColor theme="5" tint="0.79998168889431442"/>
        </patternFill>
      </fill>
    </dxf>
    <dxf>
      <fill>
        <patternFill>
          <bgColor theme="5" tint="0.79998168889431442"/>
        </patternFill>
      </fill>
    </dxf>
  </dxfs>
  <tableStyles count="0" defaultTableStyle="TableStyleMedium9" defaultPivotStyle="PivotStyleLight16"/>
  <colors>
    <mruColors>
      <color rgb="FF0099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driana Maria Cristiano Lopez" id="{576D1B4F-4F25-48D2-BF8B-10AC96A87D81}" userId="S::adriana.cristiano@habitatbogota.gov.co::832f016a-5ba4-4262-a93c-75987bcb111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07" dT="2026-06-05T22:08:20.47" personId="{576D1B4F-4F25-48D2-BF8B-10AC96A87D81}" id="{3934CEF5-4073-4493-9C3A-145E1C4A19F2}">
    <text>El aporte es dado en euros, falta veficar si el dinero ya entró a la entidad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56"/>
  <sheetViews>
    <sheetView showGridLines="0" tabSelected="1" zoomScale="115" zoomScaleNormal="115" workbookViewId="0">
      <pane xSplit="3" ySplit="12" topLeftCell="K40" activePane="bottomRight" state="frozen"/>
      <selection pane="topRight" activeCell="D1" sqref="D1"/>
      <selection pane="bottomLeft" activeCell="A13" sqref="A13"/>
      <selection pane="bottomRight" activeCell="Q47" sqref="Q47"/>
    </sheetView>
  </sheetViews>
  <sheetFormatPr baseColWidth="10" defaultColWidth="11.44140625" defaultRowHeight="13.8" x14ac:dyDescent="0.25"/>
  <cols>
    <col min="1" max="1" width="1.6640625" style="12" customWidth="1"/>
    <col min="2" max="2" width="14.44140625" style="12" customWidth="1"/>
    <col min="3" max="3" width="15.33203125" style="12" customWidth="1"/>
    <col min="4" max="5" width="32" style="12" customWidth="1"/>
    <col min="6" max="6" width="34.33203125" style="12" customWidth="1"/>
    <col min="7" max="7" width="14.44140625" style="15" customWidth="1"/>
    <col min="8" max="9" width="20.109375" style="12" customWidth="1"/>
    <col min="10" max="10" width="17.88671875" style="12" customWidth="1"/>
    <col min="11" max="11" width="20.33203125" style="12" customWidth="1"/>
    <col min="12" max="12" width="20.109375" style="12" customWidth="1"/>
    <col min="13" max="13" width="18" style="14" customWidth="1"/>
    <col min="14" max="14" width="25.33203125" style="12" customWidth="1"/>
    <col min="15" max="15" width="17.109375" style="12" customWidth="1"/>
    <col min="16" max="17" width="20.44140625" style="36" customWidth="1"/>
    <col min="18" max="18" width="45.44140625" style="12" customWidth="1"/>
    <col min="19" max="22" width="11.44140625" style="12" hidden="1" customWidth="1"/>
    <col min="23" max="16384" width="11.44140625" style="12"/>
  </cols>
  <sheetData>
    <row r="1" spans="2:22" s="1" customFormat="1" ht="14.1" customHeight="1" x14ac:dyDescent="0.25">
      <c r="B1" s="12"/>
      <c r="D1" s="2"/>
      <c r="E1" s="2"/>
      <c r="F1" s="3"/>
      <c r="G1" s="13"/>
      <c r="H1" s="4"/>
      <c r="I1" s="4"/>
      <c r="J1" s="5"/>
      <c r="K1" s="6"/>
      <c r="P1" s="34"/>
      <c r="Q1" s="34"/>
    </row>
    <row r="2" spans="2:22" s="17" customFormat="1" ht="19.350000000000001" customHeight="1" x14ac:dyDescent="0.25">
      <c r="B2" s="21" t="s">
        <v>3833</v>
      </c>
      <c r="D2" s="18"/>
      <c r="E2" s="18"/>
      <c r="F2" s="19"/>
      <c r="G2" s="20"/>
      <c r="H2" s="62" t="s">
        <v>0</v>
      </c>
      <c r="I2" s="62"/>
      <c r="J2" s="62"/>
      <c r="K2" s="62"/>
      <c r="L2" s="25">
        <f>SUMIF(O13:O2007,"INVERSION",L13:L2007)</f>
        <v>74206928526</v>
      </c>
      <c r="M2" s="23"/>
      <c r="N2" s="22"/>
      <c r="P2" s="35"/>
      <c r="Q2" s="35"/>
    </row>
    <row r="3" spans="2:22" s="17" customFormat="1" ht="19.350000000000001" customHeight="1" x14ac:dyDescent="0.25">
      <c r="B3" s="16"/>
      <c r="D3" s="18"/>
      <c r="E3" s="18"/>
      <c r="F3" s="19"/>
      <c r="G3" s="20"/>
      <c r="H3" s="62" t="s">
        <v>1</v>
      </c>
      <c r="I3" s="62"/>
      <c r="J3" s="62"/>
      <c r="K3" s="62"/>
      <c r="L3" s="25">
        <f>SUMIF(O13:O2007,"FUNCIONAMIENTO",L13:L2007)</f>
        <v>4698190997</v>
      </c>
      <c r="M3" s="23"/>
      <c r="P3" s="35"/>
      <c r="Q3" s="35"/>
    </row>
    <row r="4" spans="2:22" s="17" customFormat="1" ht="19.350000000000001" customHeight="1" x14ac:dyDescent="0.25">
      <c r="B4" s="16"/>
      <c r="D4" s="18"/>
      <c r="E4" s="18"/>
      <c r="F4" s="19"/>
      <c r="G4" s="20"/>
      <c r="H4" s="62" t="s">
        <v>14</v>
      </c>
      <c r="I4" s="62"/>
      <c r="J4" s="62"/>
      <c r="K4" s="62"/>
      <c r="L4" s="25">
        <f>SUMIF(O13:O2004,"RECURSO EXTERNO",L13:L2004)</f>
        <v>5516459807</v>
      </c>
      <c r="M4" s="23"/>
      <c r="P4" s="35"/>
      <c r="Q4" s="35"/>
    </row>
    <row r="5" spans="2:22" s="17" customFormat="1" ht="19.350000000000001" customHeight="1" x14ac:dyDescent="0.25">
      <c r="B5" s="16"/>
      <c r="D5" s="18"/>
      <c r="E5" s="18"/>
      <c r="F5" s="19"/>
      <c r="G5" s="20"/>
      <c r="H5" s="62" t="s">
        <v>15</v>
      </c>
      <c r="I5" s="62"/>
      <c r="J5" s="62"/>
      <c r="K5" s="62"/>
      <c r="L5" s="25">
        <f>SUMIF(O13:O1003,"FONDIGER",L13:L1003)</f>
        <v>0</v>
      </c>
      <c r="P5" s="35"/>
      <c r="Q5" s="35"/>
    </row>
    <row r="6" spans="2:22" s="17" customFormat="1" ht="19.350000000000001" customHeight="1" x14ac:dyDescent="0.25">
      <c r="B6" s="16"/>
      <c r="D6" s="18"/>
      <c r="E6" s="18"/>
      <c r="F6" s="19"/>
      <c r="G6" s="20"/>
      <c r="H6" s="62" t="s">
        <v>2</v>
      </c>
      <c r="I6" s="62"/>
      <c r="J6" s="62"/>
      <c r="K6" s="62"/>
      <c r="L6" s="25">
        <f>SUMIF(O13:O1003,"APORTE EN ESPECIE",L13:L1003)</f>
        <v>0</v>
      </c>
      <c r="M6" s="22"/>
      <c r="P6" s="35"/>
      <c r="Q6" s="35"/>
    </row>
    <row r="7" spans="2:22" s="17" customFormat="1" ht="19.350000000000001" customHeight="1" x14ac:dyDescent="0.25">
      <c r="B7" s="16"/>
      <c r="D7" s="18"/>
      <c r="E7" s="18"/>
      <c r="F7" s="19"/>
      <c r="G7" s="20"/>
      <c r="H7" s="62" t="s">
        <v>3</v>
      </c>
      <c r="I7" s="62"/>
      <c r="J7" s="62"/>
      <c r="K7" s="62"/>
      <c r="L7" s="25">
        <f>SUMIF(O13:O1003,"VIGENCIA FUTURA",L13:L1003)</f>
        <v>0</v>
      </c>
      <c r="M7" s="22"/>
      <c r="P7" s="35"/>
      <c r="Q7" s="35"/>
    </row>
    <row r="8" spans="2:22" s="17" customFormat="1" ht="19.350000000000001" customHeight="1" x14ac:dyDescent="0.25">
      <c r="B8" s="16"/>
      <c r="D8" s="18"/>
      <c r="E8" s="18"/>
      <c r="F8" s="19"/>
      <c r="G8" s="20"/>
      <c r="H8" s="62" t="s">
        <v>4</v>
      </c>
      <c r="I8" s="62"/>
      <c r="J8" s="62"/>
      <c r="K8" s="62"/>
      <c r="L8" s="25">
        <f>SUMIF(O13:O2007,"REGALIAS",L13:L2007)</f>
        <v>177600000</v>
      </c>
      <c r="M8" s="22"/>
      <c r="P8" s="35"/>
      <c r="Q8" s="35"/>
    </row>
    <row r="9" spans="2:22" s="17" customFormat="1" ht="18.899999999999999" customHeight="1" x14ac:dyDescent="0.25">
      <c r="B9" s="16"/>
      <c r="D9" s="18"/>
      <c r="E9" s="18"/>
      <c r="F9" s="19"/>
      <c r="G9" s="20"/>
      <c r="J9" s="26"/>
      <c r="L9" s="27">
        <f>SUM(L2:L8)</f>
        <v>84599179330</v>
      </c>
      <c r="M9" s="22"/>
      <c r="P9" s="35"/>
      <c r="Q9" s="35"/>
    </row>
    <row r="10" spans="2:22" s="1" customFormat="1" ht="18.899999999999999" customHeight="1" x14ac:dyDescent="0.25">
      <c r="B10" s="12"/>
      <c r="E10" s="2"/>
      <c r="F10" s="3"/>
      <c r="G10" s="13"/>
      <c r="J10" s="7"/>
      <c r="L10" s="24"/>
      <c r="M10" s="8"/>
      <c r="P10" s="34"/>
      <c r="Q10" s="34"/>
    </row>
    <row r="11" spans="2:22" s="1" customFormat="1" ht="16.5" customHeight="1" x14ac:dyDescent="0.25">
      <c r="B11" s="12"/>
      <c r="D11" s="2"/>
      <c r="E11" s="2"/>
      <c r="F11" s="3"/>
      <c r="G11" s="13"/>
      <c r="H11" s="9"/>
      <c r="I11" s="9"/>
      <c r="J11" s="10"/>
      <c r="K11" s="9"/>
      <c r="P11" s="34"/>
      <c r="Q11" s="34"/>
    </row>
    <row r="12" spans="2:22" s="11" customFormat="1" ht="46.5" customHeight="1" x14ac:dyDescent="0.25">
      <c r="B12" s="37" t="s">
        <v>16</v>
      </c>
      <c r="C12" s="37" t="s">
        <v>5</v>
      </c>
      <c r="D12" s="37" t="s">
        <v>6</v>
      </c>
      <c r="E12" s="37" t="s">
        <v>19</v>
      </c>
      <c r="F12" s="37" t="s">
        <v>7</v>
      </c>
      <c r="G12" s="38" t="s">
        <v>8</v>
      </c>
      <c r="H12" s="47" t="s">
        <v>9</v>
      </c>
      <c r="I12" s="47" t="s">
        <v>22</v>
      </c>
      <c r="J12" s="48" t="s">
        <v>10</v>
      </c>
      <c r="K12" s="49" t="s">
        <v>11</v>
      </c>
      <c r="L12" s="37" t="s">
        <v>12</v>
      </c>
      <c r="M12" s="37" t="s">
        <v>18</v>
      </c>
      <c r="N12" s="37" t="s">
        <v>13</v>
      </c>
      <c r="O12" s="37" t="s">
        <v>23</v>
      </c>
      <c r="P12" s="39" t="s">
        <v>17</v>
      </c>
      <c r="Q12" s="45" t="s">
        <v>159</v>
      </c>
      <c r="R12" s="45" t="s">
        <v>160</v>
      </c>
    </row>
    <row r="13" spans="2:22" ht="15" customHeight="1" x14ac:dyDescent="0.25">
      <c r="B13" s="46">
        <v>46027</v>
      </c>
      <c r="C13" s="44" t="s">
        <v>953</v>
      </c>
      <c r="D13" s="31" t="s">
        <v>466</v>
      </c>
      <c r="E13" s="32" t="s">
        <v>33</v>
      </c>
      <c r="F13" s="31" t="s">
        <v>565</v>
      </c>
      <c r="G13" s="40">
        <v>46031</v>
      </c>
      <c r="H13" s="41">
        <v>56982500</v>
      </c>
      <c r="I13" s="50">
        <v>0</v>
      </c>
      <c r="J13" s="51">
        <v>0</v>
      </c>
      <c r="K13" s="52"/>
      <c r="L13" s="51">
        <f>H13+J13-K13</f>
        <v>56982500</v>
      </c>
      <c r="M13" s="40">
        <v>46379</v>
      </c>
      <c r="N13" s="55" t="s">
        <v>2765</v>
      </c>
      <c r="O13" s="42" t="s">
        <v>21</v>
      </c>
      <c r="P13" s="57">
        <v>0.58333333333333337</v>
      </c>
      <c r="Q13" s="43" t="s">
        <v>945</v>
      </c>
      <c r="R13" s="43" t="s">
        <v>846</v>
      </c>
      <c r="S13" s="28">
        <v>45322</v>
      </c>
      <c r="T13" s="33">
        <f t="shared" ref="T13:T18" si="0">M13-G13</f>
        <v>348</v>
      </c>
      <c r="U13" s="30">
        <f t="shared" ref="U13:U18" si="1">S13-G13</f>
        <v>-709</v>
      </c>
      <c r="V13" s="29">
        <f>U13/T13</f>
        <v>-2.0373563218390807</v>
      </c>
    </row>
    <row r="14" spans="2:22" ht="15" customHeight="1" x14ac:dyDescent="0.25">
      <c r="B14" s="46">
        <v>46027</v>
      </c>
      <c r="C14" s="44" t="s">
        <v>954</v>
      </c>
      <c r="D14" s="31" t="s">
        <v>618</v>
      </c>
      <c r="E14" s="32" t="s">
        <v>20</v>
      </c>
      <c r="F14" s="31" t="s">
        <v>2079</v>
      </c>
      <c r="G14" s="40">
        <v>46031</v>
      </c>
      <c r="H14" s="41">
        <v>73128300</v>
      </c>
      <c r="I14" s="50">
        <v>0</v>
      </c>
      <c r="J14" s="51">
        <v>0</v>
      </c>
      <c r="K14" s="52">
        <v>1425900</v>
      </c>
      <c r="L14" s="51">
        <f t="shared" ref="L14:L77" si="2">H14+J14-K14</f>
        <v>71702400</v>
      </c>
      <c r="M14" s="40">
        <v>46387</v>
      </c>
      <c r="N14" s="55" t="s">
        <v>2766</v>
      </c>
      <c r="O14" s="42" t="s">
        <v>21</v>
      </c>
      <c r="P14" s="57">
        <v>0.5702247191011236</v>
      </c>
      <c r="Q14" s="43" t="s">
        <v>935</v>
      </c>
      <c r="R14" s="43" t="s">
        <v>46</v>
      </c>
      <c r="S14" s="28">
        <v>45322</v>
      </c>
      <c r="T14" s="33">
        <f t="shared" si="0"/>
        <v>356</v>
      </c>
      <c r="U14" s="30">
        <f t="shared" si="1"/>
        <v>-709</v>
      </c>
      <c r="V14" s="29">
        <f t="shared" ref="V14:V18" si="3">U14/T14</f>
        <v>-1.9915730337078652</v>
      </c>
    </row>
    <row r="15" spans="2:22" ht="15" customHeight="1" x14ac:dyDescent="0.25">
      <c r="B15" s="46">
        <v>46027</v>
      </c>
      <c r="C15" s="44" t="s">
        <v>955</v>
      </c>
      <c r="D15" s="31" t="s">
        <v>222</v>
      </c>
      <c r="E15" s="32" t="s">
        <v>33</v>
      </c>
      <c r="F15" s="31" t="s">
        <v>2080</v>
      </c>
      <c r="G15" s="40">
        <v>46031</v>
      </c>
      <c r="H15" s="41">
        <v>50260000</v>
      </c>
      <c r="I15" s="50">
        <v>0</v>
      </c>
      <c r="J15" s="51">
        <v>0</v>
      </c>
      <c r="K15" s="52">
        <v>980000</v>
      </c>
      <c r="L15" s="51">
        <f t="shared" si="2"/>
        <v>49280000</v>
      </c>
      <c r="M15" s="40">
        <v>46387</v>
      </c>
      <c r="N15" s="55" t="s">
        <v>2767</v>
      </c>
      <c r="O15" s="42" t="s">
        <v>21</v>
      </c>
      <c r="P15" s="57">
        <v>0.5702247191011236</v>
      </c>
      <c r="Q15" s="43" t="s">
        <v>935</v>
      </c>
      <c r="R15" s="43" t="s">
        <v>46</v>
      </c>
      <c r="S15" s="28">
        <v>45322</v>
      </c>
      <c r="T15" s="33">
        <f t="shared" si="0"/>
        <v>356</v>
      </c>
      <c r="U15" s="30">
        <f t="shared" si="1"/>
        <v>-709</v>
      </c>
      <c r="V15" s="29">
        <f t="shared" si="3"/>
        <v>-1.9915730337078652</v>
      </c>
    </row>
    <row r="16" spans="2:22" ht="15" customHeight="1" x14ac:dyDescent="0.25">
      <c r="B16" s="46">
        <v>46028</v>
      </c>
      <c r="C16" s="44" t="s">
        <v>956</v>
      </c>
      <c r="D16" s="31" t="s">
        <v>459</v>
      </c>
      <c r="E16" s="32" t="s">
        <v>20</v>
      </c>
      <c r="F16" s="31" t="s">
        <v>2081</v>
      </c>
      <c r="G16" s="40">
        <v>46028</v>
      </c>
      <c r="H16" s="41">
        <v>107700000</v>
      </c>
      <c r="I16" s="50">
        <v>0</v>
      </c>
      <c r="J16" s="51">
        <v>0</v>
      </c>
      <c r="K16" s="52">
        <v>1200000</v>
      </c>
      <c r="L16" s="51">
        <f t="shared" si="2"/>
        <v>106500000</v>
      </c>
      <c r="M16" s="40">
        <v>46387</v>
      </c>
      <c r="N16" s="55" t="s">
        <v>2768</v>
      </c>
      <c r="O16" s="42" t="s">
        <v>21</v>
      </c>
      <c r="P16" s="57">
        <v>0.57381615598885793</v>
      </c>
      <c r="Q16" s="43" t="s">
        <v>935</v>
      </c>
      <c r="R16" s="43" t="s">
        <v>46</v>
      </c>
      <c r="S16" s="28">
        <v>45322</v>
      </c>
      <c r="T16" s="33">
        <f t="shared" si="0"/>
        <v>359</v>
      </c>
      <c r="U16" s="30">
        <f t="shared" si="1"/>
        <v>-706</v>
      </c>
      <c r="V16" s="29">
        <f t="shared" si="3"/>
        <v>-1.9665738161559889</v>
      </c>
    </row>
    <row r="17" spans="2:22" ht="15" customHeight="1" x14ac:dyDescent="0.25">
      <c r="B17" s="46">
        <v>46027</v>
      </c>
      <c r="C17" s="44" t="s">
        <v>957</v>
      </c>
      <c r="D17" s="31" t="s">
        <v>203</v>
      </c>
      <c r="E17" s="32" t="s">
        <v>20</v>
      </c>
      <c r="F17" s="31" t="s">
        <v>2082</v>
      </c>
      <c r="G17" s="40">
        <v>46031</v>
      </c>
      <c r="H17" s="41">
        <v>75390000</v>
      </c>
      <c r="I17" s="50">
        <v>0</v>
      </c>
      <c r="J17" s="51">
        <v>0</v>
      </c>
      <c r="K17" s="52">
        <v>1470000</v>
      </c>
      <c r="L17" s="51">
        <f t="shared" si="2"/>
        <v>73920000</v>
      </c>
      <c r="M17" s="40">
        <v>46387</v>
      </c>
      <c r="N17" s="55" t="s">
        <v>2769</v>
      </c>
      <c r="O17" s="42" t="s">
        <v>21</v>
      </c>
      <c r="P17" s="57">
        <v>0.5702247191011236</v>
      </c>
      <c r="Q17" s="43" t="s">
        <v>935</v>
      </c>
      <c r="R17" s="43" t="s">
        <v>46</v>
      </c>
      <c r="S17" s="28">
        <v>45322</v>
      </c>
      <c r="T17" s="33">
        <f t="shared" si="0"/>
        <v>356</v>
      </c>
      <c r="U17" s="30">
        <f t="shared" si="1"/>
        <v>-709</v>
      </c>
      <c r="V17" s="29">
        <f t="shared" si="3"/>
        <v>-1.9915730337078652</v>
      </c>
    </row>
    <row r="18" spans="2:22" ht="15" customHeight="1" x14ac:dyDescent="0.25">
      <c r="B18" s="46">
        <v>46027</v>
      </c>
      <c r="C18" s="44" t="s">
        <v>958</v>
      </c>
      <c r="D18" s="31" t="s">
        <v>204</v>
      </c>
      <c r="E18" s="32" t="s">
        <v>20</v>
      </c>
      <c r="F18" s="31" t="s">
        <v>2083</v>
      </c>
      <c r="G18" s="40">
        <v>46031</v>
      </c>
      <c r="H18" s="41">
        <v>119666667</v>
      </c>
      <c r="I18" s="50">
        <v>0</v>
      </c>
      <c r="J18" s="51">
        <v>0</v>
      </c>
      <c r="K18" s="52">
        <v>2333334</v>
      </c>
      <c r="L18" s="51">
        <f t="shared" si="2"/>
        <v>117333333</v>
      </c>
      <c r="M18" s="40">
        <v>46387</v>
      </c>
      <c r="N18" s="55" t="s">
        <v>2770</v>
      </c>
      <c r="O18" s="42" t="s">
        <v>21</v>
      </c>
      <c r="P18" s="57">
        <v>0.5702247191011236</v>
      </c>
      <c r="Q18" s="43" t="s">
        <v>935</v>
      </c>
      <c r="R18" s="43" t="s">
        <v>46</v>
      </c>
      <c r="S18" s="28">
        <v>45322</v>
      </c>
      <c r="T18" s="33">
        <f t="shared" si="0"/>
        <v>356</v>
      </c>
      <c r="U18" s="30">
        <f t="shared" si="1"/>
        <v>-709</v>
      </c>
      <c r="V18" s="29">
        <f t="shared" si="3"/>
        <v>-1.9915730337078652</v>
      </c>
    </row>
    <row r="19" spans="2:22" x14ac:dyDescent="0.25">
      <c r="B19" s="46">
        <v>46030</v>
      </c>
      <c r="C19" s="44" t="s">
        <v>959</v>
      </c>
      <c r="D19" s="31" t="s">
        <v>390</v>
      </c>
      <c r="E19" s="32" t="s">
        <v>20</v>
      </c>
      <c r="F19" s="31" t="s">
        <v>2084</v>
      </c>
      <c r="G19" s="40">
        <v>46035</v>
      </c>
      <c r="H19" s="41">
        <v>141688000</v>
      </c>
      <c r="I19" s="50">
        <v>0</v>
      </c>
      <c r="J19" s="51">
        <v>0</v>
      </c>
      <c r="K19" s="52">
        <v>3184000</v>
      </c>
      <c r="L19" s="51">
        <f t="shared" si="2"/>
        <v>138504000</v>
      </c>
      <c r="M19" s="40">
        <v>46387</v>
      </c>
      <c r="N19" s="55" t="s">
        <v>2771</v>
      </c>
      <c r="O19" s="42" t="s">
        <v>21</v>
      </c>
      <c r="P19" s="57">
        <v>0.56534090909090906</v>
      </c>
      <c r="Q19" s="43" t="s">
        <v>933</v>
      </c>
      <c r="R19" s="43" t="s">
        <v>3777</v>
      </c>
    </row>
    <row r="20" spans="2:22" x14ac:dyDescent="0.25">
      <c r="B20" s="46">
        <v>46029</v>
      </c>
      <c r="C20" s="44" t="s">
        <v>960</v>
      </c>
      <c r="D20" s="31" t="s">
        <v>447</v>
      </c>
      <c r="E20" s="32" t="s">
        <v>20</v>
      </c>
      <c r="F20" s="31" t="s">
        <v>2085</v>
      </c>
      <c r="G20" s="40">
        <v>46030</v>
      </c>
      <c r="H20" s="41">
        <v>86821280</v>
      </c>
      <c r="I20" s="50">
        <v>0</v>
      </c>
      <c r="J20" s="51">
        <v>0</v>
      </c>
      <c r="K20" s="52">
        <v>731640</v>
      </c>
      <c r="L20" s="51">
        <f t="shared" si="2"/>
        <v>86089640</v>
      </c>
      <c r="M20" s="40">
        <v>46387</v>
      </c>
      <c r="N20" s="55" t="s">
        <v>2772</v>
      </c>
      <c r="O20" s="42" t="s">
        <v>21</v>
      </c>
      <c r="P20" s="57">
        <v>0.5714285714285714</v>
      </c>
      <c r="Q20" s="43" t="s">
        <v>933</v>
      </c>
      <c r="R20" s="43" t="s">
        <v>3777</v>
      </c>
    </row>
    <row r="21" spans="2:22" x14ac:dyDescent="0.25">
      <c r="B21" s="46">
        <v>46030</v>
      </c>
      <c r="C21" s="44" t="s">
        <v>961</v>
      </c>
      <c r="D21" s="31" t="s">
        <v>615</v>
      </c>
      <c r="E21" s="32" t="s">
        <v>20</v>
      </c>
      <c r="F21" s="31" t="s">
        <v>2085</v>
      </c>
      <c r="G21" s="40">
        <v>46038</v>
      </c>
      <c r="H21" s="41">
        <v>86821280</v>
      </c>
      <c r="I21" s="50">
        <v>0</v>
      </c>
      <c r="J21" s="51">
        <v>0</v>
      </c>
      <c r="K21" s="52">
        <v>2682680</v>
      </c>
      <c r="L21" s="51">
        <f t="shared" si="2"/>
        <v>84138600</v>
      </c>
      <c r="M21" s="40">
        <v>46387</v>
      </c>
      <c r="N21" s="55" t="s">
        <v>2773</v>
      </c>
      <c r="O21" s="42" t="s">
        <v>21</v>
      </c>
      <c r="P21" s="57">
        <v>0.56160458452722062</v>
      </c>
      <c r="Q21" s="43" t="s">
        <v>933</v>
      </c>
      <c r="R21" s="43" t="s">
        <v>3777</v>
      </c>
    </row>
    <row r="22" spans="2:22" x14ac:dyDescent="0.25">
      <c r="B22" s="46">
        <v>46029</v>
      </c>
      <c r="C22" s="44" t="s">
        <v>962</v>
      </c>
      <c r="D22" s="31" t="s">
        <v>493</v>
      </c>
      <c r="E22" s="32" t="s">
        <v>20</v>
      </c>
      <c r="F22" s="31" t="s">
        <v>2086</v>
      </c>
      <c r="G22" s="40">
        <v>46031</v>
      </c>
      <c r="H22" s="41">
        <v>148092298</v>
      </c>
      <c r="I22" s="50">
        <v>0</v>
      </c>
      <c r="J22" s="51">
        <v>0</v>
      </c>
      <c r="K22" s="52">
        <v>1663959</v>
      </c>
      <c r="L22" s="51">
        <f t="shared" si="2"/>
        <v>146428339</v>
      </c>
      <c r="M22" s="40">
        <v>46387</v>
      </c>
      <c r="N22" s="55" t="s">
        <v>2774</v>
      </c>
      <c r="O22" s="42" t="s">
        <v>21</v>
      </c>
      <c r="P22" s="57">
        <v>0.5702247191011236</v>
      </c>
      <c r="Q22" s="43" t="s">
        <v>933</v>
      </c>
      <c r="R22" s="43" t="s">
        <v>3777</v>
      </c>
    </row>
    <row r="23" spans="2:22" x14ac:dyDescent="0.25">
      <c r="B23" s="46">
        <v>46031</v>
      </c>
      <c r="C23" s="44" t="s">
        <v>963</v>
      </c>
      <c r="D23" s="31" t="s">
        <v>1943</v>
      </c>
      <c r="E23" s="32" t="s">
        <v>20</v>
      </c>
      <c r="F23" s="31" t="s">
        <v>2087</v>
      </c>
      <c r="G23" s="40">
        <v>46035</v>
      </c>
      <c r="H23" s="41">
        <v>74418240</v>
      </c>
      <c r="I23" s="50">
        <v>0</v>
      </c>
      <c r="J23" s="51">
        <v>0</v>
      </c>
      <c r="K23" s="52">
        <v>1672320</v>
      </c>
      <c r="L23" s="51">
        <f t="shared" si="2"/>
        <v>72745920</v>
      </c>
      <c r="M23" s="40">
        <v>46387</v>
      </c>
      <c r="N23" s="55" t="s">
        <v>2775</v>
      </c>
      <c r="O23" s="42" t="s">
        <v>21</v>
      </c>
      <c r="P23" s="57">
        <v>0.56534090909090906</v>
      </c>
      <c r="Q23" s="43" t="s">
        <v>933</v>
      </c>
      <c r="R23" s="43" t="s">
        <v>3777</v>
      </c>
    </row>
    <row r="24" spans="2:22" x14ac:dyDescent="0.25">
      <c r="B24" s="46">
        <v>46029</v>
      </c>
      <c r="C24" s="44" t="s">
        <v>964</v>
      </c>
      <c r="D24" s="31" t="s">
        <v>492</v>
      </c>
      <c r="E24" s="32" t="s">
        <v>20</v>
      </c>
      <c r="F24" s="31" t="s">
        <v>2088</v>
      </c>
      <c r="G24" s="40">
        <v>46035</v>
      </c>
      <c r="H24" s="41">
        <v>66892800</v>
      </c>
      <c r="I24" s="50">
        <v>0</v>
      </c>
      <c r="J24" s="51">
        <v>0</v>
      </c>
      <c r="K24" s="52"/>
      <c r="L24" s="51">
        <f t="shared" si="2"/>
        <v>66892800</v>
      </c>
      <c r="M24" s="40">
        <v>46277</v>
      </c>
      <c r="N24" s="55" t="s">
        <v>2776</v>
      </c>
      <c r="O24" s="42" t="s">
        <v>21</v>
      </c>
      <c r="P24" s="57">
        <v>0.8223140495867769</v>
      </c>
      <c r="Q24" s="43" t="s">
        <v>933</v>
      </c>
      <c r="R24" s="43" t="s">
        <v>3777</v>
      </c>
    </row>
    <row r="25" spans="2:22" x14ac:dyDescent="0.25">
      <c r="B25" s="46">
        <v>46029</v>
      </c>
      <c r="C25" s="44" t="s">
        <v>965</v>
      </c>
      <c r="D25" s="31" t="s">
        <v>715</v>
      </c>
      <c r="E25" s="32" t="s">
        <v>20</v>
      </c>
      <c r="F25" s="31" t="s">
        <v>2088</v>
      </c>
      <c r="G25" s="40">
        <v>46030</v>
      </c>
      <c r="H25" s="41">
        <v>79126613</v>
      </c>
      <c r="I25" s="50">
        <v>0</v>
      </c>
      <c r="J25" s="51">
        <v>0</v>
      </c>
      <c r="K25" s="52">
        <v>666797</v>
      </c>
      <c r="L25" s="51">
        <f t="shared" si="2"/>
        <v>78459816</v>
      </c>
      <c r="M25" s="40">
        <v>46387</v>
      </c>
      <c r="N25" s="55" t="s">
        <v>2777</v>
      </c>
      <c r="O25" s="42" t="s">
        <v>21</v>
      </c>
      <c r="P25" s="57">
        <v>0.5714285714285714</v>
      </c>
      <c r="Q25" s="43" t="s">
        <v>933</v>
      </c>
      <c r="R25" s="43" t="s">
        <v>3777</v>
      </c>
    </row>
    <row r="26" spans="2:22" x14ac:dyDescent="0.25">
      <c r="B26" s="46">
        <v>46031</v>
      </c>
      <c r="C26" s="44" t="s">
        <v>966</v>
      </c>
      <c r="D26" s="31" t="s">
        <v>880</v>
      </c>
      <c r="E26" s="32" t="s">
        <v>20</v>
      </c>
      <c r="F26" s="31" t="s">
        <v>2088</v>
      </c>
      <c r="G26" s="40">
        <v>46038</v>
      </c>
      <c r="H26" s="41">
        <v>75794975</v>
      </c>
      <c r="I26" s="50">
        <v>0</v>
      </c>
      <c r="J26" s="51">
        <v>0</v>
      </c>
      <c r="K26" s="52">
        <v>2341979</v>
      </c>
      <c r="L26" s="51">
        <f t="shared" si="2"/>
        <v>73452996</v>
      </c>
      <c r="M26" s="40">
        <v>46387</v>
      </c>
      <c r="N26" s="55" t="s">
        <v>2778</v>
      </c>
      <c r="O26" s="42" t="s">
        <v>21</v>
      </c>
      <c r="P26" s="57">
        <v>0.56160458452722062</v>
      </c>
      <c r="Q26" s="43" t="s">
        <v>933</v>
      </c>
      <c r="R26" s="43" t="s">
        <v>3777</v>
      </c>
    </row>
    <row r="27" spans="2:22" x14ac:dyDescent="0.25">
      <c r="B27" s="46">
        <v>46030</v>
      </c>
      <c r="C27" s="44" t="s">
        <v>967</v>
      </c>
      <c r="D27" s="31" t="s">
        <v>331</v>
      </c>
      <c r="E27" s="32" t="s">
        <v>20</v>
      </c>
      <c r="F27" s="31" t="s">
        <v>2089</v>
      </c>
      <c r="G27" s="40">
        <v>46031</v>
      </c>
      <c r="H27" s="41">
        <v>67859391</v>
      </c>
      <c r="I27" s="50">
        <v>0</v>
      </c>
      <c r="J27" s="51">
        <v>0</v>
      </c>
      <c r="K27" s="52">
        <v>762465</v>
      </c>
      <c r="L27" s="51">
        <f t="shared" si="2"/>
        <v>67096926</v>
      </c>
      <c r="M27" s="40">
        <v>46387</v>
      </c>
      <c r="N27" s="55" t="s">
        <v>2779</v>
      </c>
      <c r="O27" s="42" t="s">
        <v>21</v>
      </c>
      <c r="P27" s="57">
        <v>0.5702247191011236</v>
      </c>
      <c r="Q27" s="43" t="s">
        <v>933</v>
      </c>
      <c r="R27" s="43" t="s">
        <v>3777</v>
      </c>
    </row>
    <row r="28" spans="2:22" x14ac:dyDescent="0.25">
      <c r="B28" s="46">
        <v>46029</v>
      </c>
      <c r="C28" s="44" t="s">
        <v>968</v>
      </c>
      <c r="D28" s="31" t="s">
        <v>716</v>
      </c>
      <c r="E28" s="32" t="s">
        <v>20</v>
      </c>
      <c r="F28" s="31" t="s">
        <v>2090</v>
      </c>
      <c r="G28" s="40">
        <v>46030</v>
      </c>
      <c r="H28" s="41">
        <v>111627360</v>
      </c>
      <c r="I28" s="50">
        <v>0</v>
      </c>
      <c r="J28" s="51">
        <v>0</v>
      </c>
      <c r="K28" s="52">
        <v>940680</v>
      </c>
      <c r="L28" s="51">
        <f t="shared" si="2"/>
        <v>110686680</v>
      </c>
      <c r="M28" s="40">
        <v>46387</v>
      </c>
      <c r="N28" s="55" t="s">
        <v>2780</v>
      </c>
      <c r="O28" s="42" t="s">
        <v>21</v>
      </c>
      <c r="P28" s="57">
        <v>0.5714285714285714</v>
      </c>
      <c r="Q28" s="43" t="s">
        <v>933</v>
      </c>
      <c r="R28" s="43" t="s">
        <v>3777</v>
      </c>
    </row>
    <row r="29" spans="2:22" x14ac:dyDescent="0.25">
      <c r="B29" s="46">
        <v>46030</v>
      </c>
      <c r="C29" s="44" t="s">
        <v>969</v>
      </c>
      <c r="D29" s="31" t="s">
        <v>3790</v>
      </c>
      <c r="E29" s="32" t="s">
        <v>20</v>
      </c>
      <c r="F29" s="31" t="s">
        <v>2088</v>
      </c>
      <c r="G29" s="40">
        <v>46031</v>
      </c>
      <c r="H29" s="41">
        <v>79126613</v>
      </c>
      <c r="I29" s="50">
        <v>0</v>
      </c>
      <c r="J29" s="51">
        <v>0</v>
      </c>
      <c r="K29" s="52">
        <v>889063</v>
      </c>
      <c r="L29" s="51">
        <f t="shared" si="2"/>
        <v>78237550</v>
      </c>
      <c r="M29" s="40">
        <v>46387</v>
      </c>
      <c r="N29" s="55" t="s">
        <v>2781</v>
      </c>
      <c r="O29" s="42" t="s">
        <v>21</v>
      </c>
      <c r="P29" s="57">
        <v>0.5702247191011236</v>
      </c>
      <c r="Q29" s="43" t="s">
        <v>933</v>
      </c>
      <c r="R29" s="43" t="s">
        <v>3777</v>
      </c>
    </row>
    <row r="30" spans="2:22" x14ac:dyDescent="0.25">
      <c r="B30" s="46">
        <v>46030</v>
      </c>
      <c r="C30" s="44" t="s">
        <v>970</v>
      </c>
      <c r="D30" s="31" t="s">
        <v>3826</v>
      </c>
      <c r="E30" s="32" t="s">
        <v>20</v>
      </c>
      <c r="F30" s="31" t="s">
        <v>2091</v>
      </c>
      <c r="G30" s="40">
        <v>46038</v>
      </c>
      <c r="H30" s="41">
        <v>79126613</v>
      </c>
      <c r="I30" s="50">
        <v>0</v>
      </c>
      <c r="J30" s="51">
        <v>0</v>
      </c>
      <c r="K30" s="52">
        <v>2444923</v>
      </c>
      <c r="L30" s="51">
        <f t="shared" si="2"/>
        <v>76681690</v>
      </c>
      <c r="M30" s="40">
        <v>46387</v>
      </c>
      <c r="N30" s="55" t="s">
        <v>2782</v>
      </c>
      <c r="O30" s="42" t="s">
        <v>21</v>
      </c>
      <c r="P30" s="57">
        <v>0.56160458452722062</v>
      </c>
      <c r="Q30" s="43" t="s">
        <v>933</v>
      </c>
      <c r="R30" s="43" t="s">
        <v>3777</v>
      </c>
    </row>
    <row r="31" spans="2:22" x14ac:dyDescent="0.25">
      <c r="B31" s="46">
        <v>46041</v>
      </c>
      <c r="C31" s="44" t="s">
        <v>971</v>
      </c>
      <c r="D31" s="31" t="s">
        <v>1944</v>
      </c>
      <c r="E31" s="32" t="s">
        <v>20</v>
      </c>
      <c r="F31" s="31" t="s">
        <v>2092</v>
      </c>
      <c r="G31" s="40">
        <v>46042</v>
      </c>
      <c r="H31" s="41">
        <v>94933333</v>
      </c>
      <c r="I31" s="50">
        <v>0</v>
      </c>
      <c r="J31" s="51">
        <v>0</v>
      </c>
      <c r="K31" s="52">
        <v>4000000</v>
      </c>
      <c r="L31" s="51">
        <f t="shared" si="2"/>
        <v>90933333</v>
      </c>
      <c r="M31" s="40">
        <v>46387</v>
      </c>
      <c r="N31" s="55" t="s">
        <v>2783</v>
      </c>
      <c r="O31" s="42" t="s">
        <v>21</v>
      </c>
      <c r="P31" s="57">
        <v>0.55652173913043479</v>
      </c>
      <c r="Q31" s="43" t="s">
        <v>933</v>
      </c>
      <c r="R31" s="43" t="s">
        <v>3777</v>
      </c>
    </row>
    <row r="32" spans="2:22" x14ac:dyDescent="0.25">
      <c r="B32" s="46">
        <v>46030</v>
      </c>
      <c r="C32" s="44" t="s">
        <v>972</v>
      </c>
      <c r="D32" s="31" t="s">
        <v>387</v>
      </c>
      <c r="E32" s="32" t="s">
        <v>20</v>
      </c>
      <c r="F32" s="31" t="s">
        <v>2091</v>
      </c>
      <c r="G32" s="40">
        <v>46041</v>
      </c>
      <c r="H32" s="41">
        <v>76898848</v>
      </c>
      <c r="I32" s="50">
        <v>0</v>
      </c>
      <c r="J32" s="51">
        <v>0</v>
      </c>
      <c r="K32" s="52">
        <v>3024112</v>
      </c>
      <c r="L32" s="51">
        <f t="shared" si="2"/>
        <v>73874736</v>
      </c>
      <c r="M32" s="40">
        <v>46387</v>
      </c>
      <c r="N32" s="55" t="s">
        <v>2784</v>
      </c>
      <c r="O32" s="42" t="s">
        <v>21</v>
      </c>
      <c r="P32" s="57">
        <v>0.55780346820809246</v>
      </c>
      <c r="Q32" s="43" t="s">
        <v>933</v>
      </c>
      <c r="R32" s="43" t="s">
        <v>3777</v>
      </c>
    </row>
    <row r="33" spans="2:18" x14ac:dyDescent="0.25">
      <c r="B33" s="46">
        <v>46030</v>
      </c>
      <c r="C33" s="44" t="s">
        <v>973</v>
      </c>
      <c r="D33" s="31" t="s">
        <v>637</v>
      </c>
      <c r="E33" s="32" t="s">
        <v>20</v>
      </c>
      <c r="F33" s="31" t="s">
        <v>2093</v>
      </c>
      <c r="G33" s="40">
        <v>46031</v>
      </c>
      <c r="H33" s="41">
        <v>134438416</v>
      </c>
      <c r="I33" s="50">
        <v>0</v>
      </c>
      <c r="J33" s="51">
        <v>0</v>
      </c>
      <c r="K33" s="52">
        <v>1510544</v>
      </c>
      <c r="L33" s="51">
        <f t="shared" si="2"/>
        <v>132927872</v>
      </c>
      <c r="M33" s="40">
        <v>46387</v>
      </c>
      <c r="N33" s="55" t="s">
        <v>2785</v>
      </c>
      <c r="O33" s="42" t="s">
        <v>21</v>
      </c>
      <c r="P33" s="57">
        <v>0.5702247191011236</v>
      </c>
      <c r="Q33" s="43" t="s">
        <v>933</v>
      </c>
      <c r="R33" s="43" t="s">
        <v>3777</v>
      </c>
    </row>
    <row r="34" spans="2:18" x14ac:dyDescent="0.25">
      <c r="B34" s="46">
        <v>46031</v>
      </c>
      <c r="C34" s="44" t="s">
        <v>974</v>
      </c>
      <c r="D34" s="31" t="s">
        <v>1945</v>
      </c>
      <c r="E34" s="32" t="s">
        <v>20</v>
      </c>
      <c r="F34" s="31" t="s">
        <v>2091</v>
      </c>
      <c r="G34" s="40">
        <v>46035</v>
      </c>
      <c r="H34" s="41">
        <v>72386667</v>
      </c>
      <c r="I34" s="50">
        <v>0</v>
      </c>
      <c r="J34" s="51">
        <v>0</v>
      </c>
      <c r="K34" s="52">
        <v>1626667</v>
      </c>
      <c r="L34" s="51">
        <f t="shared" si="2"/>
        <v>70760000</v>
      </c>
      <c r="M34" s="40">
        <v>46387</v>
      </c>
      <c r="N34" s="55" t="s">
        <v>2786</v>
      </c>
      <c r="O34" s="42" t="s">
        <v>21</v>
      </c>
      <c r="P34" s="57">
        <v>0.56534090909090906</v>
      </c>
      <c r="Q34" s="43" t="s">
        <v>933</v>
      </c>
      <c r="R34" s="43" t="s">
        <v>3777</v>
      </c>
    </row>
    <row r="35" spans="2:18" x14ac:dyDescent="0.25">
      <c r="B35" s="46">
        <v>46027</v>
      </c>
      <c r="C35" s="44" t="s">
        <v>975</v>
      </c>
      <c r="D35" s="31" t="s">
        <v>91</v>
      </c>
      <c r="E35" s="32" t="s">
        <v>20</v>
      </c>
      <c r="F35" s="31" t="s">
        <v>2094</v>
      </c>
      <c r="G35" s="40">
        <v>46031</v>
      </c>
      <c r="H35" s="41">
        <v>169177466</v>
      </c>
      <c r="I35" s="50">
        <v>0</v>
      </c>
      <c r="J35" s="51">
        <v>0</v>
      </c>
      <c r="K35" s="52">
        <v>1900871</v>
      </c>
      <c r="L35" s="51">
        <f t="shared" si="2"/>
        <v>167276595</v>
      </c>
      <c r="M35" s="40">
        <v>46387</v>
      </c>
      <c r="N35" s="55" t="s">
        <v>2787</v>
      </c>
      <c r="O35" s="42" t="s">
        <v>21</v>
      </c>
      <c r="P35" s="57">
        <v>0.5702247191011236</v>
      </c>
      <c r="Q35" s="43" t="s">
        <v>937</v>
      </c>
      <c r="R35" s="43" t="s">
        <v>41</v>
      </c>
    </row>
    <row r="36" spans="2:18" x14ac:dyDescent="0.25">
      <c r="B36" s="46">
        <v>46027</v>
      </c>
      <c r="C36" s="44" t="s">
        <v>976</v>
      </c>
      <c r="D36" s="31" t="s">
        <v>90</v>
      </c>
      <c r="E36" s="32" t="s">
        <v>20</v>
      </c>
      <c r="F36" s="31" t="s">
        <v>2095</v>
      </c>
      <c r="G36" s="40">
        <v>46031</v>
      </c>
      <c r="H36" s="41">
        <v>148000320</v>
      </c>
      <c r="I36" s="50">
        <v>0</v>
      </c>
      <c r="J36" s="51">
        <v>0</v>
      </c>
      <c r="K36" s="52">
        <v>836160</v>
      </c>
      <c r="L36" s="51">
        <f t="shared" si="2"/>
        <v>147164160</v>
      </c>
      <c r="M36" s="40">
        <v>46387</v>
      </c>
      <c r="N36" s="55" t="s">
        <v>2788</v>
      </c>
      <c r="O36" s="42" t="s">
        <v>21</v>
      </c>
      <c r="P36" s="57">
        <v>0.5702247191011236</v>
      </c>
      <c r="Q36" s="43" t="s">
        <v>937</v>
      </c>
      <c r="R36" s="43" t="s">
        <v>41</v>
      </c>
    </row>
    <row r="37" spans="2:18" x14ac:dyDescent="0.25">
      <c r="B37" s="46">
        <v>46030</v>
      </c>
      <c r="C37" s="44" t="s">
        <v>977</v>
      </c>
      <c r="D37" s="31" t="s">
        <v>1946</v>
      </c>
      <c r="E37" s="32" t="s">
        <v>20</v>
      </c>
      <c r="F37" s="31" t="s">
        <v>2096</v>
      </c>
      <c r="G37" s="40">
        <v>46031</v>
      </c>
      <c r="H37" s="41">
        <v>124600000</v>
      </c>
      <c r="I37" s="50">
        <v>0</v>
      </c>
      <c r="J37" s="51">
        <v>0</v>
      </c>
      <c r="K37" s="52">
        <v>1400000</v>
      </c>
      <c r="L37" s="51">
        <f t="shared" si="2"/>
        <v>123200000</v>
      </c>
      <c r="M37" s="40">
        <v>46387</v>
      </c>
      <c r="N37" s="55" t="s">
        <v>2789</v>
      </c>
      <c r="O37" s="42" t="s">
        <v>21</v>
      </c>
      <c r="P37" s="57">
        <v>0.5702247191011236</v>
      </c>
      <c r="Q37" s="43" t="s">
        <v>950</v>
      </c>
      <c r="R37" s="43" t="s">
        <v>177</v>
      </c>
    </row>
    <row r="38" spans="2:18" x14ac:dyDescent="0.25">
      <c r="B38" s="46">
        <v>46027</v>
      </c>
      <c r="C38" s="44" t="s">
        <v>978</v>
      </c>
      <c r="D38" s="31" t="s">
        <v>911</v>
      </c>
      <c r="E38" s="32" t="s">
        <v>20</v>
      </c>
      <c r="F38" s="31" t="s">
        <v>2097</v>
      </c>
      <c r="G38" s="40">
        <v>46031</v>
      </c>
      <c r="H38" s="41">
        <v>148092298</v>
      </c>
      <c r="I38" s="50">
        <v>0</v>
      </c>
      <c r="J38" s="51">
        <v>0</v>
      </c>
      <c r="K38" s="52">
        <v>1663959</v>
      </c>
      <c r="L38" s="51">
        <f t="shared" si="2"/>
        <v>146428339</v>
      </c>
      <c r="M38" s="40">
        <v>46387</v>
      </c>
      <c r="N38" s="55" t="s">
        <v>2790</v>
      </c>
      <c r="O38" s="42" t="s">
        <v>21</v>
      </c>
      <c r="P38" s="57">
        <v>0.5702247191011236</v>
      </c>
      <c r="Q38" s="43" t="s">
        <v>950</v>
      </c>
      <c r="R38" s="43" t="s">
        <v>177</v>
      </c>
    </row>
    <row r="39" spans="2:18" x14ac:dyDescent="0.25">
      <c r="B39" s="46">
        <v>46029</v>
      </c>
      <c r="C39" s="44" t="s">
        <v>979</v>
      </c>
      <c r="D39" s="31" t="s">
        <v>585</v>
      </c>
      <c r="E39" s="32" t="s">
        <v>20</v>
      </c>
      <c r="F39" s="31" t="s">
        <v>2098</v>
      </c>
      <c r="G39" s="40">
        <v>46030</v>
      </c>
      <c r="H39" s="41">
        <v>124600000</v>
      </c>
      <c r="I39" s="50">
        <v>0</v>
      </c>
      <c r="J39" s="51">
        <v>0</v>
      </c>
      <c r="K39" s="52">
        <v>1050000</v>
      </c>
      <c r="L39" s="51">
        <f t="shared" si="2"/>
        <v>123550000</v>
      </c>
      <c r="M39" s="40">
        <v>46387</v>
      </c>
      <c r="N39" s="55" t="s">
        <v>2791</v>
      </c>
      <c r="O39" s="42" t="s">
        <v>21</v>
      </c>
      <c r="P39" s="57">
        <v>0.5714285714285714</v>
      </c>
      <c r="Q39" s="43" t="s">
        <v>950</v>
      </c>
      <c r="R39" s="43" t="s">
        <v>177</v>
      </c>
    </row>
    <row r="40" spans="2:18" x14ac:dyDescent="0.25">
      <c r="B40" s="46">
        <v>46027</v>
      </c>
      <c r="C40" s="44" t="s">
        <v>980</v>
      </c>
      <c r="D40" s="31" t="s">
        <v>1947</v>
      </c>
      <c r="E40" s="32" t="s">
        <v>20</v>
      </c>
      <c r="F40" s="31" t="s">
        <v>2099</v>
      </c>
      <c r="G40" s="40">
        <v>46029</v>
      </c>
      <c r="H40" s="41">
        <v>126166400</v>
      </c>
      <c r="I40" s="50">
        <v>0</v>
      </c>
      <c r="J40" s="51">
        <v>0</v>
      </c>
      <c r="K40" s="52">
        <v>708800</v>
      </c>
      <c r="L40" s="51">
        <f t="shared" si="2"/>
        <v>125457600</v>
      </c>
      <c r="M40" s="40">
        <v>46387</v>
      </c>
      <c r="N40" s="55" t="s">
        <v>2792</v>
      </c>
      <c r="O40" s="42" t="s">
        <v>21</v>
      </c>
      <c r="P40" s="57">
        <v>0.57262569832402233</v>
      </c>
      <c r="Q40" s="43" t="s">
        <v>950</v>
      </c>
      <c r="R40" s="43" t="s">
        <v>177</v>
      </c>
    </row>
    <row r="41" spans="2:18" x14ac:dyDescent="0.25">
      <c r="B41" s="46">
        <v>46029</v>
      </c>
      <c r="C41" s="44" t="s">
        <v>981</v>
      </c>
      <c r="D41" s="31" t="s">
        <v>905</v>
      </c>
      <c r="E41" s="32" t="s">
        <v>20</v>
      </c>
      <c r="F41" s="31" t="s">
        <v>2100</v>
      </c>
      <c r="G41" s="40">
        <v>46029</v>
      </c>
      <c r="H41" s="41">
        <v>175626667</v>
      </c>
      <c r="I41" s="50">
        <v>0</v>
      </c>
      <c r="J41" s="51">
        <v>0</v>
      </c>
      <c r="K41" s="52">
        <v>986667</v>
      </c>
      <c r="L41" s="51">
        <f t="shared" si="2"/>
        <v>174640000</v>
      </c>
      <c r="M41" s="40">
        <v>46387</v>
      </c>
      <c r="N41" s="55" t="s">
        <v>2793</v>
      </c>
      <c r="O41" s="42" t="s">
        <v>21</v>
      </c>
      <c r="P41" s="57">
        <v>0.57262569832402233</v>
      </c>
      <c r="Q41" s="43" t="s">
        <v>950</v>
      </c>
      <c r="R41" s="43" t="s">
        <v>177</v>
      </c>
    </row>
    <row r="42" spans="2:18" x14ac:dyDescent="0.25">
      <c r="B42" s="46">
        <v>46029</v>
      </c>
      <c r="C42" s="44" t="s">
        <v>982</v>
      </c>
      <c r="D42" s="31" t="s">
        <v>665</v>
      </c>
      <c r="E42" s="32" t="s">
        <v>20</v>
      </c>
      <c r="F42" s="31" t="s">
        <v>2101</v>
      </c>
      <c r="G42" s="40">
        <v>46029</v>
      </c>
      <c r="H42" s="41">
        <v>77133333</v>
      </c>
      <c r="I42" s="50">
        <v>0</v>
      </c>
      <c r="J42" s="51">
        <v>0</v>
      </c>
      <c r="K42" s="52">
        <v>433333</v>
      </c>
      <c r="L42" s="51">
        <f t="shared" si="2"/>
        <v>76700000</v>
      </c>
      <c r="M42" s="40">
        <v>46387</v>
      </c>
      <c r="N42" s="55" t="s">
        <v>2794</v>
      </c>
      <c r="O42" s="42" t="s">
        <v>21</v>
      </c>
      <c r="P42" s="57">
        <v>0.57262569832402233</v>
      </c>
      <c r="Q42" s="43" t="s">
        <v>950</v>
      </c>
      <c r="R42" s="43" t="s">
        <v>177</v>
      </c>
    </row>
    <row r="43" spans="2:18" x14ac:dyDescent="0.25">
      <c r="B43" s="46">
        <v>46028</v>
      </c>
      <c r="C43" s="44" t="s">
        <v>983</v>
      </c>
      <c r="D43" s="31" t="s">
        <v>910</v>
      </c>
      <c r="E43" s="32" t="s">
        <v>20</v>
      </c>
      <c r="F43" s="31" t="s">
        <v>2102</v>
      </c>
      <c r="G43" s="40">
        <v>46029</v>
      </c>
      <c r="H43" s="41">
        <v>124600000</v>
      </c>
      <c r="I43" s="50">
        <v>0</v>
      </c>
      <c r="J43" s="51">
        <v>0</v>
      </c>
      <c r="K43" s="52">
        <v>700000</v>
      </c>
      <c r="L43" s="51">
        <f t="shared" si="2"/>
        <v>123900000</v>
      </c>
      <c r="M43" s="40">
        <v>46387</v>
      </c>
      <c r="N43" s="55" t="s">
        <v>2795</v>
      </c>
      <c r="O43" s="42" t="s">
        <v>21</v>
      </c>
      <c r="P43" s="57">
        <v>0.57262569832402233</v>
      </c>
      <c r="Q43" s="43" t="s">
        <v>950</v>
      </c>
      <c r="R43" s="43" t="s">
        <v>177</v>
      </c>
    </row>
    <row r="44" spans="2:18" x14ac:dyDescent="0.25">
      <c r="B44" s="46">
        <v>46027</v>
      </c>
      <c r="C44" s="44" t="s">
        <v>984</v>
      </c>
      <c r="D44" s="31" t="s">
        <v>710</v>
      </c>
      <c r="E44" s="32" t="s">
        <v>20</v>
      </c>
      <c r="F44" s="31" t="s">
        <v>2103</v>
      </c>
      <c r="G44" s="40">
        <v>46031</v>
      </c>
      <c r="H44" s="41">
        <v>94400000</v>
      </c>
      <c r="I44" s="50">
        <v>0</v>
      </c>
      <c r="J44" s="51">
        <v>0</v>
      </c>
      <c r="K44" s="52">
        <v>533333</v>
      </c>
      <c r="L44" s="51">
        <f t="shared" si="2"/>
        <v>93866667</v>
      </c>
      <c r="M44" s="40">
        <v>46387</v>
      </c>
      <c r="N44" s="55" t="s">
        <v>2796</v>
      </c>
      <c r="O44" s="42" t="s">
        <v>21</v>
      </c>
      <c r="P44" s="57">
        <v>0.5702247191011236</v>
      </c>
      <c r="Q44" s="43" t="s">
        <v>950</v>
      </c>
      <c r="R44" s="43" t="s">
        <v>177</v>
      </c>
    </row>
    <row r="45" spans="2:18" x14ac:dyDescent="0.25">
      <c r="B45" s="46">
        <v>46028</v>
      </c>
      <c r="C45" s="44" t="s">
        <v>985</v>
      </c>
      <c r="D45" s="31" t="s">
        <v>433</v>
      </c>
      <c r="E45" s="32" t="s">
        <v>20</v>
      </c>
      <c r="F45" s="31" t="s">
        <v>2104</v>
      </c>
      <c r="G45" s="40">
        <v>46030</v>
      </c>
      <c r="H45" s="41">
        <v>86974716</v>
      </c>
      <c r="I45" s="50">
        <v>0</v>
      </c>
      <c r="J45" s="51">
        <v>0</v>
      </c>
      <c r="K45" s="52">
        <v>732933</v>
      </c>
      <c r="L45" s="51">
        <f t="shared" si="2"/>
        <v>86241783</v>
      </c>
      <c r="M45" s="40">
        <v>46387</v>
      </c>
      <c r="N45" s="55" t="s">
        <v>2797</v>
      </c>
      <c r="O45" s="42" t="s">
        <v>21</v>
      </c>
      <c r="P45" s="57">
        <v>0.5714285714285714</v>
      </c>
      <c r="Q45" s="43" t="s">
        <v>950</v>
      </c>
      <c r="R45" s="43" t="s">
        <v>177</v>
      </c>
    </row>
    <row r="46" spans="2:18" x14ac:dyDescent="0.25">
      <c r="B46" s="46">
        <v>46030</v>
      </c>
      <c r="C46" s="44" t="s">
        <v>986</v>
      </c>
      <c r="D46" s="31" t="s">
        <v>349</v>
      </c>
      <c r="E46" s="32" t="s">
        <v>20</v>
      </c>
      <c r="F46" s="31" t="s">
        <v>2105</v>
      </c>
      <c r="G46" s="40">
        <v>46041</v>
      </c>
      <c r="H46" s="41">
        <v>89000000</v>
      </c>
      <c r="I46" s="50">
        <v>0</v>
      </c>
      <c r="J46" s="51">
        <v>0</v>
      </c>
      <c r="K46" s="52">
        <v>3500000</v>
      </c>
      <c r="L46" s="51">
        <f t="shared" si="2"/>
        <v>85500000</v>
      </c>
      <c r="M46" s="40">
        <v>46387</v>
      </c>
      <c r="N46" s="55" t="s">
        <v>2798</v>
      </c>
      <c r="O46" s="42" t="s">
        <v>21</v>
      </c>
      <c r="P46" s="57">
        <v>0.55780346820809246</v>
      </c>
      <c r="Q46" s="43" t="s">
        <v>950</v>
      </c>
      <c r="R46" s="43" t="s">
        <v>177</v>
      </c>
    </row>
    <row r="47" spans="2:18" x14ac:dyDescent="0.25">
      <c r="B47" s="46">
        <v>46027</v>
      </c>
      <c r="C47" s="44" t="s">
        <v>987</v>
      </c>
      <c r="D47" s="31" t="s">
        <v>221</v>
      </c>
      <c r="E47" s="32" t="s">
        <v>20</v>
      </c>
      <c r="F47" s="31" t="s">
        <v>2106</v>
      </c>
      <c r="G47" s="40">
        <v>46031</v>
      </c>
      <c r="H47" s="41">
        <v>74800000</v>
      </c>
      <c r="I47" s="50">
        <v>0</v>
      </c>
      <c r="J47" s="51">
        <v>0</v>
      </c>
      <c r="K47" s="52"/>
      <c r="L47" s="51">
        <f t="shared" si="2"/>
        <v>74800000</v>
      </c>
      <c r="M47" s="40">
        <v>46364</v>
      </c>
      <c r="N47" s="55" t="s">
        <v>2799</v>
      </c>
      <c r="O47" s="42" t="s">
        <v>21</v>
      </c>
      <c r="P47" s="57">
        <v>0.60960960960960964</v>
      </c>
      <c r="Q47" s="43" t="s">
        <v>929</v>
      </c>
      <c r="R47" s="43" t="s">
        <v>248</v>
      </c>
    </row>
    <row r="48" spans="2:18" x14ac:dyDescent="0.25">
      <c r="B48" s="46">
        <v>46027</v>
      </c>
      <c r="C48" s="44" t="s">
        <v>988</v>
      </c>
      <c r="D48" s="31" t="s">
        <v>3868</v>
      </c>
      <c r="E48" s="32" t="s">
        <v>20</v>
      </c>
      <c r="F48" s="31" t="s">
        <v>926</v>
      </c>
      <c r="G48" s="40">
        <v>46031</v>
      </c>
      <c r="H48" s="41">
        <v>74800000</v>
      </c>
      <c r="I48" s="50">
        <v>0</v>
      </c>
      <c r="J48" s="51">
        <v>0</v>
      </c>
      <c r="K48" s="52"/>
      <c r="L48" s="51">
        <f t="shared" si="2"/>
        <v>74800000</v>
      </c>
      <c r="M48" s="40">
        <v>46364</v>
      </c>
      <c r="N48" s="55" t="s">
        <v>2800</v>
      </c>
      <c r="O48" s="42" t="s">
        <v>21</v>
      </c>
      <c r="P48" s="57">
        <v>0.60960960960960964</v>
      </c>
      <c r="Q48" s="43" t="s">
        <v>929</v>
      </c>
      <c r="R48" s="43" t="s">
        <v>248</v>
      </c>
    </row>
    <row r="49" spans="2:18" x14ac:dyDescent="0.25">
      <c r="B49" s="46">
        <v>46027</v>
      </c>
      <c r="C49" s="44" t="s">
        <v>989</v>
      </c>
      <c r="D49" s="31" t="s">
        <v>70</v>
      </c>
      <c r="E49" s="32" t="s">
        <v>20</v>
      </c>
      <c r="F49" s="31" t="s">
        <v>2107</v>
      </c>
      <c r="G49" s="40">
        <v>46031</v>
      </c>
      <c r="H49" s="41">
        <v>131340000</v>
      </c>
      <c r="I49" s="50">
        <v>0</v>
      </c>
      <c r="J49" s="51">
        <v>0</v>
      </c>
      <c r="K49" s="52"/>
      <c r="L49" s="51">
        <f t="shared" si="2"/>
        <v>131340000</v>
      </c>
      <c r="M49" s="40">
        <v>46364</v>
      </c>
      <c r="N49" s="55" t="s">
        <v>2801</v>
      </c>
      <c r="O49" s="42" t="s">
        <v>21</v>
      </c>
      <c r="P49" s="57">
        <v>0.60960960960960964</v>
      </c>
      <c r="Q49" s="43" t="s">
        <v>929</v>
      </c>
      <c r="R49" s="43" t="s">
        <v>248</v>
      </c>
    </row>
    <row r="50" spans="2:18" x14ac:dyDescent="0.25">
      <c r="B50" s="46">
        <v>46027</v>
      </c>
      <c r="C50" s="44" t="s">
        <v>990</v>
      </c>
      <c r="D50" s="31" t="s">
        <v>202</v>
      </c>
      <c r="E50" s="32" t="s">
        <v>20</v>
      </c>
      <c r="F50" s="31" t="s">
        <v>2108</v>
      </c>
      <c r="G50" s="40">
        <v>46031</v>
      </c>
      <c r="H50" s="41">
        <v>61050000</v>
      </c>
      <c r="I50" s="50">
        <v>0</v>
      </c>
      <c r="J50" s="51">
        <v>0</v>
      </c>
      <c r="K50" s="52"/>
      <c r="L50" s="51">
        <f t="shared" si="2"/>
        <v>61050000</v>
      </c>
      <c r="M50" s="40">
        <v>46364</v>
      </c>
      <c r="N50" s="55" t="s">
        <v>2802</v>
      </c>
      <c r="O50" s="42" t="s">
        <v>21</v>
      </c>
      <c r="P50" s="57">
        <v>0.60960960960960964</v>
      </c>
      <c r="Q50" s="43" t="s">
        <v>929</v>
      </c>
      <c r="R50" s="43" t="s">
        <v>248</v>
      </c>
    </row>
    <row r="51" spans="2:18" x14ac:dyDescent="0.25">
      <c r="B51" s="46">
        <v>46027</v>
      </c>
      <c r="C51" s="44" t="s">
        <v>991</v>
      </c>
      <c r="D51" s="31" t="s">
        <v>1948</v>
      </c>
      <c r="E51" s="32" t="s">
        <v>20</v>
      </c>
      <c r="F51" s="31" t="s">
        <v>2109</v>
      </c>
      <c r="G51" s="40">
        <v>46031</v>
      </c>
      <c r="H51" s="41">
        <v>88000000</v>
      </c>
      <c r="I51" s="50">
        <v>0</v>
      </c>
      <c r="J51" s="51">
        <v>0</v>
      </c>
      <c r="K51" s="52"/>
      <c r="L51" s="51">
        <f t="shared" si="2"/>
        <v>88000000</v>
      </c>
      <c r="M51" s="40">
        <v>46334</v>
      </c>
      <c r="N51" s="55" t="s">
        <v>2803</v>
      </c>
      <c r="O51" s="42" t="s">
        <v>21</v>
      </c>
      <c r="P51" s="57">
        <v>0.66996699669966997</v>
      </c>
      <c r="Q51" s="43" t="s">
        <v>929</v>
      </c>
      <c r="R51" s="43" t="s">
        <v>248</v>
      </c>
    </row>
    <row r="52" spans="2:18" x14ac:dyDescent="0.25">
      <c r="B52" s="46">
        <v>46027</v>
      </c>
      <c r="C52" s="53" t="s">
        <v>992</v>
      </c>
      <c r="D52" s="31" t="s">
        <v>1949</v>
      </c>
      <c r="E52" s="32" t="s">
        <v>20</v>
      </c>
      <c r="F52" s="31" t="s">
        <v>926</v>
      </c>
      <c r="G52" s="40">
        <v>46031</v>
      </c>
      <c r="H52" s="41">
        <v>68000000</v>
      </c>
      <c r="I52" s="50">
        <v>0</v>
      </c>
      <c r="J52" s="51">
        <v>0</v>
      </c>
      <c r="K52" s="52">
        <v>55080000</v>
      </c>
      <c r="L52" s="51">
        <f t="shared" si="2"/>
        <v>12920000</v>
      </c>
      <c r="M52" s="40">
        <v>46086</v>
      </c>
      <c r="N52" s="55" t="s">
        <v>2804</v>
      </c>
      <c r="O52" s="42" t="s">
        <v>21</v>
      </c>
      <c r="P52" s="57">
        <v>1</v>
      </c>
      <c r="Q52" s="43" t="s">
        <v>929</v>
      </c>
      <c r="R52" s="43" t="s">
        <v>248</v>
      </c>
    </row>
    <row r="53" spans="2:18" x14ac:dyDescent="0.25">
      <c r="B53" s="46">
        <v>46027</v>
      </c>
      <c r="C53" s="44" t="s">
        <v>993</v>
      </c>
      <c r="D53" s="31" t="s">
        <v>442</v>
      </c>
      <c r="E53" s="32" t="s">
        <v>33</v>
      </c>
      <c r="F53" s="31" t="s">
        <v>2110</v>
      </c>
      <c r="G53" s="40">
        <v>46031</v>
      </c>
      <c r="H53" s="41">
        <v>59535067</v>
      </c>
      <c r="I53" s="50">
        <v>0</v>
      </c>
      <c r="J53" s="51">
        <v>0</v>
      </c>
      <c r="K53" s="52">
        <v>668934</v>
      </c>
      <c r="L53" s="51">
        <f t="shared" si="2"/>
        <v>58866133</v>
      </c>
      <c r="M53" s="40">
        <v>46387</v>
      </c>
      <c r="N53" s="55" t="s">
        <v>2805</v>
      </c>
      <c r="O53" s="42" t="s">
        <v>21</v>
      </c>
      <c r="P53" s="57">
        <v>0.5702247191011236</v>
      </c>
      <c r="Q53" s="43" t="s">
        <v>930</v>
      </c>
      <c r="R53" s="43" t="s">
        <v>27</v>
      </c>
    </row>
    <row r="54" spans="2:18" x14ac:dyDescent="0.25">
      <c r="B54" s="46">
        <v>46028</v>
      </c>
      <c r="C54" s="44" t="s">
        <v>994</v>
      </c>
      <c r="D54" s="31" t="s">
        <v>26</v>
      </c>
      <c r="E54" s="32" t="s">
        <v>20</v>
      </c>
      <c r="F54" s="31" t="s">
        <v>2111</v>
      </c>
      <c r="G54" s="40">
        <v>46028</v>
      </c>
      <c r="H54" s="41">
        <v>68599776</v>
      </c>
      <c r="I54" s="50">
        <v>0</v>
      </c>
      <c r="J54" s="51">
        <v>0</v>
      </c>
      <c r="K54" s="52">
        <v>192696</v>
      </c>
      <c r="L54" s="51">
        <f t="shared" si="2"/>
        <v>68407080</v>
      </c>
      <c r="M54" s="40">
        <v>46218</v>
      </c>
      <c r="N54" s="55" t="s">
        <v>2806</v>
      </c>
      <c r="O54" s="42" t="s">
        <v>21</v>
      </c>
      <c r="P54" s="57">
        <v>1</v>
      </c>
      <c r="Q54" s="43" t="s">
        <v>930</v>
      </c>
      <c r="R54" s="43" t="s">
        <v>27</v>
      </c>
    </row>
    <row r="55" spans="2:18" x14ac:dyDescent="0.25">
      <c r="B55" s="46">
        <v>46028</v>
      </c>
      <c r="C55" s="44" t="s">
        <v>995</v>
      </c>
      <c r="D55" s="31" t="s">
        <v>206</v>
      </c>
      <c r="E55" s="32" t="s">
        <v>20</v>
      </c>
      <c r="F55" s="31" t="s">
        <v>2112</v>
      </c>
      <c r="G55" s="40">
        <v>46028</v>
      </c>
      <c r="H55" s="41">
        <v>97999680</v>
      </c>
      <c r="I55" s="50">
        <v>0</v>
      </c>
      <c r="J55" s="51">
        <v>0</v>
      </c>
      <c r="K55" s="52">
        <v>275280</v>
      </c>
      <c r="L55" s="51">
        <f t="shared" si="2"/>
        <v>97724400</v>
      </c>
      <c r="M55" s="40">
        <v>46387</v>
      </c>
      <c r="N55" s="55" t="s">
        <v>2807</v>
      </c>
      <c r="O55" s="42" t="s">
        <v>21</v>
      </c>
      <c r="P55" s="57">
        <v>0.57381615598885793</v>
      </c>
      <c r="Q55" s="43" t="s">
        <v>930</v>
      </c>
      <c r="R55" s="43" t="s">
        <v>27</v>
      </c>
    </row>
    <row r="56" spans="2:18" x14ac:dyDescent="0.25">
      <c r="B56" s="46">
        <v>46027</v>
      </c>
      <c r="C56" s="44" t="s">
        <v>996</v>
      </c>
      <c r="D56" s="31" t="s">
        <v>217</v>
      </c>
      <c r="E56" s="32" t="s">
        <v>20</v>
      </c>
      <c r="F56" s="31" t="s">
        <v>2113</v>
      </c>
      <c r="G56" s="40">
        <v>46031</v>
      </c>
      <c r="H56" s="41">
        <v>75949752</v>
      </c>
      <c r="I56" s="50">
        <v>0</v>
      </c>
      <c r="J56" s="51">
        <v>0</v>
      </c>
      <c r="K56" s="52">
        <v>853368</v>
      </c>
      <c r="L56" s="51">
        <f t="shared" si="2"/>
        <v>75096384</v>
      </c>
      <c r="M56" s="40">
        <v>46387</v>
      </c>
      <c r="N56" s="55" t="s">
        <v>2808</v>
      </c>
      <c r="O56" s="42" t="s">
        <v>21</v>
      </c>
      <c r="P56" s="57">
        <v>0.5702247191011236</v>
      </c>
      <c r="Q56" s="43" t="s">
        <v>930</v>
      </c>
      <c r="R56" s="43" t="s">
        <v>27</v>
      </c>
    </row>
    <row r="57" spans="2:18" x14ac:dyDescent="0.25">
      <c r="B57" s="46">
        <v>46027</v>
      </c>
      <c r="C57" s="44" t="s">
        <v>997</v>
      </c>
      <c r="D57" s="31" t="s">
        <v>866</v>
      </c>
      <c r="E57" s="32" t="s">
        <v>20</v>
      </c>
      <c r="F57" s="31" t="s">
        <v>2114</v>
      </c>
      <c r="G57" s="40">
        <v>46031</v>
      </c>
      <c r="H57" s="41">
        <v>80861602</v>
      </c>
      <c r="I57" s="50">
        <v>0</v>
      </c>
      <c r="J57" s="51">
        <v>0</v>
      </c>
      <c r="K57" s="52">
        <v>908557</v>
      </c>
      <c r="L57" s="51">
        <f t="shared" si="2"/>
        <v>79953045</v>
      </c>
      <c r="M57" s="40">
        <v>46387</v>
      </c>
      <c r="N57" s="55" t="s">
        <v>2809</v>
      </c>
      <c r="O57" s="42" t="s">
        <v>21</v>
      </c>
      <c r="P57" s="57">
        <v>0.5702247191011236</v>
      </c>
      <c r="Q57" s="43" t="s">
        <v>930</v>
      </c>
      <c r="R57" s="43" t="s">
        <v>934</v>
      </c>
    </row>
    <row r="58" spans="2:18" x14ac:dyDescent="0.25">
      <c r="B58" s="46">
        <v>46027</v>
      </c>
      <c r="C58" s="53" t="s">
        <v>998</v>
      </c>
      <c r="D58" s="31" t="s">
        <v>723</v>
      </c>
      <c r="E58" s="32" t="s">
        <v>20</v>
      </c>
      <c r="F58" s="31" t="s">
        <v>2115</v>
      </c>
      <c r="G58" s="40">
        <v>46031</v>
      </c>
      <c r="H58" s="41">
        <v>78613333</v>
      </c>
      <c r="I58" s="50">
        <v>0</v>
      </c>
      <c r="J58" s="51">
        <v>0</v>
      </c>
      <c r="K58" s="52">
        <v>39976667</v>
      </c>
      <c r="L58" s="51">
        <f t="shared" si="2"/>
        <v>38636666</v>
      </c>
      <c r="M58" s="40">
        <v>46204</v>
      </c>
      <c r="N58" s="55" t="s">
        <v>2810</v>
      </c>
      <c r="O58" s="42" t="s">
        <v>21</v>
      </c>
      <c r="P58" s="57">
        <v>1</v>
      </c>
      <c r="Q58" s="43" t="s">
        <v>930</v>
      </c>
      <c r="R58" s="43" t="s">
        <v>934</v>
      </c>
    </row>
    <row r="59" spans="2:18" x14ac:dyDescent="0.25">
      <c r="B59" s="46">
        <v>46027</v>
      </c>
      <c r="C59" s="44" t="s">
        <v>999</v>
      </c>
      <c r="D59" s="31" t="s">
        <v>285</v>
      </c>
      <c r="E59" s="32" t="s">
        <v>33</v>
      </c>
      <c r="F59" s="31" t="s">
        <v>2116</v>
      </c>
      <c r="G59" s="40">
        <v>46028</v>
      </c>
      <c r="H59" s="41">
        <v>35900000</v>
      </c>
      <c r="I59" s="50">
        <v>0</v>
      </c>
      <c r="J59" s="51">
        <v>0</v>
      </c>
      <c r="K59" s="52">
        <v>400000</v>
      </c>
      <c r="L59" s="51">
        <f t="shared" si="2"/>
        <v>35500000</v>
      </c>
      <c r="M59" s="40">
        <v>46387</v>
      </c>
      <c r="N59" s="55" t="s">
        <v>2811</v>
      </c>
      <c r="O59" s="42" t="s">
        <v>21</v>
      </c>
      <c r="P59" s="57">
        <v>0.57381615598885793</v>
      </c>
      <c r="Q59" s="43" t="s">
        <v>930</v>
      </c>
      <c r="R59" s="43" t="s">
        <v>934</v>
      </c>
    </row>
    <row r="60" spans="2:18" x14ac:dyDescent="0.25">
      <c r="B60" s="46">
        <v>46038</v>
      </c>
      <c r="C60" s="44" t="s">
        <v>1000</v>
      </c>
      <c r="D60" s="31" t="s">
        <v>243</v>
      </c>
      <c r="E60" s="32" t="s">
        <v>20</v>
      </c>
      <c r="F60" s="31" t="s">
        <v>2117</v>
      </c>
      <c r="G60" s="40">
        <v>46041</v>
      </c>
      <c r="H60" s="41">
        <v>59535067</v>
      </c>
      <c r="I60" s="54">
        <v>0</v>
      </c>
      <c r="J60" s="51">
        <v>0</v>
      </c>
      <c r="K60" s="52">
        <v>2341267</v>
      </c>
      <c r="L60" s="51">
        <f t="shared" si="2"/>
        <v>57193800</v>
      </c>
      <c r="M60" s="40">
        <v>46387</v>
      </c>
      <c r="N60" s="55" t="s">
        <v>2812</v>
      </c>
      <c r="O60" s="42" t="s">
        <v>21</v>
      </c>
      <c r="P60" s="57">
        <v>0.55780346820809246</v>
      </c>
      <c r="Q60" s="43" t="s">
        <v>930</v>
      </c>
      <c r="R60" s="43" t="s">
        <v>934</v>
      </c>
    </row>
    <row r="61" spans="2:18" x14ac:dyDescent="0.25">
      <c r="B61" s="46">
        <v>46036</v>
      </c>
      <c r="C61" s="44" t="s">
        <v>1001</v>
      </c>
      <c r="D61" s="31" t="s">
        <v>227</v>
      </c>
      <c r="E61" s="32" t="s">
        <v>20</v>
      </c>
      <c r="F61" s="31" t="s">
        <v>2118</v>
      </c>
      <c r="G61" s="40">
        <v>46037</v>
      </c>
      <c r="H61" s="41">
        <v>65537286</v>
      </c>
      <c r="I61" s="50">
        <v>0</v>
      </c>
      <c r="J61" s="51">
        <v>0</v>
      </c>
      <c r="K61" s="52">
        <v>1840935</v>
      </c>
      <c r="L61" s="51">
        <f t="shared" si="2"/>
        <v>63696351</v>
      </c>
      <c r="M61" s="40">
        <v>46387</v>
      </c>
      <c r="N61" s="55" t="s">
        <v>2813</v>
      </c>
      <c r="O61" s="42" t="s">
        <v>21</v>
      </c>
      <c r="P61" s="57">
        <v>0.56285714285714283</v>
      </c>
      <c r="Q61" s="43" t="s">
        <v>930</v>
      </c>
      <c r="R61" s="43" t="s">
        <v>934</v>
      </c>
    </row>
    <row r="62" spans="2:18" x14ac:dyDescent="0.25">
      <c r="B62" s="46">
        <v>46027</v>
      </c>
      <c r="C62" s="44" t="s">
        <v>1002</v>
      </c>
      <c r="D62" s="31" t="s">
        <v>207</v>
      </c>
      <c r="E62" s="32" t="s">
        <v>20</v>
      </c>
      <c r="F62" s="31" t="s">
        <v>2119</v>
      </c>
      <c r="G62" s="40">
        <v>46031</v>
      </c>
      <c r="H62" s="41">
        <v>70250667</v>
      </c>
      <c r="I62" s="50">
        <v>0</v>
      </c>
      <c r="J62" s="51">
        <v>0</v>
      </c>
      <c r="K62" s="52">
        <v>789334</v>
      </c>
      <c r="L62" s="51">
        <f t="shared" si="2"/>
        <v>69461333</v>
      </c>
      <c r="M62" s="40">
        <v>46387</v>
      </c>
      <c r="N62" s="55" t="s">
        <v>2814</v>
      </c>
      <c r="O62" s="42" t="s">
        <v>21</v>
      </c>
      <c r="P62" s="57">
        <v>0.5702247191011236</v>
      </c>
      <c r="Q62" s="43" t="s">
        <v>930</v>
      </c>
      <c r="R62" s="43" t="s">
        <v>934</v>
      </c>
    </row>
    <row r="63" spans="2:18" x14ac:dyDescent="0.25">
      <c r="B63" s="46">
        <v>46036</v>
      </c>
      <c r="C63" s="44" t="s">
        <v>1003</v>
      </c>
      <c r="D63" s="31" t="s">
        <v>205</v>
      </c>
      <c r="E63" s="32" t="s">
        <v>20</v>
      </c>
      <c r="F63" s="31" t="s">
        <v>2120</v>
      </c>
      <c r="G63" s="40">
        <v>46037</v>
      </c>
      <c r="H63" s="41">
        <v>106800000</v>
      </c>
      <c r="I63" s="50">
        <v>0</v>
      </c>
      <c r="J63" s="51">
        <v>0</v>
      </c>
      <c r="K63" s="52"/>
      <c r="L63" s="51">
        <f t="shared" si="2"/>
        <v>106800000</v>
      </c>
      <c r="M63" s="40">
        <v>46234</v>
      </c>
      <c r="N63" s="55" t="s">
        <v>2815</v>
      </c>
      <c r="O63" s="42" t="s">
        <v>21</v>
      </c>
      <c r="P63" s="57">
        <v>1</v>
      </c>
      <c r="Q63" s="43" t="s">
        <v>930</v>
      </c>
      <c r="R63" s="43" t="s">
        <v>934</v>
      </c>
    </row>
    <row r="64" spans="2:18" x14ac:dyDescent="0.25">
      <c r="B64" s="46">
        <v>46027</v>
      </c>
      <c r="C64" s="44" t="s">
        <v>1004</v>
      </c>
      <c r="D64" s="31" t="s">
        <v>899</v>
      </c>
      <c r="E64" s="32" t="s">
        <v>20</v>
      </c>
      <c r="F64" s="31" t="s">
        <v>2121</v>
      </c>
      <c r="G64" s="40">
        <v>46031</v>
      </c>
      <c r="H64" s="41">
        <v>47466667</v>
      </c>
      <c r="I64" s="50">
        <v>0</v>
      </c>
      <c r="J64" s="51">
        <v>0</v>
      </c>
      <c r="K64" s="52">
        <v>533334</v>
      </c>
      <c r="L64" s="51">
        <f t="shared" si="2"/>
        <v>46933333</v>
      </c>
      <c r="M64" s="40">
        <v>46387</v>
      </c>
      <c r="N64" s="55" t="s">
        <v>2816</v>
      </c>
      <c r="O64" s="42" t="s">
        <v>21</v>
      </c>
      <c r="P64" s="57">
        <v>0.5702247191011236</v>
      </c>
      <c r="Q64" s="43" t="s">
        <v>930</v>
      </c>
      <c r="R64" s="43" t="s">
        <v>934</v>
      </c>
    </row>
    <row r="65" spans="2:18" x14ac:dyDescent="0.25">
      <c r="B65" s="46">
        <v>46036</v>
      </c>
      <c r="C65" s="44" t="s">
        <v>1005</v>
      </c>
      <c r="D65" s="31" t="s">
        <v>751</v>
      </c>
      <c r="E65" s="32" t="s">
        <v>20</v>
      </c>
      <c r="F65" s="31" t="s">
        <v>694</v>
      </c>
      <c r="G65" s="40">
        <v>46037</v>
      </c>
      <c r="H65" s="41">
        <v>110249640</v>
      </c>
      <c r="I65" s="50">
        <v>0</v>
      </c>
      <c r="J65" s="51">
        <v>0</v>
      </c>
      <c r="K65" s="52">
        <v>57292650</v>
      </c>
      <c r="L65" s="51">
        <f t="shared" si="2"/>
        <v>52956990</v>
      </c>
      <c r="M65" s="40">
        <v>46208</v>
      </c>
      <c r="N65" s="55" t="s">
        <v>2817</v>
      </c>
      <c r="O65" s="42" t="s">
        <v>21</v>
      </c>
      <c r="P65" s="57">
        <v>1</v>
      </c>
      <c r="Q65" s="43" t="s">
        <v>930</v>
      </c>
      <c r="R65" s="43" t="s">
        <v>934</v>
      </c>
    </row>
    <row r="66" spans="2:18" x14ac:dyDescent="0.25">
      <c r="B66" s="46">
        <v>46027</v>
      </c>
      <c r="C66" s="44" t="s">
        <v>1006</v>
      </c>
      <c r="D66" s="31" t="s">
        <v>804</v>
      </c>
      <c r="E66" s="32" t="s">
        <v>20</v>
      </c>
      <c r="F66" s="31" t="s">
        <v>2122</v>
      </c>
      <c r="G66" s="40">
        <v>46031</v>
      </c>
      <c r="H66" s="41">
        <v>66032790</v>
      </c>
      <c r="I66" s="50">
        <v>0</v>
      </c>
      <c r="J66" s="51">
        <v>0</v>
      </c>
      <c r="K66" s="52"/>
      <c r="L66" s="51">
        <f t="shared" si="2"/>
        <v>66032790</v>
      </c>
      <c r="M66" s="40">
        <v>46234</v>
      </c>
      <c r="N66" s="55" t="s">
        <v>2818</v>
      </c>
      <c r="O66" s="42" t="s">
        <v>21</v>
      </c>
      <c r="P66" s="57">
        <v>1</v>
      </c>
      <c r="Q66" s="43" t="s">
        <v>931</v>
      </c>
      <c r="R66" s="43" t="s">
        <v>721</v>
      </c>
    </row>
    <row r="67" spans="2:18" x14ac:dyDescent="0.25">
      <c r="B67" s="46">
        <v>46027</v>
      </c>
      <c r="C67" s="44" t="s">
        <v>1007</v>
      </c>
      <c r="D67" s="31" t="s">
        <v>872</v>
      </c>
      <c r="E67" s="32" t="s">
        <v>20</v>
      </c>
      <c r="F67" s="31" t="s">
        <v>2123</v>
      </c>
      <c r="G67" s="40">
        <v>46031</v>
      </c>
      <c r="H67" s="41">
        <v>61750000</v>
      </c>
      <c r="I67" s="50">
        <v>0</v>
      </c>
      <c r="J67" s="51">
        <v>0</v>
      </c>
      <c r="K67" s="52"/>
      <c r="L67" s="51">
        <f t="shared" si="2"/>
        <v>61750000</v>
      </c>
      <c r="M67" s="40">
        <v>46226</v>
      </c>
      <c r="N67" s="55" t="s">
        <v>2819</v>
      </c>
      <c r="O67" s="42" t="s">
        <v>21</v>
      </c>
      <c r="P67" s="57">
        <v>1</v>
      </c>
      <c r="Q67" s="43" t="s">
        <v>931</v>
      </c>
      <c r="R67" s="43" t="s">
        <v>721</v>
      </c>
    </row>
    <row r="68" spans="2:18" x14ac:dyDescent="0.25">
      <c r="B68" s="46">
        <v>46027</v>
      </c>
      <c r="C68" s="44" t="s">
        <v>1008</v>
      </c>
      <c r="D68" s="31" t="s">
        <v>224</v>
      </c>
      <c r="E68" s="32" t="s">
        <v>20</v>
      </c>
      <c r="F68" s="31" t="s">
        <v>2124</v>
      </c>
      <c r="G68" s="40">
        <v>46031</v>
      </c>
      <c r="H68" s="41">
        <v>112416667</v>
      </c>
      <c r="I68" s="50">
        <v>0</v>
      </c>
      <c r="J68" s="51">
        <v>0</v>
      </c>
      <c r="K68" s="52">
        <v>950000</v>
      </c>
      <c r="L68" s="51">
        <f t="shared" si="2"/>
        <v>111466667</v>
      </c>
      <c r="M68" s="40">
        <v>46387</v>
      </c>
      <c r="N68" s="55" t="s">
        <v>2820</v>
      </c>
      <c r="O68" s="42" t="s">
        <v>21</v>
      </c>
      <c r="P68" s="57">
        <v>0.5702247191011236</v>
      </c>
      <c r="Q68" s="43" t="s">
        <v>931</v>
      </c>
      <c r="R68" s="43" t="s">
        <v>721</v>
      </c>
    </row>
    <row r="69" spans="2:18" x14ac:dyDescent="0.25">
      <c r="B69" s="46">
        <v>46027</v>
      </c>
      <c r="C69" s="44" t="s">
        <v>1009</v>
      </c>
      <c r="D69" s="31" t="s">
        <v>34</v>
      </c>
      <c r="E69" s="32" t="s">
        <v>20</v>
      </c>
      <c r="F69" s="31" t="s">
        <v>2125</v>
      </c>
      <c r="G69" s="40">
        <v>46031</v>
      </c>
      <c r="H69" s="41">
        <v>50115412</v>
      </c>
      <c r="I69" s="50">
        <v>0</v>
      </c>
      <c r="J69" s="51">
        <v>0</v>
      </c>
      <c r="K69" s="52"/>
      <c r="L69" s="51">
        <f t="shared" si="2"/>
        <v>50115412</v>
      </c>
      <c r="M69" s="40">
        <v>46234</v>
      </c>
      <c r="N69" s="55" t="s">
        <v>2821</v>
      </c>
      <c r="O69" s="42" t="s">
        <v>21</v>
      </c>
      <c r="P69" s="57">
        <v>1</v>
      </c>
      <c r="Q69" s="43" t="s">
        <v>931</v>
      </c>
      <c r="R69" s="43" t="s">
        <v>721</v>
      </c>
    </row>
    <row r="70" spans="2:18" x14ac:dyDescent="0.25">
      <c r="B70" s="46">
        <v>46027</v>
      </c>
      <c r="C70" s="44" t="s">
        <v>1010</v>
      </c>
      <c r="D70" s="31" t="s">
        <v>842</v>
      </c>
      <c r="E70" s="32" t="s">
        <v>20</v>
      </c>
      <c r="F70" s="31" t="s">
        <v>2126</v>
      </c>
      <c r="G70" s="40">
        <v>46031</v>
      </c>
      <c r="H70" s="41">
        <v>116047725</v>
      </c>
      <c r="I70" s="50">
        <v>0</v>
      </c>
      <c r="J70" s="51">
        <v>0</v>
      </c>
      <c r="K70" s="52">
        <v>980685</v>
      </c>
      <c r="L70" s="51">
        <f t="shared" si="2"/>
        <v>115067040</v>
      </c>
      <c r="M70" s="40">
        <v>46387</v>
      </c>
      <c r="N70" s="55" t="s">
        <v>2822</v>
      </c>
      <c r="O70" s="42" t="s">
        <v>21</v>
      </c>
      <c r="P70" s="57">
        <v>0.5702247191011236</v>
      </c>
      <c r="Q70" s="43" t="s">
        <v>931</v>
      </c>
      <c r="R70" s="43" t="s">
        <v>721</v>
      </c>
    </row>
    <row r="71" spans="2:18" x14ac:dyDescent="0.25">
      <c r="B71" s="46">
        <v>46027</v>
      </c>
      <c r="C71" s="44" t="s">
        <v>1011</v>
      </c>
      <c r="D71" s="31" t="s">
        <v>171</v>
      </c>
      <c r="E71" s="32" t="s">
        <v>20</v>
      </c>
      <c r="F71" s="31" t="s">
        <v>2127</v>
      </c>
      <c r="G71" s="40">
        <v>46031</v>
      </c>
      <c r="H71" s="41">
        <v>101590300</v>
      </c>
      <c r="I71" s="50">
        <v>0</v>
      </c>
      <c r="J71" s="51">
        <v>0</v>
      </c>
      <c r="K71" s="52"/>
      <c r="L71" s="51">
        <f t="shared" si="2"/>
        <v>101590300</v>
      </c>
      <c r="M71" s="40">
        <v>46387</v>
      </c>
      <c r="N71" s="55" t="s">
        <v>2823</v>
      </c>
      <c r="O71" s="42" t="s">
        <v>21</v>
      </c>
      <c r="P71" s="57">
        <v>0.5702247191011236</v>
      </c>
      <c r="Q71" s="43" t="s">
        <v>44</v>
      </c>
      <c r="R71" s="43" t="s">
        <v>45</v>
      </c>
    </row>
    <row r="72" spans="2:18" x14ac:dyDescent="0.25">
      <c r="B72" s="46">
        <v>46027</v>
      </c>
      <c r="C72" s="44" t="s">
        <v>1012</v>
      </c>
      <c r="D72" s="31" t="s">
        <v>760</v>
      </c>
      <c r="E72" s="32" t="s">
        <v>20</v>
      </c>
      <c r="F72" s="31" t="s">
        <v>2128</v>
      </c>
      <c r="G72" s="40">
        <v>46031</v>
      </c>
      <c r="H72" s="41">
        <v>71400000</v>
      </c>
      <c r="I72" s="50">
        <v>0</v>
      </c>
      <c r="J72" s="51">
        <v>0</v>
      </c>
      <c r="K72" s="52"/>
      <c r="L72" s="51">
        <f t="shared" si="2"/>
        <v>71400000</v>
      </c>
      <c r="M72" s="40">
        <v>46387</v>
      </c>
      <c r="N72" s="55" t="s">
        <v>2824</v>
      </c>
      <c r="O72" s="42" t="s">
        <v>21</v>
      </c>
      <c r="P72" s="57">
        <v>0.5702247191011236</v>
      </c>
      <c r="Q72" s="43" t="s">
        <v>44</v>
      </c>
      <c r="R72" s="43" t="s">
        <v>45</v>
      </c>
    </row>
    <row r="73" spans="2:18" x14ac:dyDescent="0.25">
      <c r="B73" s="46">
        <v>46027</v>
      </c>
      <c r="C73" s="44" t="s">
        <v>1013</v>
      </c>
      <c r="D73" s="31" t="s">
        <v>257</v>
      </c>
      <c r="E73" s="32" t="s">
        <v>20</v>
      </c>
      <c r="F73" s="31" t="s">
        <v>2129</v>
      </c>
      <c r="G73" s="40">
        <v>46031</v>
      </c>
      <c r="H73" s="41">
        <v>141290000</v>
      </c>
      <c r="I73" s="50">
        <v>0</v>
      </c>
      <c r="J73" s="51">
        <v>0</v>
      </c>
      <c r="K73" s="52"/>
      <c r="L73" s="51">
        <f t="shared" si="2"/>
        <v>141290000</v>
      </c>
      <c r="M73" s="40">
        <v>46387</v>
      </c>
      <c r="N73" s="55" t="s">
        <v>2825</v>
      </c>
      <c r="O73" s="42" t="s">
        <v>21</v>
      </c>
      <c r="P73" s="57">
        <v>0.5702247191011236</v>
      </c>
      <c r="Q73" s="43" t="s">
        <v>44</v>
      </c>
      <c r="R73" s="43" t="s">
        <v>45</v>
      </c>
    </row>
    <row r="74" spans="2:18" x14ac:dyDescent="0.25">
      <c r="B74" s="46">
        <v>46027</v>
      </c>
      <c r="C74" s="44" t="s">
        <v>1014</v>
      </c>
      <c r="D74" s="31" t="s">
        <v>797</v>
      </c>
      <c r="E74" s="32" t="s">
        <v>20</v>
      </c>
      <c r="F74" s="31" t="s">
        <v>2130</v>
      </c>
      <c r="G74" s="40">
        <v>46031</v>
      </c>
      <c r="H74" s="41">
        <v>154700000</v>
      </c>
      <c r="I74" s="50">
        <v>0</v>
      </c>
      <c r="J74" s="51">
        <v>0</v>
      </c>
      <c r="K74" s="52"/>
      <c r="L74" s="51">
        <f t="shared" si="2"/>
        <v>154700000</v>
      </c>
      <c r="M74" s="40">
        <v>46387</v>
      </c>
      <c r="N74" s="55" t="s">
        <v>2826</v>
      </c>
      <c r="O74" s="42" t="s">
        <v>21</v>
      </c>
      <c r="P74" s="57">
        <v>0.5702247191011236</v>
      </c>
      <c r="Q74" s="43" t="s">
        <v>44</v>
      </c>
      <c r="R74" s="43" t="s">
        <v>45</v>
      </c>
    </row>
    <row r="75" spans="2:18" x14ac:dyDescent="0.25">
      <c r="B75" s="46">
        <v>46027</v>
      </c>
      <c r="C75" s="44" t="s">
        <v>1015</v>
      </c>
      <c r="D75" s="31" t="s">
        <v>455</v>
      </c>
      <c r="E75" s="32" t="s">
        <v>33</v>
      </c>
      <c r="F75" s="31" t="s">
        <v>2131</v>
      </c>
      <c r="G75" s="40">
        <v>46029</v>
      </c>
      <c r="H75" s="41">
        <v>49700000</v>
      </c>
      <c r="I75" s="50">
        <v>0</v>
      </c>
      <c r="J75" s="51">
        <v>0</v>
      </c>
      <c r="K75" s="52"/>
      <c r="L75" s="51">
        <f t="shared" si="2"/>
        <v>49700000</v>
      </c>
      <c r="M75" s="40">
        <v>46387</v>
      </c>
      <c r="N75" s="55" t="s">
        <v>2827</v>
      </c>
      <c r="O75" s="42" t="s">
        <v>21</v>
      </c>
      <c r="P75" s="57">
        <v>0.57262569832402233</v>
      </c>
      <c r="Q75" s="43" t="s">
        <v>44</v>
      </c>
      <c r="R75" s="43" t="s">
        <v>45</v>
      </c>
    </row>
    <row r="76" spans="2:18" x14ac:dyDescent="0.25">
      <c r="B76" s="46">
        <v>46028</v>
      </c>
      <c r="C76" s="44" t="s">
        <v>1016</v>
      </c>
      <c r="D76" s="31" t="s">
        <v>1950</v>
      </c>
      <c r="E76" s="32" t="s">
        <v>33</v>
      </c>
      <c r="F76" s="31" t="s">
        <v>2131</v>
      </c>
      <c r="G76" s="40">
        <v>46049</v>
      </c>
      <c r="H76" s="41">
        <v>49700000</v>
      </c>
      <c r="I76" s="50">
        <v>0</v>
      </c>
      <c r="J76" s="51">
        <v>0</v>
      </c>
      <c r="K76" s="52"/>
      <c r="L76" s="51">
        <f t="shared" si="2"/>
        <v>49700000</v>
      </c>
      <c r="M76" s="40">
        <v>46387</v>
      </c>
      <c r="N76" s="55" t="s">
        <v>2828</v>
      </c>
      <c r="O76" s="42" t="s">
        <v>21</v>
      </c>
      <c r="P76" s="57">
        <v>0.5473372781065089</v>
      </c>
      <c r="Q76" s="43" t="s">
        <v>44</v>
      </c>
      <c r="R76" s="43" t="s">
        <v>45</v>
      </c>
    </row>
    <row r="77" spans="2:18" x14ac:dyDescent="0.25">
      <c r="B77" s="46">
        <v>46027</v>
      </c>
      <c r="C77" s="44" t="s">
        <v>1017</v>
      </c>
      <c r="D77" s="31" t="s">
        <v>47</v>
      </c>
      <c r="E77" s="32" t="s">
        <v>20</v>
      </c>
      <c r="F77" s="31" t="s">
        <v>2132</v>
      </c>
      <c r="G77" s="40">
        <v>46031</v>
      </c>
      <c r="H77" s="41">
        <v>88750000</v>
      </c>
      <c r="I77" s="50">
        <v>0</v>
      </c>
      <c r="J77" s="51">
        <v>0</v>
      </c>
      <c r="K77" s="52"/>
      <c r="L77" s="51">
        <f t="shared" si="2"/>
        <v>88750000</v>
      </c>
      <c r="M77" s="40">
        <v>46387</v>
      </c>
      <c r="N77" s="55" t="s">
        <v>2829</v>
      </c>
      <c r="O77" s="42" t="s">
        <v>21</v>
      </c>
      <c r="P77" s="57">
        <v>0.5702247191011236</v>
      </c>
      <c r="Q77" s="43" t="s">
        <v>44</v>
      </c>
      <c r="R77" s="43" t="s">
        <v>45</v>
      </c>
    </row>
    <row r="78" spans="2:18" x14ac:dyDescent="0.25">
      <c r="B78" s="46">
        <v>46035</v>
      </c>
      <c r="C78" s="44" t="s">
        <v>1018</v>
      </c>
      <c r="D78" s="31" t="s">
        <v>231</v>
      </c>
      <c r="E78" s="32" t="s">
        <v>20</v>
      </c>
      <c r="F78" s="31" t="s">
        <v>2133</v>
      </c>
      <c r="G78" s="40">
        <v>46038</v>
      </c>
      <c r="H78" s="41">
        <v>88602090</v>
      </c>
      <c r="I78" s="50">
        <v>0</v>
      </c>
      <c r="J78" s="51">
        <v>0</v>
      </c>
      <c r="K78" s="52"/>
      <c r="L78" s="51">
        <f t="shared" ref="L78:L141" si="4">H78+J78-K78</f>
        <v>88602090</v>
      </c>
      <c r="M78" s="40">
        <v>46341</v>
      </c>
      <c r="N78" s="55" t="s">
        <v>2830</v>
      </c>
      <c r="O78" s="42" t="s">
        <v>21</v>
      </c>
      <c r="P78" s="57">
        <v>0.64686468646864681</v>
      </c>
      <c r="Q78" s="43" t="s">
        <v>941</v>
      </c>
      <c r="R78" s="43" t="s">
        <v>337</v>
      </c>
    </row>
    <row r="79" spans="2:18" x14ac:dyDescent="0.25">
      <c r="B79" s="46">
        <v>46028</v>
      </c>
      <c r="C79" s="44" t="s">
        <v>1019</v>
      </c>
      <c r="D79" s="31" t="s">
        <v>523</v>
      </c>
      <c r="E79" s="32" t="s">
        <v>20</v>
      </c>
      <c r="F79" s="31" t="s">
        <v>2134</v>
      </c>
      <c r="G79" s="40">
        <v>46029</v>
      </c>
      <c r="H79" s="41">
        <v>81809180</v>
      </c>
      <c r="I79" s="50">
        <v>0</v>
      </c>
      <c r="J79" s="51">
        <v>0</v>
      </c>
      <c r="K79" s="52"/>
      <c r="L79" s="51">
        <f t="shared" si="4"/>
        <v>81809180</v>
      </c>
      <c r="M79" s="40">
        <v>46308</v>
      </c>
      <c r="N79" s="55" t="s">
        <v>2831</v>
      </c>
      <c r="O79" s="42" t="s">
        <v>21</v>
      </c>
      <c r="P79" s="57">
        <v>0.73476702508960579</v>
      </c>
      <c r="Q79" s="43" t="s">
        <v>941</v>
      </c>
      <c r="R79" s="43" t="s">
        <v>337</v>
      </c>
    </row>
    <row r="80" spans="2:18" x14ac:dyDescent="0.25">
      <c r="B80" s="46">
        <v>46029</v>
      </c>
      <c r="C80" s="44" t="s">
        <v>1020</v>
      </c>
      <c r="D80" s="31" t="s">
        <v>526</v>
      </c>
      <c r="E80" s="32" t="s">
        <v>20</v>
      </c>
      <c r="F80" s="31" t="s">
        <v>2135</v>
      </c>
      <c r="G80" s="40">
        <v>46030</v>
      </c>
      <c r="H80" s="41">
        <v>67650000</v>
      </c>
      <c r="I80" s="50">
        <v>0</v>
      </c>
      <c r="J80" s="51">
        <v>0</v>
      </c>
      <c r="K80" s="52"/>
      <c r="L80" s="51">
        <f t="shared" si="4"/>
        <v>67650000</v>
      </c>
      <c r="M80" s="40">
        <v>46363</v>
      </c>
      <c r="N80" s="55" t="s">
        <v>2832</v>
      </c>
      <c r="O80" s="42" t="s">
        <v>21</v>
      </c>
      <c r="P80" s="57">
        <v>0.61261261261261257</v>
      </c>
      <c r="Q80" s="43" t="s">
        <v>941</v>
      </c>
      <c r="R80" s="43" t="s">
        <v>337</v>
      </c>
    </row>
    <row r="81" spans="2:18" x14ac:dyDescent="0.25">
      <c r="B81" s="46">
        <v>46031</v>
      </c>
      <c r="C81" s="44" t="s">
        <v>1021</v>
      </c>
      <c r="D81" s="31" t="s">
        <v>175</v>
      </c>
      <c r="E81" s="32" t="s">
        <v>20</v>
      </c>
      <c r="F81" s="31" t="s">
        <v>2136</v>
      </c>
      <c r="G81" s="40">
        <v>46035</v>
      </c>
      <c r="H81" s="41">
        <v>49200000</v>
      </c>
      <c r="I81" s="50">
        <v>0</v>
      </c>
      <c r="J81" s="51">
        <v>0</v>
      </c>
      <c r="K81" s="52"/>
      <c r="L81" s="51">
        <f t="shared" si="4"/>
        <v>49200000</v>
      </c>
      <c r="M81" s="40">
        <v>46277</v>
      </c>
      <c r="N81" s="55" t="s">
        <v>2833</v>
      </c>
      <c r="O81" s="42" t="s">
        <v>21</v>
      </c>
      <c r="P81" s="57">
        <v>0.8223140495867769</v>
      </c>
      <c r="Q81" s="43" t="s">
        <v>941</v>
      </c>
      <c r="R81" s="43" t="s">
        <v>337</v>
      </c>
    </row>
    <row r="82" spans="2:18" x14ac:dyDescent="0.25">
      <c r="B82" s="46">
        <v>46030</v>
      </c>
      <c r="C82" s="44" t="s">
        <v>1022</v>
      </c>
      <c r="D82" s="31" t="s">
        <v>246</v>
      </c>
      <c r="E82" s="32" t="s">
        <v>20</v>
      </c>
      <c r="F82" s="31" t="s">
        <v>2137</v>
      </c>
      <c r="G82" s="40">
        <v>46030</v>
      </c>
      <c r="H82" s="41">
        <v>88395200</v>
      </c>
      <c r="I82" s="50">
        <v>0</v>
      </c>
      <c r="J82" s="51">
        <v>0</v>
      </c>
      <c r="K82" s="52"/>
      <c r="L82" s="51">
        <f t="shared" si="4"/>
        <v>88395200</v>
      </c>
      <c r="M82" s="40">
        <v>46333</v>
      </c>
      <c r="N82" s="55" t="s">
        <v>2834</v>
      </c>
      <c r="O82" s="42" t="s">
        <v>21</v>
      </c>
      <c r="P82" s="57">
        <v>0.67326732673267331</v>
      </c>
      <c r="Q82" s="43" t="s">
        <v>941</v>
      </c>
      <c r="R82" s="43" t="s">
        <v>337</v>
      </c>
    </row>
    <row r="83" spans="2:18" x14ac:dyDescent="0.25">
      <c r="B83" s="46">
        <v>46030</v>
      </c>
      <c r="C83" s="44" t="s">
        <v>1023</v>
      </c>
      <c r="D83" s="31" t="s">
        <v>71</v>
      </c>
      <c r="E83" s="32" t="s">
        <v>20</v>
      </c>
      <c r="F83" s="31" t="s">
        <v>2138</v>
      </c>
      <c r="G83" s="40">
        <v>46030</v>
      </c>
      <c r="H83" s="41">
        <v>93836070</v>
      </c>
      <c r="I83" s="50">
        <v>0</v>
      </c>
      <c r="J83" s="51">
        <v>0</v>
      </c>
      <c r="K83" s="52"/>
      <c r="L83" s="51">
        <f t="shared" si="4"/>
        <v>93836070</v>
      </c>
      <c r="M83" s="40">
        <v>46333</v>
      </c>
      <c r="N83" s="55" t="s">
        <v>2835</v>
      </c>
      <c r="O83" s="42" t="s">
        <v>21</v>
      </c>
      <c r="P83" s="57">
        <v>0.67326732673267331</v>
      </c>
      <c r="Q83" s="43" t="s">
        <v>941</v>
      </c>
      <c r="R83" s="43" t="s">
        <v>337</v>
      </c>
    </row>
    <row r="84" spans="2:18" x14ac:dyDescent="0.25">
      <c r="B84" s="46">
        <v>46029</v>
      </c>
      <c r="C84" s="44" t="s">
        <v>1024</v>
      </c>
      <c r="D84" s="31" t="s">
        <v>373</v>
      </c>
      <c r="E84" s="32" t="s">
        <v>20</v>
      </c>
      <c r="F84" s="31" t="s">
        <v>2139</v>
      </c>
      <c r="G84" s="40">
        <v>46030</v>
      </c>
      <c r="H84" s="41">
        <v>85906560</v>
      </c>
      <c r="I84" s="50">
        <v>0</v>
      </c>
      <c r="J84" s="51">
        <v>0</v>
      </c>
      <c r="K84" s="52"/>
      <c r="L84" s="51">
        <f t="shared" si="4"/>
        <v>85906560</v>
      </c>
      <c r="M84" s="40">
        <v>46272</v>
      </c>
      <c r="N84" s="55" t="s">
        <v>2836</v>
      </c>
      <c r="O84" s="42" t="s">
        <v>21</v>
      </c>
      <c r="P84" s="57">
        <v>0.84297520661157022</v>
      </c>
      <c r="Q84" s="43" t="s">
        <v>941</v>
      </c>
      <c r="R84" s="43" t="s">
        <v>337</v>
      </c>
    </row>
    <row r="85" spans="2:18" x14ac:dyDescent="0.25">
      <c r="B85" s="46">
        <v>46027</v>
      </c>
      <c r="C85" s="44" t="s">
        <v>1025</v>
      </c>
      <c r="D85" s="31" t="s">
        <v>437</v>
      </c>
      <c r="E85" s="32" t="s">
        <v>20</v>
      </c>
      <c r="F85" s="31" t="s">
        <v>2140</v>
      </c>
      <c r="G85" s="40">
        <v>46031</v>
      </c>
      <c r="H85" s="41">
        <v>154000000</v>
      </c>
      <c r="I85" s="50">
        <v>0</v>
      </c>
      <c r="J85" s="51">
        <v>0</v>
      </c>
      <c r="K85" s="52"/>
      <c r="L85" s="51">
        <f t="shared" si="4"/>
        <v>154000000</v>
      </c>
      <c r="M85" s="40">
        <v>46364</v>
      </c>
      <c r="N85" s="55" t="s">
        <v>2837</v>
      </c>
      <c r="O85" s="42" t="s">
        <v>21</v>
      </c>
      <c r="P85" s="57">
        <v>0.60960960960960964</v>
      </c>
      <c r="Q85" s="43" t="s">
        <v>927</v>
      </c>
      <c r="R85" s="43" t="s">
        <v>928</v>
      </c>
    </row>
    <row r="86" spans="2:18" x14ac:dyDescent="0.25">
      <c r="B86" s="46">
        <v>46028</v>
      </c>
      <c r="C86" s="44" t="s">
        <v>1026</v>
      </c>
      <c r="D86" s="31" t="s">
        <v>388</v>
      </c>
      <c r="E86" s="32" t="s">
        <v>20</v>
      </c>
      <c r="F86" s="31" t="s">
        <v>2141</v>
      </c>
      <c r="G86" s="40">
        <v>46030</v>
      </c>
      <c r="H86" s="41">
        <v>132000000</v>
      </c>
      <c r="I86" s="50">
        <v>0</v>
      </c>
      <c r="J86" s="51">
        <v>0</v>
      </c>
      <c r="K86" s="52"/>
      <c r="L86" s="51">
        <f t="shared" si="4"/>
        <v>132000000</v>
      </c>
      <c r="M86" s="40">
        <v>46363</v>
      </c>
      <c r="N86" s="55" t="s">
        <v>2838</v>
      </c>
      <c r="O86" s="42" t="s">
        <v>21</v>
      </c>
      <c r="P86" s="57">
        <v>0.61261261261261257</v>
      </c>
      <c r="Q86" s="43" t="s">
        <v>927</v>
      </c>
      <c r="R86" s="43" t="s">
        <v>928</v>
      </c>
    </row>
    <row r="87" spans="2:18" x14ac:dyDescent="0.25">
      <c r="B87" s="46">
        <v>46029</v>
      </c>
      <c r="C87" s="44" t="s">
        <v>1027</v>
      </c>
      <c r="D87" s="31" t="s">
        <v>419</v>
      </c>
      <c r="E87" s="32" t="s">
        <v>20</v>
      </c>
      <c r="F87" s="31" t="s">
        <v>2142</v>
      </c>
      <c r="G87" s="40">
        <v>46030</v>
      </c>
      <c r="H87" s="41">
        <v>54000000</v>
      </c>
      <c r="I87" s="50">
        <v>0</v>
      </c>
      <c r="J87" s="51">
        <v>0</v>
      </c>
      <c r="K87" s="52"/>
      <c r="L87" s="51">
        <f t="shared" si="4"/>
        <v>54000000</v>
      </c>
      <c r="M87" s="40">
        <v>46210</v>
      </c>
      <c r="N87" s="55" t="s">
        <v>2839</v>
      </c>
      <c r="O87" s="42" t="s">
        <v>21</v>
      </c>
      <c r="P87" s="57">
        <v>1</v>
      </c>
      <c r="Q87" s="43" t="s">
        <v>927</v>
      </c>
      <c r="R87" s="43" t="s">
        <v>928</v>
      </c>
    </row>
    <row r="88" spans="2:18" x14ac:dyDescent="0.25">
      <c r="B88" s="46">
        <v>46029</v>
      </c>
      <c r="C88" s="44" t="s">
        <v>1028</v>
      </c>
      <c r="D88" s="31" t="s">
        <v>238</v>
      </c>
      <c r="E88" s="32" t="s">
        <v>20</v>
      </c>
      <c r="F88" s="31" t="s">
        <v>2143</v>
      </c>
      <c r="G88" s="40">
        <v>46030</v>
      </c>
      <c r="H88" s="41">
        <v>39600000</v>
      </c>
      <c r="I88" s="50">
        <v>0</v>
      </c>
      <c r="J88" s="51">
        <v>0</v>
      </c>
      <c r="K88" s="52"/>
      <c r="L88" s="51">
        <f t="shared" si="4"/>
        <v>39600000</v>
      </c>
      <c r="M88" s="40">
        <v>46210</v>
      </c>
      <c r="N88" s="55" t="s">
        <v>2840</v>
      </c>
      <c r="O88" s="42" t="s">
        <v>21</v>
      </c>
      <c r="P88" s="57">
        <v>1</v>
      </c>
      <c r="Q88" s="43" t="s">
        <v>927</v>
      </c>
      <c r="R88" s="43" t="s">
        <v>928</v>
      </c>
    </row>
    <row r="89" spans="2:18" x14ac:dyDescent="0.25">
      <c r="B89" s="46">
        <v>46030</v>
      </c>
      <c r="C89" s="44" t="s">
        <v>1029</v>
      </c>
      <c r="D89" s="31" t="s">
        <v>218</v>
      </c>
      <c r="E89" s="32" t="s">
        <v>33</v>
      </c>
      <c r="F89" s="31" t="s">
        <v>2144</v>
      </c>
      <c r="G89" s="40">
        <v>46031</v>
      </c>
      <c r="H89" s="41">
        <v>21060000</v>
      </c>
      <c r="I89" s="50">
        <v>0</v>
      </c>
      <c r="J89" s="51">
        <v>0</v>
      </c>
      <c r="K89" s="52"/>
      <c r="L89" s="51">
        <f t="shared" si="4"/>
        <v>21060000</v>
      </c>
      <c r="M89" s="40">
        <v>46211</v>
      </c>
      <c r="N89" s="55" t="s">
        <v>2841</v>
      </c>
      <c r="O89" s="42" t="s">
        <v>21</v>
      </c>
      <c r="P89" s="57">
        <v>1</v>
      </c>
      <c r="Q89" s="43" t="s">
        <v>927</v>
      </c>
      <c r="R89" s="43" t="s">
        <v>928</v>
      </c>
    </row>
    <row r="90" spans="2:18" x14ac:dyDescent="0.25">
      <c r="B90" s="46">
        <v>46030</v>
      </c>
      <c r="C90" s="44" t="s">
        <v>1030</v>
      </c>
      <c r="D90" s="31" t="s">
        <v>24</v>
      </c>
      <c r="E90" s="32" t="s">
        <v>20</v>
      </c>
      <c r="F90" s="31" t="s">
        <v>25</v>
      </c>
      <c r="G90" s="40">
        <v>46031</v>
      </c>
      <c r="H90" s="41">
        <v>67600000</v>
      </c>
      <c r="I90" s="50">
        <v>0</v>
      </c>
      <c r="J90" s="51">
        <v>0</v>
      </c>
      <c r="K90" s="52"/>
      <c r="L90" s="51">
        <f t="shared" si="4"/>
        <v>67600000</v>
      </c>
      <c r="M90" s="40">
        <v>46279</v>
      </c>
      <c r="N90" s="55" t="s">
        <v>2842</v>
      </c>
      <c r="O90" s="42" t="s">
        <v>21</v>
      </c>
      <c r="P90" s="57">
        <v>0.81854838709677424</v>
      </c>
      <c r="Q90" s="43" t="s">
        <v>927</v>
      </c>
      <c r="R90" s="43" t="s">
        <v>928</v>
      </c>
    </row>
    <row r="91" spans="2:18" x14ac:dyDescent="0.25">
      <c r="B91" s="46">
        <v>46029</v>
      </c>
      <c r="C91" s="44" t="s">
        <v>1031</v>
      </c>
      <c r="D91" s="31" t="s">
        <v>857</v>
      </c>
      <c r="E91" s="32" t="s">
        <v>20</v>
      </c>
      <c r="F91" s="31" t="s">
        <v>35</v>
      </c>
      <c r="G91" s="40">
        <v>46030</v>
      </c>
      <c r="H91" s="41">
        <v>132000000</v>
      </c>
      <c r="I91" s="50">
        <v>0</v>
      </c>
      <c r="J91" s="51">
        <v>0</v>
      </c>
      <c r="K91" s="52"/>
      <c r="L91" s="51">
        <f t="shared" si="4"/>
        <v>132000000</v>
      </c>
      <c r="M91" s="40">
        <v>46363</v>
      </c>
      <c r="N91" s="55" t="s">
        <v>2843</v>
      </c>
      <c r="O91" s="42" t="s">
        <v>21</v>
      </c>
      <c r="P91" s="57">
        <v>0.61261261261261257</v>
      </c>
      <c r="Q91" s="43" t="s">
        <v>927</v>
      </c>
      <c r="R91" s="43" t="s">
        <v>928</v>
      </c>
    </row>
    <row r="92" spans="2:18" x14ac:dyDescent="0.25">
      <c r="B92" s="46">
        <v>46029</v>
      </c>
      <c r="C92" s="44" t="s">
        <v>1032</v>
      </c>
      <c r="D92" s="31" t="s">
        <v>291</v>
      </c>
      <c r="E92" s="32" t="s">
        <v>20</v>
      </c>
      <c r="F92" s="31" t="s">
        <v>2093</v>
      </c>
      <c r="G92" s="40">
        <v>46030</v>
      </c>
      <c r="H92" s="41">
        <v>141688000</v>
      </c>
      <c r="I92" s="50">
        <v>0</v>
      </c>
      <c r="J92" s="51">
        <v>0</v>
      </c>
      <c r="K92" s="52">
        <v>1194000</v>
      </c>
      <c r="L92" s="51">
        <f t="shared" si="4"/>
        <v>140494000</v>
      </c>
      <c r="M92" s="40">
        <v>46387</v>
      </c>
      <c r="N92" s="55" t="s">
        <v>2844</v>
      </c>
      <c r="O92" s="42" t="s">
        <v>21</v>
      </c>
      <c r="P92" s="57">
        <v>0.5714285714285714</v>
      </c>
      <c r="Q92" s="43" t="s">
        <v>933</v>
      </c>
      <c r="R92" s="43" t="s">
        <v>3777</v>
      </c>
    </row>
    <row r="93" spans="2:18" x14ac:dyDescent="0.25">
      <c r="B93" s="46">
        <v>46048</v>
      </c>
      <c r="C93" s="44" t="s">
        <v>1033</v>
      </c>
      <c r="D93" s="31" t="s">
        <v>519</v>
      </c>
      <c r="E93" s="32" t="s">
        <v>20</v>
      </c>
      <c r="F93" s="31" t="s">
        <v>2145</v>
      </c>
      <c r="G93" s="40">
        <v>46055</v>
      </c>
      <c r="H93" s="41">
        <v>124122937</v>
      </c>
      <c r="I93" s="50">
        <v>0</v>
      </c>
      <c r="J93" s="51">
        <v>0</v>
      </c>
      <c r="K93" s="52">
        <v>8765744</v>
      </c>
      <c r="L93" s="51">
        <f t="shared" si="4"/>
        <v>115357193</v>
      </c>
      <c r="M93" s="40">
        <v>46387</v>
      </c>
      <c r="N93" s="55" t="s">
        <v>2845</v>
      </c>
      <c r="O93" s="42" t="s">
        <v>21</v>
      </c>
      <c r="P93" s="57">
        <v>0.53915662650602414</v>
      </c>
      <c r="Q93" s="43" t="s">
        <v>933</v>
      </c>
      <c r="R93" s="43" t="s">
        <v>3777</v>
      </c>
    </row>
    <row r="94" spans="2:18" x14ac:dyDescent="0.25">
      <c r="B94" s="46">
        <v>46028</v>
      </c>
      <c r="C94" s="44" t="s">
        <v>1034</v>
      </c>
      <c r="D94" s="31" t="s">
        <v>295</v>
      </c>
      <c r="E94" s="32" t="s">
        <v>20</v>
      </c>
      <c r="F94" s="31" t="s">
        <v>2146</v>
      </c>
      <c r="G94" s="40">
        <v>46029</v>
      </c>
      <c r="H94" s="41">
        <v>105425840</v>
      </c>
      <c r="I94" s="50">
        <v>0</v>
      </c>
      <c r="J94" s="51">
        <v>0</v>
      </c>
      <c r="K94" s="52">
        <v>592280</v>
      </c>
      <c r="L94" s="51">
        <f t="shared" si="4"/>
        <v>104833560</v>
      </c>
      <c r="M94" s="40">
        <v>46387</v>
      </c>
      <c r="N94" s="55" t="s">
        <v>2846</v>
      </c>
      <c r="O94" s="42" t="s">
        <v>21</v>
      </c>
      <c r="P94" s="57">
        <v>0.57262569832402233</v>
      </c>
      <c r="Q94" s="43" t="s">
        <v>933</v>
      </c>
      <c r="R94" s="43" t="s">
        <v>3777</v>
      </c>
    </row>
    <row r="95" spans="2:18" x14ac:dyDescent="0.25">
      <c r="B95" s="46">
        <v>46028</v>
      </c>
      <c r="C95" s="44" t="s">
        <v>1035</v>
      </c>
      <c r="D95" s="31" t="s">
        <v>457</v>
      </c>
      <c r="E95" s="32" t="s">
        <v>20</v>
      </c>
      <c r="F95" s="31" t="s">
        <v>2147</v>
      </c>
      <c r="G95" s="40">
        <v>46030</v>
      </c>
      <c r="H95" s="41">
        <v>112672196</v>
      </c>
      <c r="I95" s="50">
        <v>0</v>
      </c>
      <c r="J95" s="51">
        <v>0</v>
      </c>
      <c r="K95" s="52">
        <v>949485</v>
      </c>
      <c r="L95" s="51">
        <f t="shared" si="4"/>
        <v>111722711</v>
      </c>
      <c r="M95" s="40">
        <v>46387</v>
      </c>
      <c r="N95" s="55" t="s">
        <v>2847</v>
      </c>
      <c r="O95" s="42" t="s">
        <v>21</v>
      </c>
      <c r="P95" s="57">
        <v>0.5714285714285714</v>
      </c>
      <c r="Q95" s="43" t="s">
        <v>933</v>
      </c>
      <c r="R95" s="43" t="s">
        <v>3777</v>
      </c>
    </row>
    <row r="96" spans="2:18" x14ac:dyDescent="0.25">
      <c r="B96" s="46">
        <v>46028</v>
      </c>
      <c r="C96" s="53" t="s">
        <v>1036</v>
      </c>
      <c r="D96" s="31" t="s">
        <v>389</v>
      </c>
      <c r="E96" s="32" t="s">
        <v>20</v>
      </c>
      <c r="F96" s="31" t="s">
        <v>2148</v>
      </c>
      <c r="G96" s="40">
        <v>46029</v>
      </c>
      <c r="H96" s="41">
        <v>123333600</v>
      </c>
      <c r="I96" s="50">
        <v>0</v>
      </c>
      <c r="J96" s="51">
        <v>0</v>
      </c>
      <c r="K96" s="52">
        <v>62712000</v>
      </c>
      <c r="L96" s="51">
        <f t="shared" si="4"/>
        <v>60621600</v>
      </c>
      <c r="M96" s="40">
        <v>46203</v>
      </c>
      <c r="N96" s="55" t="s">
        <v>2848</v>
      </c>
      <c r="O96" s="42" t="s">
        <v>21</v>
      </c>
      <c r="P96" s="57">
        <v>1</v>
      </c>
      <c r="Q96" s="43" t="s">
        <v>937</v>
      </c>
      <c r="R96" s="43" t="s">
        <v>41</v>
      </c>
    </row>
    <row r="97" spans="2:18" x14ac:dyDescent="0.25">
      <c r="B97" s="46">
        <v>46028</v>
      </c>
      <c r="C97" s="44" t="s">
        <v>1037</v>
      </c>
      <c r="D97" s="31" t="s">
        <v>216</v>
      </c>
      <c r="E97" s="32" t="s">
        <v>20</v>
      </c>
      <c r="F97" s="31" t="s">
        <v>2149</v>
      </c>
      <c r="G97" s="40">
        <v>46029</v>
      </c>
      <c r="H97" s="41">
        <v>80000000</v>
      </c>
      <c r="I97" s="50">
        <v>0</v>
      </c>
      <c r="J97" s="51">
        <v>0</v>
      </c>
      <c r="K97" s="52"/>
      <c r="L97" s="51">
        <f t="shared" si="4"/>
        <v>80000000</v>
      </c>
      <c r="M97" s="40">
        <v>46352</v>
      </c>
      <c r="N97" s="55" t="s">
        <v>2849</v>
      </c>
      <c r="O97" s="42" t="s">
        <v>21</v>
      </c>
      <c r="P97" s="57">
        <v>0.6346749226006192</v>
      </c>
      <c r="Q97" s="43" t="s">
        <v>950</v>
      </c>
      <c r="R97" s="43" t="s">
        <v>177</v>
      </c>
    </row>
    <row r="98" spans="2:18" x14ac:dyDescent="0.25">
      <c r="B98" s="46">
        <v>46035</v>
      </c>
      <c r="C98" s="44" t="s">
        <v>1038</v>
      </c>
      <c r="D98" s="31" t="s">
        <v>282</v>
      </c>
      <c r="E98" s="32" t="s">
        <v>20</v>
      </c>
      <c r="F98" s="31" t="s">
        <v>2091</v>
      </c>
      <c r="G98" s="40">
        <v>46038</v>
      </c>
      <c r="H98" s="41">
        <v>100300000</v>
      </c>
      <c r="I98" s="50">
        <v>0</v>
      </c>
      <c r="J98" s="51">
        <v>0</v>
      </c>
      <c r="K98" s="52">
        <v>2550000</v>
      </c>
      <c r="L98" s="51">
        <f t="shared" si="4"/>
        <v>97750000</v>
      </c>
      <c r="M98" s="40">
        <v>46387</v>
      </c>
      <c r="N98" s="55" t="s">
        <v>2850</v>
      </c>
      <c r="O98" s="42" t="s">
        <v>21</v>
      </c>
      <c r="P98" s="57">
        <v>0.56160458452722062</v>
      </c>
      <c r="Q98" s="43" t="s">
        <v>933</v>
      </c>
      <c r="R98" s="43" t="s">
        <v>3777</v>
      </c>
    </row>
    <row r="99" spans="2:18" x14ac:dyDescent="0.25">
      <c r="B99" s="46">
        <v>46029</v>
      </c>
      <c r="C99" s="44" t="s">
        <v>1039</v>
      </c>
      <c r="D99" s="31" t="s">
        <v>623</v>
      </c>
      <c r="E99" s="32" t="s">
        <v>20</v>
      </c>
      <c r="F99" s="31" t="s">
        <v>2150</v>
      </c>
      <c r="G99" s="40">
        <v>46030</v>
      </c>
      <c r="H99" s="41">
        <v>148836480</v>
      </c>
      <c r="I99" s="50">
        <v>0</v>
      </c>
      <c r="J99" s="51">
        <v>0</v>
      </c>
      <c r="K99" s="52">
        <v>1254240</v>
      </c>
      <c r="L99" s="51">
        <f t="shared" si="4"/>
        <v>147582240</v>
      </c>
      <c r="M99" s="40">
        <v>46387</v>
      </c>
      <c r="N99" s="55" t="s">
        <v>2851</v>
      </c>
      <c r="O99" s="42" t="s">
        <v>21</v>
      </c>
      <c r="P99" s="57">
        <v>0.5714285714285714</v>
      </c>
      <c r="Q99" s="43" t="s">
        <v>933</v>
      </c>
      <c r="R99" s="43" t="s">
        <v>3777</v>
      </c>
    </row>
    <row r="100" spans="2:18" x14ac:dyDescent="0.25">
      <c r="B100" s="46">
        <v>46027</v>
      </c>
      <c r="C100" s="44" t="s">
        <v>1040</v>
      </c>
      <c r="D100" s="31" t="s">
        <v>906</v>
      </c>
      <c r="E100" s="32" t="s">
        <v>20</v>
      </c>
      <c r="F100" s="31" t="s">
        <v>2151</v>
      </c>
      <c r="G100" s="40">
        <v>46031</v>
      </c>
      <c r="H100" s="41">
        <v>124600000</v>
      </c>
      <c r="I100" s="50">
        <v>0</v>
      </c>
      <c r="J100" s="51">
        <v>0</v>
      </c>
      <c r="K100" s="52">
        <v>1400000</v>
      </c>
      <c r="L100" s="51">
        <f t="shared" si="4"/>
        <v>123200000</v>
      </c>
      <c r="M100" s="40">
        <v>46387</v>
      </c>
      <c r="N100" s="55" t="s">
        <v>2852</v>
      </c>
      <c r="O100" s="42" t="s">
        <v>21</v>
      </c>
      <c r="P100" s="57">
        <v>0.5702247191011236</v>
      </c>
      <c r="Q100" s="43" t="s">
        <v>950</v>
      </c>
      <c r="R100" s="43" t="s">
        <v>177</v>
      </c>
    </row>
    <row r="101" spans="2:18" x14ac:dyDescent="0.25">
      <c r="B101" s="46">
        <v>46031</v>
      </c>
      <c r="C101" s="44" t="s">
        <v>1041</v>
      </c>
      <c r="D101" s="31" t="s">
        <v>140</v>
      </c>
      <c r="E101" s="32" t="s">
        <v>20</v>
      </c>
      <c r="F101" s="31" t="s">
        <v>2091</v>
      </c>
      <c r="G101" s="40">
        <v>46035</v>
      </c>
      <c r="H101" s="41">
        <v>98908263</v>
      </c>
      <c r="I101" s="50">
        <v>0</v>
      </c>
      <c r="J101" s="51">
        <v>0</v>
      </c>
      <c r="K101" s="52">
        <v>2222657</v>
      </c>
      <c r="L101" s="51">
        <f t="shared" si="4"/>
        <v>96685606</v>
      </c>
      <c r="M101" s="40">
        <v>46387</v>
      </c>
      <c r="N101" s="55" t="s">
        <v>2853</v>
      </c>
      <c r="O101" s="42" t="s">
        <v>21</v>
      </c>
      <c r="P101" s="57">
        <v>0.56534090909090906</v>
      </c>
      <c r="Q101" s="43" t="s">
        <v>933</v>
      </c>
      <c r="R101" s="43" t="s">
        <v>3777</v>
      </c>
    </row>
    <row r="102" spans="2:18" x14ac:dyDescent="0.25">
      <c r="B102" s="46">
        <v>46042</v>
      </c>
      <c r="C102" s="44" t="s">
        <v>1042</v>
      </c>
      <c r="D102" s="31" t="s">
        <v>691</v>
      </c>
      <c r="E102" s="32" t="s">
        <v>20</v>
      </c>
      <c r="F102" s="31" t="s">
        <v>2152</v>
      </c>
      <c r="G102" s="40">
        <v>46044</v>
      </c>
      <c r="H102" s="41">
        <v>123333600</v>
      </c>
      <c r="I102" s="50">
        <v>0</v>
      </c>
      <c r="J102" s="51">
        <v>0</v>
      </c>
      <c r="K102" s="52">
        <v>5226000</v>
      </c>
      <c r="L102" s="51">
        <f t="shared" si="4"/>
        <v>118107600</v>
      </c>
      <c r="M102" s="40">
        <v>46387</v>
      </c>
      <c r="N102" s="55" t="s">
        <v>2854</v>
      </c>
      <c r="O102" s="42" t="s">
        <v>21</v>
      </c>
      <c r="P102" s="57">
        <v>0.55393586005830908</v>
      </c>
      <c r="Q102" s="43" t="s">
        <v>933</v>
      </c>
      <c r="R102" s="43" t="s">
        <v>3777</v>
      </c>
    </row>
    <row r="103" spans="2:18" x14ac:dyDescent="0.25">
      <c r="B103" s="46">
        <v>46037</v>
      </c>
      <c r="C103" s="44" t="s">
        <v>1043</v>
      </c>
      <c r="D103" s="31" t="s">
        <v>496</v>
      </c>
      <c r="E103" s="32" t="s">
        <v>20</v>
      </c>
      <c r="F103" s="31" t="s">
        <v>2085</v>
      </c>
      <c r="G103" s="40">
        <v>46038</v>
      </c>
      <c r="H103" s="41">
        <v>80166840</v>
      </c>
      <c r="I103" s="50">
        <v>0</v>
      </c>
      <c r="J103" s="51">
        <v>0</v>
      </c>
      <c r="K103" s="52">
        <v>2038140</v>
      </c>
      <c r="L103" s="51">
        <f t="shared" si="4"/>
        <v>78128700</v>
      </c>
      <c r="M103" s="40">
        <v>46387</v>
      </c>
      <c r="N103" s="55" t="s">
        <v>2855</v>
      </c>
      <c r="O103" s="42" t="s">
        <v>21</v>
      </c>
      <c r="P103" s="57">
        <v>0.56160458452722062</v>
      </c>
      <c r="Q103" s="43" t="s">
        <v>933</v>
      </c>
      <c r="R103" s="43" t="s">
        <v>3777</v>
      </c>
    </row>
    <row r="104" spans="2:18" x14ac:dyDescent="0.25">
      <c r="B104" s="46">
        <v>46029</v>
      </c>
      <c r="C104" s="44" t="s">
        <v>1044</v>
      </c>
      <c r="D104" s="31" t="s">
        <v>653</v>
      </c>
      <c r="E104" s="32" t="s">
        <v>20</v>
      </c>
      <c r="F104" s="31" t="s">
        <v>2153</v>
      </c>
      <c r="G104" s="40">
        <v>46030</v>
      </c>
      <c r="H104" s="41">
        <v>141688000</v>
      </c>
      <c r="I104" s="50">
        <v>0</v>
      </c>
      <c r="J104" s="51">
        <v>0</v>
      </c>
      <c r="K104" s="52">
        <v>1194000</v>
      </c>
      <c r="L104" s="51">
        <f t="shared" si="4"/>
        <v>140494000</v>
      </c>
      <c r="M104" s="40">
        <v>46387</v>
      </c>
      <c r="N104" s="55" t="s">
        <v>2856</v>
      </c>
      <c r="O104" s="42" t="s">
        <v>21</v>
      </c>
      <c r="P104" s="57">
        <v>0.5714285714285714</v>
      </c>
      <c r="Q104" s="43" t="s">
        <v>933</v>
      </c>
      <c r="R104" s="43" t="s">
        <v>3777</v>
      </c>
    </row>
    <row r="105" spans="2:18" x14ac:dyDescent="0.25">
      <c r="B105" s="46">
        <v>46041</v>
      </c>
      <c r="C105" s="44" t="s">
        <v>1045</v>
      </c>
      <c r="D105" s="31" t="s">
        <v>750</v>
      </c>
      <c r="E105" s="32" t="s">
        <v>20</v>
      </c>
      <c r="F105" s="31" t="s">
        <v>2154</v>
      </c>
      <c r="G105" s="40">
        <v>46045</v>
      </c>
      <c r="H105" s="41">
        <v>99926640</v>
      </c>
      <c r="I105" s="50">
        <v>0</v>
      </c>
      <c r="J105" s="51">
        <v>0</v>
      </c>
      <c r="K105" s="52"/>
      <c r="L105" s="51">
        <f t="shared" si="4"/>
        <v>99926640</v>
      </c>
      <c r="M105" s="40">
        <v>46378</v>
      </c>
      <c r="N105" s="55" t="s">
        <v>2857</v>
      </c>
      <c r="O105" s="42" t="s">
        <v>21</v>
      </c>
      <c r="P105" s="57">
        <v>0.56756756756756754</v>
      </c>
      <c r="Q105" s="43" t="s">
        <v>949</v>
      </c>
      <c r="R105" s="43" t="s">
        <v>129</v>
      </c>
    </row>
    <row r="106" spans="2:18" x14ac:dyDescent="0.25">
      <c r="B106" s="46">
        <v>46030</v>
      </c>
      <c r="C106" s="44" t="s">
        <v>1046</v>
      </c>
      <c r="D106" s="31" t="s">
        <v>320</v>
      </c>
      <c r="E106" s="32" t="s">
        <v>20</v>
      </c>
      <c r="F106" s="31" t="s">
        <v>2155</v>
      </c>
      <c r="G106" s="40">
        <v>46031</v>
      </c>
      <c r="H106" s="41">
        <v>104468760</v>
      </c>
      <c r="I106" s="50">
        <v>0</v>
      </c>
      <c r="J106" s="51">
        <v>0</v>
      </c>
      <c r="K106" s="52"/>
      <c r="L106" s="51">
        <f t="shared" si="4"/>
        <v>104468760</v>
      </c>
      <c r="M106" s="40">
        <v>46364</v>
      </c>
      <c r="N106" s="55" t="s">
        <v>2858</v>
      </c>
      <c r="O106" s="42" t="s">
        <v>21</v>
      </c>
      <c r="P106" s="57">
        <v>0.60960960960960964</v>
      </c>
      <c r="Q106" s="43" t="s">
        <v>949</v>
      </c>
      <c r="R106" s="43" t="s">
        <v>129</v>
      </c>
    </row>
    <row r="107" spans="2:18" x14ac:dyDescent="0.25">
      <c r="B107" s="46">
        <v>46035</v>
      </c>
      <c r="C107" s="44" t="s">
        <v>1047</v>
      </c>
      <c r="D107" s="31" t="s">
        <v>302</v>
      </c>
      <c r="E107" s="32" t="s">
        <v>20</v>
      </c>
      <c r="F107" s="31" t="s">
        <v>2156</v>
      </c>
      <c r="G107" s="40">
        <v>46036</v>
      </c>
      <c r="H107" s="41">
        <v>72333261</v>
      </c>
      <c r="I107" s="50">
        <v>0</v>
      </c>
      <c r="J107" s="51">
        <v>0</v>
      </c>
      <c r="K107" s="52"/>
      <c r="L107" s="51">
        <f t="shared" si="4"/>
        <v>72333261</v>
      </c>
      <c r="M107" s="40">
        <v>46369</v>
      </c>
      <c r="N107" s="55" t="s">
        <v>2859</v>
      </c>
      <c r="O107" s="42" t="s">
        <v>21</v>
      </c>
      <c r="P107" s="57">
        <v>0.59459459459459463</v>
      </c>
      <c r="Q107" s="43" t="s">
        <v>949</v>
      </c>
      <c r="R107" s="43" t="s">
        <v>129</v>
      </c>
    </row>
    <row r="108" spans="2:18" x14ac:dyDescent="0.25">
      <c r="B108" s="46">
        <v>46031</v>
      </c>
      <c r="C108" s="44" t="s">
        <v>1048</v>
      </c>
      <c r="D108" s="31" t="s">
        <v>311</v>
      </c>
      <c r="E108" s="32" t="s">
        <v>20</v>
      </c>
      <c r="F108" s="31" t="s">
        <v>2157</v>
      </c>
      <c r="G108" s="40">
        <v>46038</v>
      </c>
      <c r="H108" s="41">
        <v>109217340</v>
      </c>
      <c r="I108" s="50">
        <v>0</v>
      </c>
      <c r="J108" s="51">
        <v>0</v>
      </c>
      <c r="K108" s="52"/>
      <c r="L108" s="51">
        <f t="shared" si="4"/>
        <v>109217340</v>
      </c>
      <c r="M108" s="40">
        <v>46387</v>
      </c>
      <c r="N108" s="55" t="s">
        <v>2860</v>
      </c>
      <c r="O108" s="42" t="s">
        <v>21</v>
      </c>
      <c r="P108" s="57">
        <v>0.56160458452722062</v>
      </c>
      <c r="Q108" s="43" t="s">
        <v>949</v>
      </c>
      <c r="R108" s="43" t="s">
        <v>129</v>
      </c>
    </row>
    <row r="109" spans="2:18" x14ac:dyDescent="0.25">
      <c r="B109" s="46">
        <v>46036</v>
      </c>
      <c r="C109" s="44" t="s">
        <v>1049</v>
      </c>
      <c r="D109" s="31" t="s">
        <v>766</v>
      </c>
      <c r="E109" s="32" t="s">
        <v>20</v>
      </c>
      <c r="F109" s="31" t="s">
        <v>2158</v>
      </c>
      <c r="G109" s="40">
        <v>46036</v>
      </c>
      <c r="H109" s="41">
        <v>87435810</v>
      </c>
      <c r="I109" s="50">
        <v>0</v>
      </c>
      <c r="J109" s="51">
        <v>0</v>
      </c>
      <c r="K109" s="52"/>
      <c r="L109" s="51">
        <f t="shared" si="4"/>
        <v>87435810</v>
      </c>
      <c r="M109" s="40">
        <v>46369</v>
      </c>
      <c r="N109" s="55" t="s">
        <v>2861</v>
      </c>
      <c r="O109" s="42" t="s">
        <v>21</v>
      </c>
      <c r="P109" s="57">
        <v>0.59459459459459463</v>
      </c>
      <c r="Q109" s="43" t="s">
        <v>949</v>
      </c>
      <c r="R109" s="43" t="s">
        <v>129</v>
      </c>
    </row>
    <row r="110" spans="2:18" x14ac:dyDescent="0.25">
      <c r="B110" s="46">
        <v>46035</v>
      </c>
      <c r="C110" s="44" t="s">
        <v>1050</v>
      </c>
      <c r="D110" s="31" t="s">
        <v>406</v>
      </c>
      <c r="E110" s="32" t="s">
        <v>20</v>
      </c>
      <c r="F110" s="31" t="s">
        <v>2159</v>
      </c>
      <c r="G110" s="40">
        <v>46036</v>
      </c>
      <c r="H110" s="41">
        <v>91410165</v>
      </c>
      <c r="I110" s="50">
        <v>0</v>
      </c>
      <c r="J110" s="51">
        <v>0</v>
      </c>
      <c r="K110" s="52"/>
      <c r="L110" s="51">
        <f t="shared" si="4"/>
        <v>91410165</v>
      </c>
      <c r="M110" s="40">
        <v>46384</v>
      </c>
      <c r="N110" s="55" t="s">
        <v>2862</v>
      </c>
      <c r="O110" s="42" t="s">
        <v>21</v>
      </c>
      <c r="P110" s="57">
        <v>0.56896551724137934</v>
      </c>
      <c r="Q110" s="43" t="s">
        <v>949</v>
      </c>
      <c r="R110" s="43" t="s">
        <v>129</v>
      </c>
    </row>
    <row r="111" spans="2:18" x14ac:dyDescent="0.25">
      <c r="B111" s="46">
        <v>46029</v>
      </c>
      <c r="C111" s="44" t="s">
        <v>1051</v>
      </c>
      <c r="D111" s="31" t="s">
        <v>200</v>
      </c>
      <c r="E111" s="32" t="s">
        <v>20</v>
      </c>
      <c r="F111" s="31" t="s">
        <v>2160</v>
      </c>
      <c r="G111" s="40">
        <v>46030</v>
      </c>
      <c r="H111" s="41">
        <v>93784455</v>
      </c>
      <c r="I111" s="50">
        <v>0</v>
      </c>
      <c r="J111" s="51">
        <v>0</v>
      </c>
      <c r="K111" s="52"/>
      <c r="L111" s="51">
        <f t="shared" si="4"/>
        <v>93784455</v>
      </c>
      <c r="M111" s="40">
        <v>46378</v>
      </c>
      <c r="N111" s="55" t="s">
        <v>2863</v>
      </c>
      <c r="O111" s="42" t="s">
        <v>21</v>
      </c>
      <c r="P111" s="57">
        <v>0.58620689655172409</v>
      </c>
      <c r="Q111" s="43" t="s">
        <v>949</v>
      </c>
      <c r="R111" s="43" t="s">
        <v>129</v>
      </c>
    </row>
    <row r="112" spans="2:18" x14ac:dyDescent="0.25">
      <c r="B112" s="46">
        <v>46036</v>
      </c>
      <c r="C112" s="44" t="s">
        <v>1052</v>
      </c>
      <c r="D112" s="31" t="s">
        <v>1951</v>
      </c>
      <c r="E112" s="32" t="s">
        <v>20</v>
      </c>
      <c r="F112" s="31" t="s">
        <v>2154</v>
      </c>
      <c r="G112" s="40">
        <v>46038</v>
      </c>
      <c r="H112" s="41">
        <v>99926640</v>
      </c>
      <c r="I112" s="50">
        <v>0</v>
      </c>
      <c r="J112" s="51">
        <v>0</v>
      </c>
      <c r="K112" s="52"/>
      <c r="L112" s="51">
        <f t="shared" si="4"/>
        <v>99926640</v>
      </c>
      <c r="M112" s="40">
        <v>46371</v>
      </c>
      <c r="N112" s="55" t="s">
        <v>2864</v>
      </c>
      <c r="O112" s="42" t="s">
        <v>21</v>
      </c>
      <c r="P112" s="57">
        <v>0.58858858858858853</v>
      </c>
      <c r="Q112" s="43" t="s">
        <v>949</v>
      </c>
      <c r="R112" s="43" t="s">
        <v>129</v>
      </c>
    </row>
    <row r="113" spans="2:18" x14ac:dyDescent="0.25">
      <c r="B113" s="46">
        <v>46029</v>
      </c>
      <c r="C113" s="44" t="s">
        <v>1053</v>
      </c>
      <c r="D113" s="31" t="s">
        <v>695</v>
      </c>
      <c r="E113" s="32" t="s">
        <v>20</v>
      </c>
      <c r="F113" s="31" t="s">
        <v>2161</v>
      </c>
      <c r="G113" s="40">
        <v>46030</v>
      </c>
      <c r="H113" s="41">
        <v>109217340</v>
      </c>
      <c r="I113" s="50">
        <v>0</v>
      </c>
      <c r="J113" s="51">
        <v>0</v>
      </c>
      <c r="K113" s="52"/>
      <c r="L113" s="51">
        <f t="shared" si="4"/>
        <v>109217340</v>
      </c>
      <c r="M113" s="40">
        <v>46378</v>
      </c>
      <c r="N113" s="55" t="s">
        <v>2865</v>
      </c>
      <c r="O113" s="42" t="s">
        <v>21</v>
      </c>
      <c r="P113" s="57">
        <v>0.58620689655172409</v>
      </c>
      <c r="Q113" s="43" t="s">
        <v>949</v>
      </c>
      <c r="R113" s="43" t="s">
        <v>129</v>
      </c>
    </row>
    <row r="114" spans="2:18" x14ac:dyDescent="0.25">
      <c r="B114" s="46">
        <v>46029</v>
      </c>
      <c r="C114" s="44" t="s">
        <v>1054</v>
      </c>
      <c r="D114" s="31" t="s">
        <v>517</v>
      </c>
      <c r="E114" s="32" t="s">
        <v>20</v>
      </c>
      <c r="F114" s="31" t="s">
        <v>2162</v>
      </c>
      <c r="G114" s="40">
        <v>46030</v>
      </c>
      <c r="H114" s="41">
        <v>104468760</v>
      </c>
      <c r="I114" s="50">
        <v>0</v>
      </c>
      <c r="J114" s="51">
        <v>0</v>
      </c>
      <c r="K114" s="52"/>
      <c r="L114" s="51">
        <f t="shared" si="4"/>
        <v>104468760</v>
      </c>
      <c r="M114" s="40">
        <v>46363</v>
      </c>
      <c r="N114" s="55" t="s">
        <v>2866</v>
      </c>
      <c r="O114" s="42" t="s">
        <v>21</v>
      </c>
      <c r="P114" s="57">
        <v>0.61261261261261257</v>
      </c>
      <c r="Q114" s="43" t="s">
        <v>949</v>
      </c>
      <c r="R114" s="43" t="s">
        <v>129</v>
      </c>
    </row>
    <row r="115" spans="2:18" x14ac:dyDescent="0.25">
      <c r="B115" s="46">
        <v>46035</v>
      </c>
      <c r="C115" s="44" t="s">
        <v>1055</v>
      </c>
      <c r="D115" s="31" t="s">
        <v>380</v>
      </c>
      <c r="E115" s="32" t="s">
        <v>20</v>
      </c>
      <c r="F115" s="31" t="s">
        <v>2159</v>
      </c>
      <c r="G115" s="40">
        <v>46035</v>
      </c>
      <c r="H115" s="41">
        <v>71538390</v>
      </c>
      <c r="I115" s="54">
        <v>0</v>
      </c>
      <c r="J115" s="51">
        <v>0</v>
      </c>
      <c r="K115" s="52"/>
      <c r="L115" s="51">
        <f t="shared" si="4"/>
        <v>71538390</v>
      </c>
      <c r="M115" s="40">
        <v>46307</v>
      </c>
      <c r="N115" s="55" t="s">
        <v>2867</v>
      </c>
      <c r="O115" s="42" t="s">
        <v>21</v>
      </c>
      <c r="P115" s="57">
        <v>0.73161764705882348</v>
      </c>
      <c r="Q115" s="43" t="s">
        <v>949</v>
      </c>
      <c r="R115" s="43" t="s">
        <v>129</v>
      </c>
    </row>
    <row r="116" spans="2:18" x14ac:dyDescent="0.25">
      <c r="B116" s="46">
        <v>46037</v>
      </c>
      <c r="C116" s="44" t="s">
        <v>1056</v>
      </c>
      <c r="D116" s="31" t="s">
        <v>531</v>
      </c>
      <c r="E116" s="32" t="s">
        <v>20</v>
      </c>
      <c r="F116" s="31" t="s">
        <v>2163</v>
      </c>
      <c r="G116" s="40">
        <v>46041</v>
      </c>
      <c r="H116" s="41">
        <v>94971600</v>
      </c>
      <c r="I116" s="54">
        <v>0</v>
      </c>
      <c r="J116" s="51">
        <v>0</v>
      </c>
      <c r="K116" s="52"/>
      <c r="L116" s="51">
        <f t="shared" si="4"/>
        <v>94971600</v>
      </c>
      <c r="M116" s="40">
        <v>46344</v>
      </c>
      <c r="N116" s="55" t="s">
        <v>2868</v>
      </c>
      <c r="O116" s="42" t="s">
        <v>21</v>
      </c>
      <c r="P116" s="57">
        <v>0.63696369636963701</v>
      </c>
      <c r="Q116" s="43" t="s">
        <v>949</v>
      </c>
      <c r="R116" s="43" t="s">
        <v>129</v>
      </c>
    </row>
    <row r="117" spans="2:18" x14ac:dyDescent="0.25">
      <c r="B117" s="46">
        <v>46037</v>
      </c>
      <c r="C117" s="44" t="s">
        <v>1057</v>
      </c>
      <c r="D117" s="31" t="s">
        <v>538</v>
      </c>
      <c r="E117" s="32" t="s">
        <v>20</v>
      </c>
      <c r="F117" s="31" t="s">
        <v>2164</v>
      </c>
      <c r="G117" s="40">
        <v>46037</v>
      </c>
      <c r="H117" s="41">
        <v>104468760</v>
      </c>
      <c r="I117" s="50">
        <v>0</v>
      </c>
      <c r="J117" s="51">
        <v>0</v>
      </c>
      <c r="K117" s="52"/>
      <c r="L117" s="51">
        <f t="shared" si="4"/>
        <v>104468760</v>
      </c>
      <c r="M117" s="40">
        <v>46370</v>
      </c>
      <c r="N117" s="55" t="s">
        <v>2869</v>
      </c>
      <c r="O117" s="42" t="s">
        <v>21</v>
      </c>
      <c r="P117" s="57">
        <v>0.59159159159159158</v>
      </c>
      <c r="Q117" s="43" t="s">
        <v>949</v>
      </c>
      <c r="R117" s="43" t="s">
        <v>129</v>
      </c>
    </row>
    <row r="118" spans="2:18" x14ac:dyDescent="0.25">
      <c r="B118" s="46">
        <v>46027</v>
      </c>
      <c r="C118" s="44" t="s">
        <v>1058</v>
      </c>
      <c r="D118" s="31" t="s">
        <v>801</v>
      </c>
      <c r="E118" s="32" t="s">
        <v>20</v>
      </c>
      <c r="F118" s="31" t="s">
        <v>2165</v>
      </c>
      <c r="G118" s="40">
        <v>46031</v>
      </c>
      <c r="H118" s="41">
        <v>65816667</v>
      </c>
      <c r="I118" s="50">
        <v>0</v>
      </c>
      <c r="J118" s="51">
        <v>0</v>
      </c>
      <c r="K118" s="52">
        <v>1283334</v>
      </c>
      <c r="L118" s="51">
        <f t="shared" si="4"/>
        <v>64533333</v>
      </c>
      <c r="M118" s="40">
        <v>46387</v>
      </c>
      <c r="N118" s="55" t="s">
        <v>2870</v>
      </c>
      <c r="O118" s="42" t="s">
        <v>21</v>
      </c>
      <c r="P118" s="57">
        <v>0.5702247191011236</v>
      </c>
      <c r="Q118" s="43" t="s">
        <v>940</v>
      </c>
      <c r="R118" s="43" t="s">
        <v>53</v>
      </c>
    </row>
    <row r="119" spans="2:18" x14ac:dyDescent="0.25">
      <c r="B119" s="46">
        <v>46027</v>
      </c>
      <c r="C119" s="44" t="s">
        <v>1059</v>
      </c>
      <c r="D119" s="31" t="s">
        <v>497</v>
      </c>
      <c r="E119" s="32" t="s">
        <v>20</v>
      </c>
      <c r="F119" s="31" t="s">
        <v>2166</v>
      </c>
      <c r="G119" s="40">
        <v>46031</v>
      </c>
      <c r="H119" s="41">
        <v>53714267</v>
      </c>
      <c r="I119" s="50">
        <v>0</v>
      </c>
      <c r="J119" s="51">
        <v>0</v>
      </c>
      <c r="K119" s="52"/>
      <c r="L119" s="51">
        <f t="shared" si="4"/>
        <v>53714267</v>
      </c>
      <c r="M119" s="40">
        <v>46266</v>
      </c>
      <c r="N119" s="55" t="s">
        <v>2871</v>
      </c>
      <c r="O119" s="42" t="s">
        <v>21</v>
      </c>
      <c r="P119" s="57">
        <v>0.86382978723404258</v>
      </c>
      <c r="Q119" s="43" t="s">
        <v>940</v>
      </c>
      <c r="R119" s="43" t="s">
        <v>53</v>
      </c>
    </row>
    <row r="120" spans="2:18" x14ac:dyDescent="0.25">
      <c r="B120" s="46">
        <v>46027</v>
      </c>
      <c r="C120" s="44" t="s">
        <v>1060</v>
      </c>
      <c r="D120" s="31" t="s">
        <v>802</v>
      </c>
      <c r="E120" s="32" t="s">
        <v>33</v>
      </c>
      <c r="F120" s="31" t="s">
        <v>2167</v>
      </c>
      <c r="G120" s="40">
        <v>46031</v>
      </c>
      <c r="H120" s="41">
        <v>60036767</v>
      </c>
      <c r="I120" s="50">
        <v>0</v>
      </c>
      <c r="J120" s="51">
        <v>0</v>
      </c>
      <c r="K120" s="52">
        <v>1170634</v>
      </c>
      <c r="L120" s="51">
        <f t="shared" si="4"/>
        <v>58866133</v>
      </c>
      <c r="M120" s="40">
        <v>46387</v>
      </c>
      <c r="N120" s="55" t="s">
        <v>2872</v>
      </c>
      <c r="O120" s="42" t="s">
        <v>21</v>
      </c>
      <c r="P120" s="57">
        <v>0.5702247191011236</v>
      </c>
      <c r="Q120" s="43" t="s">
        <v>940</v>
      </c>
      <c r="R120" s="43" t="s">
        <v>53</v>
      </c>
    </row>
    <row r="121" spans="2:18" x14ac:dyDescent="0.25">
      <c r="B121" s="46">
        <v>46027</v>
      </c>
      <c r="C121" s="44" t="s">
        <v>1061</v>
      </c>
      <c r="D121" s="31" t="s">
        <v>503</v>
      </c>
      <c r="E121" s="32" t="s">
        <v>20</v>
      </c>
      <c r="F121" s="31" t="s">
        <v>2168</v>
      </c>
      <c r="G121" s="40">
        <v>46044</v>
      </c>
      <c r="H121" s="41">
        <v>100937867</v>
      </c>
      <c r="I121" s="50">
        <v>0</v>
      </c>
      <c r="J121" s="51">
        <v>0</v>
      </c>
      <c r="K121" s="52">
        <v>1134134</v>
      </c>
      <c r="L121" s="51">
        <f t="shared" si="4"/>
        <v>99803733</v>
      </c>
      <c r="M121" s="40">
        <v>46387</v>
      </c>
      <c r="N121" s="55" t="s">
        <v>2873</v>
      </c>
      <c r="O121" s="42" t="s">
        <v>21</v>
      </c>
      <c r="P121" s="57">
        <v>0.55393586005830908</v>
      </c>
      <c r="Q121" s="43" t="s">
        <v>940</v>
      </c>
      <c r="R121" s="43" t="s">
        <v>53</v>
      </c>
    </row>
    <row r="122" spans="2:18" x14ac:dyDescent="0.25">
      <c r="B122" s="46">
        <v>46027</v>
      </c>
      <c r="C122" s="44" t="s">
        <v>1062</v>
      </c>
      <c r="D122" s="31" t="s">
        <v>805</v>
      </c>
      <c r="E122" s="32" t="s">
        <v>20</v>
      </c>
      <c r="F122" s="31" t="s">
        <v>2169</v>
      </c>
      <c r="G122" s="40">
        <v>46031</v>
      </c>
      <c r="H122" s="41">
        <v>90753800</v>
      </c>
      <c r="I122" s="50">
        <v>0</v>
      </c>
      <c r="J122" s="51">
        <v>0</v>
      </c>
      <c r="K122" s="52">
        <v>512733</v>
      </c>
      <c r="L122" s="51">
        <f t="shared" si="4"/>
        <v>90241067</v>
      </c>
      <c r="M122" s="40">
        <v>46387</v>
      </c>
      <c r="N122" s="55" t="s">
        <v>2874</v>
      </c>
      <c r="O122" s="42" t="s">
        <v>21</v>
      </c>
      <c r="P122" s="57">
        <v>0.5702247191011236</v>
      </c>
      <c r="Q122" s="43" t="s">
        <v>940</v>
      </c>
      <c r="R122" s="43" t="s">
        <v>53</v>
      </c>
    </row>
    <row r="123" spans="2:18" x14ac:dyDescent="0.25">
      <c r="B123" s="46">
        <v>46027</v>
      </c>
      <c r="C123" s="44" t="s">
        <v>1063</v>
      </c>
      <c r="D123" s="31" t="s">
        <v>226</v>
      </c>
      <c r="E123" s="32" t="s">
        <v>20</v>
      </c>
      <c r="F123" s="31" t="s">
        <v>2170</v>
      </c>
      <c r="G123" s="40">
        <v>46029</v>
      </c>
      <c r="H123" s="41">
        <v>90753800</v>
      </c>
      <c r="I123" s="50">
        <v>0</v>
      </c>
      <c r="J123" s="51">
        <v>0</v>
      </c>
      <c r="K123" s="52"/>
      <c r="L123" s="51">
        <f t="shared" si="4"/>
        <v>90753800</v>
      </c>
      <c r="M123" s="40">
        <v>46387</v>
      </c>
      <c r="N123" s="55" t="s">
        <v>2875</v>
      </c>
      <c r="O123" s="42" t="s">
        <v>21</v>
      </c>
      <c r="P123" s="57">
        <v>0.57262569832402233</v>
      </c>
      <c r="Q123" s="43" t="s">
        <v>940</v>
      </c>
      <c r="R123" s="43" t="s">
        <v>53</v>
      </c>
    </row>
    <row r="124" spans="2:18" x14ac:dyDescent="0.25">
      <c r="B124" s="46">
        <v>46027</v>
      </c>
      <c r="C124" s="44" t="s">
        <v>1064</v>
      </c>
      <c r="D124" s="31" t="s">
        <v>436</v>
      </c>
      <c r="E124" s="32" t="s">
        <v>20</v>
      </c>
      <c r="F124" s="31" t="s">
        <v>2171</v>
      </c>
      <c r="G124" s="40">
        <v>46031</v>
      </c>
      <c r="H124" s="41">
        <v>141290000</v>
      </c>
      <c r="I124" s="50">
        <v>0</v>
      </c>
      <c r="J124" s="51">
        <v>0</v>
      </c>
      <c r="K124" s="52"/>
      <c r="L124" s="51">
        <f t="shared" si="4"/>
        <v>141290000</v>
      </c>
      <c r="M124" s="40">
        <v>46387</v>
      </c>
      <c r="N124" s="55" t="s">
        <v>2876</v>
      </c>
      <c r="O124" s="42" t="s">
        <v>21</v>
      </c>
      <c r="P124" s="57">
        <v>0.5702247191011236</v>
      </c>
      <c r="Q124" s="43" t="s">
        <v>44</v>
      </c>
      <c r="R124" s="43" t="s">
        <v>45</v>
      </c>
    </row>
    <row r="125" spans="2:18" x14ac:dyDescent="0.25">
      <c r="B125" s="46">
        <v>46029</v>
      </c>
      <c r="C125" s="44" t="s">
        <v>1065</v>
      </c>
      <c r="D125" s="31" t="s">
        <v>558</v>
      </c>
      <c r="E125" s="32" t="s">
        <v>33</v>
      </c>
      <c r="F125" s="31" t="s">
        <v>2172</v>
      </c>
      <c r="G125" s="40">
        <v>46031</v>
      </c>
      <c r="H125" s="41">
        <v>39743550</v>
      </c>
      <c r="I125" s="50">
        <v>0</v>
      </c>
      <c r="J125" s="51">
        <v>0</v>
      </c>
      <c r="K125" s="52"/>
      <c r="L125" s="51">
        <f t="shared" si="4"/>
        <v>39743550</v>
      </c>
      <c r="M125" s="40">
        <v>46364</v>
      </c>
      <c r="N125" s="55" t="s">
        <v>2877</v>
      </c>
      <c r="O125" s="42" t="s">
        <v>21</v>
      </c>
      <c r="P125" s="57">
        <v>0.60960960960960964</v>
      </c>
      <c r="Q125" s="43" t="s">
        <v>929</v>
      </c>
      <c r="R125" s="43" t="s">
        <v>248</v>
      </c>
    </row>
    <row r="126" spans="2:18" x14ac:dyDescent="0.25">
      <c r="B126" s="46">
        <v>46028</v>
      </c>
      <c r="C126" s="44" t="s">
        <v>1066</v>
      </c>
      <c r="D126" s="31" t="s">
        <v>835</v>
      </c>
      <c r="E126" s="32" t="s">
        <v>20</v>
      </c>
      <c r="F126" s="31" t="s">
        <v>2173</v>
      </c>
      <c r="G126" s="40">
        <v>46029</v>
      </c>
      <c r="H126" s="41">
        <v>93500000</v>
      </c>
      <c r="I126" s="50">
        <v>0</v>
      </c>
      <c r="J126" s="51">
        <v>0</v>
      </c>
      <c r="K126" s="52"/>
      <c r="L126" s="51">
        <f t="shared" si="4"/>
        <v>93500000</v>
      </c>
      <c r="M126" s="40">
        <v>46362</v>
      </c>
      <c r="N126" s="55" t="s">
        <v>2878</v>
      </c>
      <c r="O126" s="42" t="s">
        <v>21</v>
      </c>
      <c r="P126" s="57">
        <v>0.61561561561561562</v>
      </c>
      <c r="Q126" s="43" t="s">
        <v>929</v>
      </c>
      <c r="R126" s="43" t="s">
        <v>248</v>
      </c>
    </row>
    <row r="127" spans="2:18" x14ac:dyDescent="0.25">
      <c r="B127" s="46">
        <v>46027</v>
      </c>
      <c r="C127" s="44" t="s">
        <v>1067</v>
      </c>
      <c r="D127" s="31" t="s">
        <v>1952</v>
      </c>
      <c r="E127" s="32" t="s">
        <v>33</v>
      </c>
      <c r="F127" s="31" t="s">
        <v>2174</v>
      </c>
      <c r="G127" s="40">
        <v>46031</v>
      </c>
      <c r="H127" s="41">
        <v>44000000</v>
      </c>
      <c r="I127" s="50">
        <v>0</v>
      </c>
      <c r="J127" s="51">
        <v>0</v>
      </c>
      <c r="K127" s="52"/>
      <c r="L127" s="51">
        <f t="shared" si="4"/>
        <v>44000000</v>
      </c>
      <c r="M127" s="40">
        <v>46364</v>
      </c>
      <c r="N127" s="55" t="s">
        <v>2879</v>
      </c>
      <c r="O127" s="42" t="s">
        <v>21</v>
      </c>
      <c r="P127" s="57">
        <v>0.60960960960960964</v>
      </c>
      <c r="Q127" s="43" t="s">
        <v>929</v>
      </c>
      <c r="R127" s="43" t="s">
        <v>248</v>
      </c>
    </row>
    <row r="128" spans="2:18" x14ac:dyDescent="0.25">
      <c r="B128" s="46">
        <v>46029</v>
      </c>
      <c r="C128" s="44" t="s">
        <v>1068</v>
      </c>
      <c r="D128" s="31" t="s">
        <v>698</v>
      </c>
      <c r="E128" s="32" t="s">
        <v>20</v>
      </c>
      <c r="F128" s="31" t="s">
        <v>2175</v>
      </c>
      <c r="G128" s="40">
        <v>46029</v>
      </c>
      <c r="H128" s="41">
        <v>102190000</v>
      </c>
      <c r="I128" s="54">
        <v>0</v>
      </c>
      <c r="J128" s="51">
        <v>0</v>
      </c>
      <c r="K128" s="52"/>
      <c r="L128" s="51">
        <f t="shared" si="4"/>
        <v>102190000</v>
      </c>
      <c r="M128" s="40">
        <v>46362</v>
      </c>
      <c r="N128" s="55" t="s">
        <v>2880</v>
      </c>
      <c r="O128" s="42" t="s">
        <v>21</v>
      </c>
      <c r="P128" s="57">
        <v>0.61561561561561562</v>
      </c>
      <c r="Q128" s="43" t="s">
        <v>929</v>
      </c>
      <c r="R128" s="43" t="s">
        <v>248</v>
      </c>
    </row>
    <row r="129" spans="2:18" x14ac:dyDescent="0.25">
      <c r="B129" s="46">
        <v>46027</v>
      </c>
      <c r="C129" s="44" t="s">
        <v>1069</v>
      </c>
      <c r="D129" s="31" t="s">
        <v>255</v>
      </c>
      <c r="E129" s="32" t="s">
        <v>33</v>
      </c>
      <c r="F129" s="31" t="s">
        <v>2176</v>
      </c>
      <c r="G129" s="40">
        <v>46031</v>
      </c>
      <c r="H129" s="41">
        <v>50050000</v>
      </c>
      <c r="I129" s="50">
        <v>0</v>
      </c>
      <c r="J129" s="51">
        <v>0</v>
      </c>
      <c r="K129" s="52"/>
      <c r="L129" s="51">
        <f t="shared" si="4"/>
        <v>50050000</v>
      </c>
      <c r="M129" s="40">
        <v>46364</v>
      </c>
      <c r="N129" s="55" t="s">
        <v>2881</v>
      </c>
      <c r="O129" s="42" t="s">
        <v>21</v>
      </c>
      <c r="P129" s="57">
        <v>0.60960960960960964</v>
      </c>
      <c r="Q129" s="43" t="s">
        <v>929</v>
      </c>
      <c r="R129" s="43" t="s">
        <v>248</v>
      </c>
    </row>
    <row r="130" spans="2:18" x14ac:dyDescent="0.25">
      <c r="B130" s="46">
        <v>46027</v>
      </c>
      <c r="C130" s="44" t="s">
        <v>1070</v>
      </c>
      <c r="D130" s="31" t="s">
        <v>400</v>
      </c>
      <c r="E130" s="32" t="s">
        <v>20</v>
      </c>
      <c r="F130" s="31" t="s">
        <v>2177</v>
      </c>
      <c r="G130" s="40">
        <v>46031</v>
      </c>
      <c r="H130" s="41">
        <v>99000000</v>
      </c>
      <c r="I130" s="50">
        <v>0</v>
      </c>
      <c r="J130" s="51">
        <v>0</v>
      </c>
      <c r="K130" s="52"/>
      <c r="L130" s="51">
        <f t="shared" si="4"/>
        <v>99000000</v>
      </c>
      <c r="M130" s="40">
        <v>46364</v>
      </c>
      <c r="N130" s="55" t="s">
        <v>2882</v>
      </c>
      <c r="O130" s="42" t="s">
        <v>21</v>
      </c>
      <c r="P130" s="57">
        <v>0.60960960960960964</v>
      </c>
      <c r="Q130" s="43" t="s">
        <v>929</v>
      </c>
      <c r="R130" s="43" t="s">
        <v>248</v>
      </c>
    </row>
    <row r="131" spans="2:18" x14ac:dyDescent="0.25">
      <c r="B131" s="46">
        <v>46042</v>
      </c>
      <c r="C131" s="44" t="s">
        <v>1071</v>
      </c>
      <c r="D131" s="31" t="s">
        <v>431</v>
      </c>
      <c r="E131" s="32" t="s">
        <v>20</v>
      </c>
      <c r="F131" s="31" t="s">
        <v>2123</v>
      </c>
      <c r="G131" s="40">
        <v>46043</v>
      </c>
      <c r="H131" s="41">
        <v>63090735</v>
      </c>
      <c r="I131" s="50">
        <v>0</v>
      </c>
      <c r="J131" s="51">
        <v>0</v>
      </c>
      <c r="K131" s="52"/>
      <c r="L131" s="51">
        <f t="shared" si="4"/>
        <v>63090735</v>
      </c>
      <c r="M131" s="40">
        <v>46237</v>
      </c>
      <c r="N131" s="55" t="s">
        <v>2883</v>
      </c>
      <c r="O131" s="42" t="s">
        <v>21</v>
      </c>
      <c r="P131" s="57">
        <v>0.98453608247422686</v>
      </c>
      <c r="Q131" s="43" t="s">
        <v>931</v>
      </c>
      <c r="R131" s="43" t="s">
        <v>721</v>
      </c>
    </row>
    <row r="132" spans="2:18" x14ac:dyDescent="0.25">
      <c r="B132" s="46">
        <v>46027</v>
      </c>
      <c r="C132" s="44" t="s">
        <v>1072</v>
      </c>
      <c r="D132" s="31" t="s">
        <v>365</v>
      </c>
      <c r="E132" s="32" t="s">
        <v>20</v>
      </c>
      <c r="F132" s="31" t="s">
        <v>2178</v>
      </c>
      <c r="G132" s="40">
        <v>46031</v>
      </c>
      <c r="H132" s="41">
        <v>87329827</v>
      </c>
      <c r="I132" s="50">
        <v>0</v>
      </c>
      <c r="J132" s="51">
        <v>0</v>
      </c>
      <c r="K132" s="52"/>
      <c r="L132" s="51">
        <f t="shared" si="4"/>
        <v>87329827</v>
      </c>
      <c r="M132" s="40">
        <v>46387</v>
      </c>
      <c r="N132" s="55" t="s">
        <v>2884</v>
      </c>
      <c r="O132" s="42" t="s">
        <v>21</v>
      </c>
      <c r="P132" s="57">
        <v>0.5702247191011236</v>
      </c>
      <c r="Q132" s="43" t="s">
        <v>931</v>
      </c>
      <c r="R132" s="43" t="s">
        <v>721</v>
      </c>
    </row>
    <row r="133" spans="2:18" x14ac:dyDescent="0.25">
      <c r="B133" s="46">
        <v>46027</v>
      </c>
      <c r="C133" s="44" t="s">
        <v>1073</v>
      </c>
      <c r="D133" s="31" t="s">
        <v>470</v>
      </c>
      <c r="E133" s="32" t="s">
        <v>20</v>
      </c>
      <c r="F133" s="31" t="s">
        <v>2179</v>
      </c>
      <c r="G133" s="40">
        <v>46029</v>
      </c>
      <c r="H133" s="41">
        <v>214200000</v>
      </c>
      <c r="I133" s="50">
        <v>1</v>
      </c>
      <c r="J133" s="51">
        <v>4400000</v>
      </c>
      <c r="K133" s="52"/>
      <c r="L133" s="51">
        <f t="shared" si="4"/>
        <v>218600000</v>
      </c>
      <c r="M133" s="40">
        <v>46387</v>
      </c>
      <c r="N133" s="55" t="s">
        <v>2885</v>
      </c>
      <c r="O133" s="42" t="s">
        <v>21</v>
      </c>
      <c r="P133" s="57">
        <v>0.57262569832402233</v>
      </c>
      <c r="Q133" s="43" t="s">
        <v>44</v>
      </c>
      <c r="R133" s="43" t="s">
        <v>45</v>
      </c>
    </row>
    <row r="134" spans="2:18" x14ac:dyDescent="0.25">
      <c r="B134" s="46">
        <v>46027</v>
      </c>
      <c r="C134" s="44" t="s">
        <v>1074</v>
      </c>
      <c r="D134" s="31" t="s">
        <v>450</v>
      </c>
      <c r="E134" s="32" t="s">
        <v>20</v>
      </c>
      <c r="F134" s="31" t="s">
        <v>2180</v>
      </c>
      <c r="G134" s="40">
        <v>46031</v>
      </c>
      <c r="H134" s="41">
        <v>88750000</v>
      </c>
      <c r="I134" s="50">
        <v>0</v>
      </c>
      <c r="J134" s="51">
        <v>0</v>
      </c>
      <c r="K134" s="52"/>
      <c r="L134" s="51">
        <f t="shared" si="4"/>
        <v>88750000</v>
      </c>
      <c r="M134" s="40">
        <v>46387</v>
      </c>
      <c r="N134" s="55" t="s">
        <v>2886</v>
      </c>
      <c r="O134" s="42" t="s">
        <v>21</v>
      </c>
      <c r="P134" s="57">
        <v>0.5702247191011236</v>
      </c>
      <c r="Q134" s="43" t="s">
        <v>44</v>
      </c>
      <c r="R134" s="43" t="s">
        <v>45</v>
      </c>
    </row>
    <row r="135" spans="2:18" x14ac:dyDescent="0.25">
      <c r="B135" s="46">
        <v>46028</v>
      </c>
      <c r="C135" s="44" t="s">
        <v>1075</v>
      </c>
      <c r="D135" s="31" t="s">
        <v>692</v>
      </c>
      <c r="E135" s="32" t="s">
        <v>20</v>
      </c>
      <c r="F135" s="31" t="s">
        <v>2181</v>
      </c>
      <c r="G135" s="40">
        <v>46035</v>
      </c>
      <c r="H135" s="41">
        <v>154700000</v>
      </c>
      <c r="I135" s="50">
        <v>0</v>
      </c>
      <c r="J135" s="51">
        <v>0</v>
      </c>
      <c r="K135" s="52"/>
      <c r="L135" s="51">
        <f t="shared" si="4"/>
        <v>154700000</v>
      </c>
      <c r="M135" s="40">
        <v>46387</v>
      </c>
      <c r="N135" s="55" t="s">
        <v>2887</v>
      </c>
      <c r="O135" s="42" t="s">
        <v>21</v>
      </c>
      <c r="P135" s="57">
        <v>0.56534090909090906</v>
      </c>
      <c r="Q135" s="43" t="s">
        <v>44</v>
      </c>
      <c r="R135" s="43" t="s">
        <v>45</v>
      </c>
    </row>
    <row r="136" spans="2:18" x14ac:dyDescent="0.25">
      <c r="B136" s="46">
        <v>46028</v>
      </c>
      <c r="C136" s="44" t="s">
        <v>1076</v>
      </c>
      <c r="D136" s="31" t="s">
        <v>448</v>
      </c>
      <c r="E136" s="32" t="s">
        <v>20</v>
      </c>
      <c r="F136" s="31" t="s">
        <v>2182</v>
      </c>
      <c r="G136" s="40">
        <v>46029</v>
      </c>
      <c r="H136" s="41">
        <v>112100000</v>
      </c>
      <c r="I136" s="50">
        <v>0</v>
      </c>
      <c r="J136" s="51">
        <v>0</v>
      </c>
      <c r="K136" s="52"/>
      <c r="L136" s="51">
        <f t="shared" si="4"/>
        <v>112100000</v>
      </c>
      <c r="M136" s="40">
        <v>46387</v>
      </c>
      <c r="N136" s="55" t="s">
        <v>2888</v>
      </c>
      <c r="O136" s="42" t="s">
        <v>21</v>
      </c>
      <c r="P136" s="57">
        <v>0.57262569832402233</v>
      </c>
      <c r="Q136" s="43" t="s">
        <v>937</v>
      </c>
      <c r="R136" s="43" t="s">
        <v>41</v>
      </c>
    </row>
    <row r="137" spans="2:18" x14ac:dyDescent="0.25">
      <c r="B137" s="46">
        <v>46029</v>
      </c>
      <c r="C137" s="44" t="s">
        <v>1077</v>
      </c>
      <c r="D137" s="31" t="s">
        <v>909</v>
      </c>
      <c r="E137" s="32" t="s">
        <v>20</v>
      </c>
      <c r="F137" s="31" t="s">
        <v>2183</v>
      </c>
      <c r="G137" s="40">
        <v>46029</v>
      </c>
      <c r="H137" s="41">
        <v>141688000</v>
      </c>
      <c r="I137" s="50">
        <v>0</v>
      </c>
      <c r="J137" s="51">
        <v>0</v>
      </c>
      <c r="K137" s="52">
        <v>796000</v>
      </c>
      <c r="L137" s="51">
        <f t="shared" si="4"/>
        <v>140892000</v>
      </c>
      <c r="M137" s="40">
        <v>46387</v>
      </c>
      <c r="N137" s="55" t="s">
        <v>2889</v>
      </c>
      <c r="O137" s="42" t="s">
        <v>21</v>
      </c>
      <c r="P137" s="57">
        <v>0.57262569832402233</v>
      </c>
      <c r="Q137" s="43" t="s">
        <v>950</v>
      </c>
      <c r="R137" s="43" t="s">
        <v>177</v>
      </c>
    </row>
    <row r="138" spans="2:18" x14ac:dyDescent="0.25">
      <c r="B138" s="46">
        <v>46028</v>
      </c>
      <c r="C138" s="44" t="s">
        <v>1078</v>
      </c>
      <c r="D138" s="31" t="s">
        <v>904</v>
      </c>
      <c r="E138" s="32" t="s">
        <v>20</v>
      </c>
      <c r="F138" s="31" t="s">
        <v>2184</v>
      </c>
      <c r="G138" s="40">
        <v>46029</v>
      </c>
      <c r="H138" s="41">
        <v>141688000</v>
      </c>
      <c r="I138" s="50">
        <v>0</v>
      </c>
      <c r="J138" s="51">
        <v>0</v>
      </c>
      <c r="K138" s="52">
        <v>796000</v>
      </c>
      <c r="L138" s="51">
        <f t="shared" si="4"/>
        <v>140892000</v>
      </c>
      <c r="M138" s="40">
        <v>46387</v>
      </c>
      <c r="N138" s="55" t="s">
        <v>2890</v>
      </c>
      <c r="O138" s="42" t="s">
        <v>21</v>
      </c>
      <c r="P138" s="57">
        <v>0.57262569832402233</v>
      </c>
      <c r="Q138" s="43" t="s">
        <v>950</v>
      </c>
      <c r="R138" s="43" t="s">
        <v>177</v>
      </c>
    </row>
    <row r="139" spans="2:18" x14ac:dyDescent="0.25">
      <c r="B139" s="46">
        <v>46027</v>
      </c>
      <c r="C139" s="44" t="s">
        <v>1079</v>
      </c>
      <c r="D139" s="31" t="s">
        <v>664</v>
      </c>
      <c r="E139" s="32" t="s">
        <v>20</v>
      </c>
      <c r="F139" s="31" t="s">
        <v>2185</v>
      </c>
      <c r="G139" s="40">
        <v>46031</v>
      </c>
      <c r="H139" s="41">
        <v>142400000</v>
      </c>
      <c r="I139" s="50">
        <v>0</v>
      </c>
      <c r="J139" s="51">
        <v>0</v>
      </c>
      <c r="K139" s="52">
        <v>1600000</v>
      </c>
      <c r="L139" s="51">
        <f t="shared" si="4"/>
        <v>140800000</v>
      </c>
      <c r="M139" s="40">
        <v>46387</v>
      </c>
      <c r="N139" s="55" t="s">
        <v>2891</v>
      </c>
      <c r="O139" s="42" t="s">
        <v>21</v>
      </c>
      <c r="P139" s="57">
        <v>0.5702247191011236</v>
      </c>
      <c r="Q139" s="43" t="s">
        <v>950</v>
      </c>
      <c r="R139" s="43" t="s">
        <v>177</v>
      </c>
    </row>
    <row r="140" spans="2:18" x14ac:dyDescent="0.25">
      <c r="B140" s="46">
        <v>46027</v>
      </c>
      <c r="C140" s="44" t="s">
        <v>1080</v>
      </c>
      <c r="D140" s="31" t="s">
        <v>891</v>
      </c>
      <c r="E140" s="32" t="s">
        <v>20</v>
      </c>
      <c r="F140" s="31" t="s">
        <v>2186</v>
      </c>
      <c r="G140" s="40">
        <v>46031</v>
      </c>
      <c r="H140" s="41">
        <v>111233333</v>
      </c>
      <c r="I140" s="50">
        <v>1</v>
      </c>
      <c r="J140" s="51">
        <v>7000000</v>
      </c>
      <c r="K140" s="52">
        <v>940000</v>
      </c>
      <c r="L140" s="51">
        <f t="shared" si="4"/>
        <v>117293333</v>
      </c>
      <c r="M140" s="40">
        <v>46387</v>
      </c>
      <c r="N140" s="55" t="s">
        <v>2892</v>
      </c>
      <c r="O140" s="42" t="s">
        <v>21</v>
      </c>
      <c r="P140" s="57">
        <v>0.5702247191011236</v>
      </c>
      <c r="Q140" s="43" t="s">
        <v>935</v>
      </c>
      <c r="R140" s="43" t="s">
        <v>46</v>
      </c>
    </row>
    <row r="141" spans="2:18" x14ac:dyDescent="0.25">
      <c r="B141" s="46">
        <v>46029</v>
      </c>
      <c r="C141" s="44" t="s">
        <v>1081</v>
      </c>
      <c r="D141" s="31" t="s">
        <v>275</v>
      </c>
      <c r="E141" s="32" t="s">
        <v>20</v>
      </c>
      <c r="F141" s="31" t="s">
        <v>2187</v>
      </c>
      <c r="G141" s="40">
        <v>46029</v>
      </c>
      <c r="H141" s="41">
        <v>179251209</v>
      </c>
      <c r="I141" s="50">
        <v>0</v>
      </c>
      <c r="J141" s="51">
        <v>0</v>
      </c>
      <c r="K141" s="52">
        <v>1007029</v>
      </c>
      <c r="L141" s="51">
        <f t="shared" si="4"/>
        <v>178244180</v>
      </c>
      <c r="M141" s="40">
        <v>46387</v>
      </c>
      <c r="N141" s="55" t="s">
        <v>2893</v>
      </c>
      <c r="O141" s="42" t="s">
        <v>21</v>
      </c>
      <c r="P141" s="57">
        <v>0.57262569832402233</v>
      </c>
      <c r="Q141" s="43" t="s">
        <v>950</v>
      </c>
      <c r="R141" s="43" t="s">
        <v>177</v>
      </c>
    </row>
    <row r="142" spans="2:18" x14ac:dyDescent="0.25">
      <c r="B142" s="46">
        <v>46031</v>
      </c>
      <c r="C142" s="44" t="s">
        <v>1082</v>
      </c>
      <c r="D142" s="31" t="s">
        <v>668</v>
      </c>
      <c r="E142" s="32" t="s">
        <v>20</v>
      </c>
      <c r="F142" s="31" t="s">
        <v>672</v>
      </c>
      <c r="G142" s="40">
        <v>46035</v>
      </c>
      <c r="H142" s="41">
        <v>141688000</v>
      </c>
      <c r="I142" s="50">
        <v>0</v>
      </c>
      <c r="J142" s="51">
        <v>0</v>
      </c>
      <c r="K142" s="52">
        <v>3184000</v>
      </c>
      <c r="L142" s="51">
        <f t="shared" ref="L142:L205" si="5">H142+J142-K142</f>
        <v>138504000</v>
      </c>
      <c r="M142" s="40">
        <v>46387</v>
      </c>
      <c r="N142" s="55" t="s">
        <v>2894</v>
      </c>
      <c r="O142" s="42" t="s">
        <v>21</v>
      </c>
      <c r="P142" s="57">
        <v>0.56534090909090906</v>
      </c>
      <c r="Q142" s="43" t="s">
        <v>950</v>
      </c>
      <c r="R142" s="43" t="s">
        <v>177</v>
      </c>
    </row>
    <row r="143" spans="2:18" x14ac:dyDescent="0.25">
      <c r="B143" s="46">
        <v>46029</v>
      </c>
      <c r="C143" s="44" t="s">
        <v>1083</v>
      </c>
      <c r="D143" s="31" t="s">
        <v>607</v>
      </c>
      <c r="E143" s="32" t="s">
        <v>20</v>
      </c>
      <c r="F143" s="31" t="s">
        <v>2188</v>
      </c>
      <c r="G143" s="40">
        <v>46029</v>
      </c>
      <c r="H143" s="41">
        <v>175626667</v>
      </c>
      <c r="I143" s="50">
        <v>0</v>
      </c>
      <c r="J143" s="51">
        <v>0</v>
      </c>
      <c r="K143" s="52">
        <v>986667</v>
      </c>
      <c r="L143" s="51">
        <f t="shared" si="5"/>
        <v>174640000</v>
      </c>
      <c r="M143" s="40">
        <v>46387</v>
      </c>
      <c r="N143" s="55" t="s">
        <v>2895</v>
      </c>
      <c r="O143" s="42" t="s">
        <v>21</v>
      </c>
      <c r="P143" s="57">
        <v>0.57262569832402233</v>
      </c>
      <c r="Q143" s="43" t="s">
        <v>950</v>
      </c>
      <c r="R143" s="43" t="s">
        <v>177</v>
      </c>
    </row>
    <row r="144" spans="2:18" x14ac:dyDescent="0.25">
      <c r="B144" s="46">
        <v>46027</v>
      </c>
      <c r="C144" s="44" t="s">
        <v>1084</v>
      </c>
      <c r="D144" s="31" t="s">
        <v>3771</v>
      </c>
      <c r="E144" s="32" t="s">
        <v>20</v>
      </c>
      <c r="F144" s="31" t="s">
        <v>2189</v>
      </c>
      <c r="G144" s="40">
        <v>46031</v>
      </c>
      <c r="H144" s="41">
        <v>54000000</v>
      </c>
      <c r="I144" s="50">
        <v>0</v>
      </c>
      <c r="J144" s="51">
        <v>0</v>
      </c>
      <c r="K144" s="52"/>
      <c r="L144" s="51">
        <f t="shared" si="5"/>
        <v>54000000</v>
      </c>
      <c r="M144" s="40">
        <v>46211</v>
      </c>
      <c r="N144" s="55" t="s">
        <v>2896</v>
      </c>
      <c r="O144" s="42" t="s">
        <v>21</v>
      </c>
      <c r="P144" s="57">
        <v>1</v>
      </c>
      <c r="Q144" s="43" t="s">
        <v>936</v>
      </c>
      <c r="R144" s="43" t="s">
        <v>194</v>
      </c>
    </row>
    <row r="145" spans="2:18" x14ac:dyDescent="0.25">
      <c r="B145" s="46">
        <v>46027</v>
      </c>
      <c r="C145" s="44" t="s">
        <v>1085</v>
      </c>
      <c r="D145" s="31" t="s">
        <v>736</v>
      </c>
      <c r="E145" s="32" t="s">
        <v>20</v>
      </c>
      <c r="F145" s="31" t="s">
        <v>2190</v>
      </c>
      <c r="G145" s="40">
        <v>46031</v>
      </c>
      <c r="H145" s="41">
        <v>72000000</v>
      </c>
      <c r="I145" s="50">
        <v>0</v>
      </c>
      <c r="J145" s="51">
        <v>0</v>
      </c>
      <c r="K145" s="52"/>
      <c r="L145" s="51">
        <f t="shared" si="5"/>
        <v>72000000</v>
      </c>
      <c r="M145" s="40">
        <v>46211</v>
      </c>
      <c r="N145" s="55" t="s">
        <v>2897</v>
      </c>
      <c r="O145" s="42" t="s">
        <v>21</v>
      </c>
      <c r="P145" s="57">
        <v>1</v>
      </c>
      <c r="Q145" s="43" t="s">
        <v>936</v>
      </c>
      <c r="R145" s="43" t="s">
        <v>194</v>
      </c>
    </row>
    <row r="146" spans="2:18" x14ac:dyDescent="0.25">
      <c r="B146" s="46">
        <v>46028</v>
      </c>
      <c r="C146" s="44" t="s">
        <v>1086</v>
      </c>
      <c r="D146" s="31" t="s">
        <v>654</v>
      </c>
      <c r="E146" s="32" t="s">
        <v>20</v>
      </c>
      <c r="F146" s="31" t="s">
        <v>2191</v>
      </c>
      <c r="G146" s="40">
        <v>46028</v>
      </c>
      <c r="H146" s="41">
        <v>148092298</v>
      </c>
      <c r="I146" s="50">
        <v>0</v>
      </c>
      <c r="J146" s="51">
        <v>0</v>
      </c>
      <c r="K146" s="52">
        <v>415990</v>
      </c>
      <c r="L146" s="51">
        <f t="shared" si="5"/>
        <v>147676308</v>
      </c>
      <c r="M146" s="40">
        <v>46387</v>
      </c>
      <c r="N146" s="55" t="s">
        <v>2898</v>
      </c>
      <c r="O146" s="42" t="s">
        <v>21</v>
      </c>
      <c r="P146" s="57">
        <v>0.57381615598885793</v>
      </c>
      <c r="Q146" s="43" t="s">
        <v>950</v>
      </c>
      <c r="R146" s="43" t="s">
        <v>177</v>
      </c>
    </row>
    <row r="147" spans="2:18" x14ac:dyDescent="0.25">
      <c r="B147" s="46">
        <v>46027</v>
      </c>
      <c r="C147" s="44" t="s">
        <v>1087</v>
      </c>
      <c r="D147" s="31" t="s">
        <v>367</v>
      </c>
      <c r="E147" s="32" t="s">
        <v>20</v>
      </c>
      <c r="F147" s="31" t="s">
        <v>2192</v>
      </c>
      <c r="G147" s="40">
        <v>46031</v>
      </c>
      <c r="H147" s="41">
        <v>43400000</v>
      </c>
      <c r="I147" s="50">
        <v>0</v>
      </c>
      <c r="J147" s="51">
        <v>0</v>
      </c>
      <c r="K147" s="52"/>
      <c r="L147" s="51">
        <f t="shared" si="5"/>
        <v>43400000</v>
      </c>
      <c r="M147" s="40">
        <v>46242</v>
      </c>
      <c r="N147" s="55" t="s">
        <v>2899</v>
      </c>
      <c r="O147" s="42" t="s">
        <v>21</v>
      </c>
      <c r="P147" s="57">
        <v>0.96208530805687209</v>
      </c>
      <c r="Q147" s="43" t="s">
        <v>673</v>
      </c>
      <c r="R147" s="43" t="s">
        <v>3784</v>
      </c>
    </row>
    <row r="148" spans="2:18" x14ac:dyDescent="0.25">
      <c r="B148" s="46">
        <v>46029</v>
      </c>
      <c r="C148" s="44" t="s">
        <v>1088</v>
      </c>
      <c r="D148" s="31" t="s">
        <v>703</v>
      </c>
      <c r="E148" s="32" t="s">
        <v>20</v>
      </c>
      <c r="F148" s="31" t="s">
        <v>2193</v>
      </c>
      <c r="G148" s="40">
        <v>46030</v>
      </c>
      <c r="H148" s="41">
        <v>67471663</v>
      </c>
      <c r="I148" s="50">
        <v>0</v>
      </c>
      <c r="J148" s="51">
        <v>0</v>
      </c>
      <c r="K148" s="52"/>
      <c r="L148" s="51">
        <f t="shared" si="5"/>
        <v>67471663</v>
      </c>
      <c r="M148" s="40">
        <v>46241</v>
      </c>
      <c r="N148" s="55" t="s">
        <v>2900</v>
      </c>
      <c r="O148" s="42" t="s">
        <v>21</v>
      </c>
      <c r="P148" s="57">
        <v>0.96682464454976302</v>
      </c>
      <c r="Q148" s="43" t="s">
        <v>948</v>
      </c>
      <c r="R148" s="43" t="s">
        <v>127</v>
      </c>
    </row>
    <row r="149" spans="2:18" x14ac:dyDescent="0.25">
      <c r="B149" s="46">
        <v>46027</v>
      </c>
      <c r="C149" s="44" t="s">
        <v>1089</v>
      </c>
      <c r="D149" s="31" t="s">
        <v>123</v>
      </c>
      <c r="E149" s="32" t="s">
        <v>20</v>
      </c>
      <c r="F149" s="31" t="s">
        <v>2194</v>
      </c>
      <c r="G149" s="40">
        <v>46031</v>
      </c>
      <c r="H149" s="41">
        <v>114972000</v>
      </c>
      <c r="I149" s="50">
        <v>0</v>
      </c>
      <c r="J149" s="51">
        <v>0</v>
      </c>
      <c r="K149" s="52"/>
      <c r="L149" s="51">
        <f t="shared" si="5"/>
        <v>114972000</v>
      </c>
      <c r="M149" s="40">
        <v>46364</v>
      </c>
      <c r="N149" s="55" t="s">
        <v>2901</v>
      </c>
      <c r="O149" s="42" t="s">
        <v>21</v>
      </c>
      <c r="P149" s="57">
        <v>0.60960960960960964</v>
      </c>
      <c r="Q149" s="43" t="s">
        <v>947</v>
      </c>
      <c r="R149" s="43" t="s">
        <v>118</v>
      </c>
    </row>
    <row r="150" spans="2:18" x14ac:dyDescent="0.25">
      <c r="B150" s="46">
        <v>46030</v>
      </c>
      <c r="C150" s="44" t="s">
        <v>1090</v>
      </c>
      <c r="D150" s="31" t="s">
        <v>102</v>
      </c>
      <c r="E150" s="32" t="s">
        <v>20</v>
      </c>
      <c r="F150" s="31" t="s">
        <v>2195</v>
      </c>
      <c r="G150" s="40">
        <v>46031</v>
      </c>
      <c r="H150" s="41">
        <v>68000000</v>
      </c>
      <c r="I150" s="50">
        <v>0</v>
      </c>
      <c r="J150" s="51">
        <v>0</v>
      </c>
      <c r="K150" s="52"/>
      <c r="L150" s="51">
        <f t="shared" si="5"/>
        <v>68000000</v>
      </c>
      <c r="M150" s="40">
        <v>46273</v>
      </c>
      <c r="N150" s="55" t="s">
        <v>2902</v>
      </c>
      <c r="O150" s="42" t="s">
        <v>21</v>
      </c>
      <c r="P150" s="57">
        <v>0.83884297520661155</v>
      </c>
      <c r="Q150" s="43" t="s">
        <v>927</v>
      </c>
      <c r="R150" s="43" t="s">
        <v>928</v>
      </c>
    </row>
    <row r="151" spans="2:18" x14ac:dyDescent="0.25">
      <c r="B151" s="46">
        <v>46028</v>
      </c>
      <c r="C151" s="44" t="s">
        <v>1091</v>
      </c>
      <c r="D151" s="31" t="s">
        <v>1953</v>
      </c>
      <c r="E151" s="32" t="s">
        <v>20</v>
      </c>
      <c r="F151" s="31" t="s">
        <v>2109</v>
      </c>
      <c r="G151" s="40">
        <v>46028</v>
      </c>
      <c r="H151" s="41">
        <v>96525000</v>
      </c>
      <c r="I151" s="50">
        <v>0</v>
      </c>
      <c r="J151" s="51">
        <v>0</v>
      </c>
      <c r="K151" s="52"/>
      <c r="L151" s="51">
        <f t="shared" si="5"/>
        <v>96525000</v>
      </c>
      <c r="M151" s="40">
        <v>46361</v>
      </c>
      <c r="N151" s="55" t="s">
        <v>2903</v>
      </c>
      <c r="O151" s="42" t="s">
        <v>21</v>
      </c>
      <c r="P151" s="57">
        <v>0.61861861861861867</v>
      </c>
      <c r="Q151" s="43" t="s">
        <v>929</v>
      </c>
      <c r="R151" s="43" t="s">
        <v>248</v>
      </c>
    </row>
    <row r="152" spans="2:18" x14ac:dyDescent="0.25">
      <c r="B152" s="46">
        <v>46028</v>
      </c>
      <c r="C152" s="44" t="s">
        <v>1092</v>
      </c>
      <c r="D152" s="31" t="s">
        <v>3791</v>
      </c>
      <c r="E152" s="32" t="s">
        <v>20</v>
      </c>
      <c r="F152" s="31" t="s">
        <v>926</v>
      </c>
      <c r="G152" s="40">
        <v>46031</v>
      </c>
      <c r="H152" s="41">
        <v>74800000</v>
      </c>
      <c r="I152" s="50">
        <v>0</v>
      </c>
      <c r="J152" s="51">
        <v>0</v>
      </c>
      <c r="K152" s="52"/>
      <c r="L152" s="51">
        <f t="shared" si="5"/>
        <v>74800000</v>
      </c>
      <c r="M152" s="40">
        <v>46364</v>
      </c>
      <c r="N152" s="55" t="s">
        <v>2904</v>
      </c>
      <c r="O152" s="42" t="s">
        <v>21</v>
      </c>
      <c r="P152" s="57">
        <v>0.60960960960960964</v>
      </c>
      <c r="Q152" s="43" t="s">
        <v>929</v>
      </c>
      <c r="R152" s="43" t="s">
        <v>3820</v>
      </c>
    </row>
    <row r="153" spans="2:18" x14ac:dyDescent="0.25">
      <c r="B153" s="46">
        <v>46030</v>
      </c>
      <c r="C153" s="44" t="s">
        <v>1093</v>
      </c>
      <c r="D153" s="31" t="s">
        <v>800</v>
      </c>
      <c r="E153" s="32" t="s">
        <v>20</v>
      </c>
      <c r="F153" s="31" t="s">
        <v>2196</v>
      </c>
      <c r="G153" s="40">
        <v>46030</v>
      </c>
      <c r="H153" s="41">
        <v>105000000</v>
      </c>
      <c r="I153" s="50">
        <v>0</v>
      </c>
      <c r="J153" s="51">
        <v>0</v>
      </c>
      <c r="K153" s="52"/>
      <c r="L153" s="51">
        <f t="shared" si="5"/>
        <v>105000000</v>
      </c>
      <c r="M153" s="40">
        <v>46334</v>
      </c>
      <c r="N153" s="55" t="s">
        <v>2905</v>
      </c>
      <c r="O153" s="42" t="s">
        <v>21</v>
      </c>
      <c r="P153" s="57">
        <v>0.67105263157894735</v>
      </c>
      <c r="Q153" s="43" t="s">
        <v>946</v>
      </c>
      <c r="R153" s="43" t="s">
        <v>83</v>
      </c>
    </row>
    <row r="154" spans="2:18" x14ac:dyDescent="0.25">
      <c r="B154" s="46">
        <v>46030</v>
      </c>
      <c r="C154" s="44" t="s">
        <v>1094</v>
      </c>
      <c r="D154" s="31" t="s">
        <v>790</v>
      </c>
      <c r="E154" s="32" t="s">
        <v>33</v>
      </c>
      <c r="F154" s="31" t="s">
        <v>2197</v>
      </c>
      <c r="G154" s="40">
        <v>46031</v>
      </c>
      <c r="H154" s="41">
        <v>46000000</v>
      </c>
      <c r="I154" s="50">
        <v>0</v>
      </c>
      <c r="J154" s="51">
        <v>0</v>
      </c>
      <c r="K154" s="52"/>
      <c r="L154" s="51">
        <f t="shared" si="5"/>
        <v>46000000</v>
      </c>
      <c r="M154" s="40">
        <v>46334</v>
      </c>
      <c r="N154" s="55" t="s">
        <v>2906</v>
      </c>
      <c r="O154" s="42" t="s">
        <v>21</v>
      </c>
      <c r="P154" s="57">
        <v>0.66996699669966997</v>
      </c>
      <c r="Q154" s="43" t="s">
        <v>946</v>
      </c>
      <c r="R154" s="43" t="s">
        <v>83</v>
      </c>
    </row>
    <row r="155" spans="2:18" x14ac:dyDescent="0.25">
      <c r="B155" s="46">
        <v>46030</v>
      </c>
      <c r="C155" s="44" t="s">
        <v>1095</v>
      </c>
      <c r="D155" s="31" t="s">
        <v>1954</v>
      </c>
      <c r="E155" s="32" t="s">
        <v>20</v>
      </c>
      <c r="F155" s="31" t="s">
        <v>2198</v>
      </c>
      <c r="G155" s="40">
        <v>46031</v>
      </c>
      <c r="H155" s="41">
        <v>77250000</v>
      </c>
      <c r="I155" s="50">
        <v>0</v>
      </c>
      <c r="J155" s="51">
        <v>0</v>
      </c>
      <c r="K155" s="52"/>
      <c r="L155" s="51">
        <f t="shared" si="5"/>
        <v>77250000</v>
      </c>
      <c r="M155" s="40">
        <v>46405</v>
      </c>
      <c r="N155" s="55" t="s">
        <v>2907</v>
      </c>
      <c r="O155" s="42" t="s">
        <v>21</v>
      </c>
      <c r="P155" s="57">
        <v>0.54278074866310155</v>
      </c>
      <c r="Q155" s="43" t="s">
        <v>946</v>
      </c>
      <c r="R155" s="43" t="s">
        <v>83</v>
      </c>
    </row>
    <row r="156" spans="2:18" x14ac:dyDescent="0.25">
      <c r="B156" s="46">
        <v>46027</v>
      </c>
      <c r="C156" s="44" t="s">
        <v>1096</v>
      </c>
      <c r="D156" s="31" t="s">
        <v>829</v>
      </c>
      <c r="E156" s="32" t="s">
        <v>20</v>
      </c>
      <c r="F156" s="31" t="s">
        <v>2199</v>
      </c>
      <c r="G156" s="40">
        <v>46035</v>
      </c>
      <c r="H156" s="41">
        <v>64166667</v>
      </c>
      <c r="I156" s="54">
        <v>0</v>
      </c>
      <c r="J156" s="51">
        <v>0</v>
      </c>
      <c r="K156" s="52"/>
      <c r="L156" s="51">
        <f t="shared" si="5"/>
        <v>64166667</v>
      </c>
      <c r="M156" s="40">
        <v>46387</v>
      </c>
      <c r="N156" s="55" t="s">
        <v>2908</v>
      </c>
      <c r="O156" s="42" t="s">
        <v>21</v>
      </c>
      <c r="P156" s="57">
        <v>0.56534090909090906</v>
      </c>
      <c r="Q156" s="43" t="s">
        <v>44</v>
      </c>
      <c r="R156" s="43" t="s">
        <v>45</v>
      </c>
    </row>
    <row r="157" spans="2:18" x14ac:dyDescent="0.25">
      <c r="B157" s="46">
        <v>46028</v>
      </c>
      <c r="C157" s="44" t="s">
        <v>1097</v>
      </c>
      <c r="D157" s="31" t="s">
        <v>787</v>
      </c>
      <c r="E157" s="32" t="s">
        <v>33</v>
      </c>
      <c r="F157" s="31" t="s">
        <v>2131</v>
      </c>
      <c r="G157" s="40">
        <v>46029</v>
      </c>
      <c r="H157" s="41">
        <v>49000000</v>
      </c>
      <c r="I157" s="50">
        <v>0</v>
      </c>
      <c r="J157" s="51">
        <v>0</v>
      </c>
      <c r="K157" s="52"/>
      <c r="L157" s="51">
        <f t="shared" si="5"/>
        <v>49000000</v>
      </c>
      <c r="M157" s="40">
        <v>46382</v>
      </c>
      <c r="N157" s="55" t="s">
        <v>2909</v>
      </c>
      <c r="O157" s="42" t="s">
        <v>21</v>
      </c>
      <c r="P157" s="57">
        <v>0.58073654390934848</v>
      </c>
      <c r="Q157" s="43" t="s">
        <v>44</v>
      </c>
      <c r="R157" s="43" t="s">
        <v>45</v>
      </c>
    </row>
    <row r="158" spans="2:18" x14ac:dyDescent="0.25">
      <c r="B158" s="46">
        <v>46027</v>
      </c>
      <c r="C158" s="44" t="s">
        <v>1098</v>
      </c>
      <c r="D158" s="31" t="s">
        <v>50</v>
      </c>
      <c r="E158" s="32" t="s">
        <v>33</v>
      </c>
      <c r="F158" s="31" t="s">
        <v>2131</v>
      </c>
      <c r="G158" s="40">
        <v>46030</v>
      </c>
      <c r="H158" s="41">
        <v>49000000</v>
      </c>
      <c r="I158" s="50">
        <v>0</v>
      </c>
      <c r="J158" s="51">
        <v>0</v>
      </c>
      <c r="K158" s="52"/>
      <c r="L158" s="51">
        <f t="shared" si="5"/>
        <v>49000000</v>
      </c>
      <c r="M158" s="40">
        <v>46383</v>
      </c>
      <c r="N158" s="55" t="s">
        <v>2910</v>
      </c>
      <c r="O158" s="42" t="s">
        <v>21</v>
      </c>
      <c r="P158" s="57">
        <v>0.57790368271954673</v>
      </c>
      <c r="Q158" s="43" t="s">
        <v>44</v>
      </c>
      <c r="R158" s="43" t="s">
        <v>45</v>
      </c>
    </row>
    <row r="159" spans="2:18" x14ac:dyDescent="0.25">
      <c r="B159" s="46">
        <v>46028</v>
      </c>
      <c r="C159" s="44" t="s">
        <v>1099</v>
      </c>
      <c r="D159" s="31" t="s">
        <v>645</v>
      </c>
      <c r="E159" s="32" t="s">
        <v>33</v>
      </c>
      <c r="F159" s="31" t="s">
        <v>2200</v>
      </c>
      <c r="G159" s="40">
        <v>46035</v>
      </c>
      <c r="H159" s="41">
        <v>49000000</v>
      </c>
      <c r="I159" s="50">
        <v>0</v>
      </c>
      <c r="J159" s="51">
        <v>0</v>
      </c>
      <c r="K159" s="52"/>
      <c r="L159" s="51">
        <f t="shared" si="5"/>
        <v>49000000</v>
      </c>
      <c r="M159" s="40">
        <v>46387</v>
      </c>
      <c r="N159" s="55" t="s">
        <v>2911</v>
      </c>
      <c r="O159" s="42" t="s">
        <v>21</v>
      </c>
      <c r="P159" s="57">
        <v>0.56534090909090906</v>
      </c>
      <c r="Q159" s="43" t="s">
        <v>44</v>
      </c>
      <c r="R159" s="43" t="s">
        <v>45</v>
      </c>
    </row>
    <row r="160" spans="2:18" x14ac:dyDescent="0.25">
      <c r="B160" s="46">
        <v>46030</v>
      </c>
      <c r="C160" s="44" t="s">
        <v>1100</v>
      </c>
      <c r="D160" s="31" t="s">
        <v>51</v>
      </c>
      <c r="E160" s="32" t="s">
        <v>33</v>
      </c>
      <c r="F160" s="31" t="s">
        <v>2131</v>
      </c>
      <c r="G160" s="40">
        <v>46035</v>
      </c>
      <c r="H160" s="41">
        <v>49000000</v>
      </c>
      <c r="I160" s="50">
        <v>0</v>
      </c>
      <c r="J160" s="51">
        <v>0</v>
      </c>
      <c r="K160" s="52"/>
      <c r="L160" s="51">
        <f t="shared" si="5"/>
        <v>49000000</v>
      </c>
      <c r="M160" s="40">
        <v>46387</v>
      </c>
      <c r="N160" s="55" t="s">
        <v>2912</v>
      </c>
      <c r="O160" s="42" t="s">
        <v>21</v>
      </c>
      <c r="P160" s="57">
        <v>0.56534090909090906</v>
      </c>
      <c r="Q160" s="43" t="s">
        <v>44</v>
      </c>
      <c r="R160" s="43" t="s">
        <v>45</v>
      </c>
    </row>
    <row r="161" spans="2:18" x14ac:dyDescent="0.25">
      <c r="B161" s="46">
        <v>46028</v>
      </c>
      <c r="C161" s="44" t="s">
        <v>1101</v>
      </c>
      <c r="D161" s="31" t="s">
        <v>849</v>
      </c>
      <c r="E161" s="32" t="s">
        <v>20</v>
      </c>
      <c r="F161" s="31" t="s">
        <v>2201</v>
      </c>
      <c r="G161" s="40">
        <v>46035</v>
      </c>
      <c r="H161" s="41">
        <v>133400000</v>
      </c>
      <c r="I161" s="50">
        <v>0</v>
      </c>
      <c r="J161" s="51">
        <v>0</v>
      </c>
      <c r="K161" s="52"/>
      <c r="L161" s="51">
        <f t="shared" si="5"/>
        <v>133400000</v>
      </c>
      <c r="M161" s="40">
        <v>46383</v>
      </c>
      <c r="N161" s="55" t="s">
        <v>2913</v>
      </c>
      <c r="O161" s="42" t="s">
        <v>21</v>
      </c>
      <c r="P161" s="57">
        <v>0.57183908045977017</v>
      </c>
      <c r="Q161" s="43" t="s">
        <v>44</v>
      </c>
      <c r="R161" s="43" t="s">
        <v>45</v>
      </c>
    </row>
    <row r="162" spans="2:18" x14ac:dyDescent="0.25">
      <c r="B162" s="46">
        <v>46028</v>
      </c>
      <c r="C162" s="44" t="s">
        <v>1102</v>
      </c>
      <c r="D162" s="31" t="s">
        <v>848</v>
      </c>
      <c r="E162" s="32" t="s">
        <v>20</v>
      </c>
      <c r="F162" s="31" t="s">
        <v>2202</v>
      </c>
      <c r="G162" s="40">
        <v>46036</v>
      </c>
      <c r="H162" s="41">
        <v>112125000</v>
      </c>
      <c r="I162" s="50">
        <v>0</v>
      </c>
      <c r="J162" s="51">
        <v>0</v>
      </c>
      <c r="K162" s="52"/>
      <c r="L162" s="51">
        <f t="shared" si="5"/>
        <v>112125000</v>
      </c>
      <c r="M162" s="40">
        <v>46384</v>
      </c>
      <c r="N162" s="55" t="s">
        <v>2914</v>
      </c>
      <c r="O162" s="42" t="s">
        <v>21</v>
      </c>
      <c r="P162" s="57">
        <v>0.56896551724137934</v>
      </c>
      <c r="Q162" s="43" t="s">
        <v>44</v>
      </c>
      <c r="R162" s="43" t="s">
        <v>45</v>
      </c>
    </row>
    <row r="163" spans="2:18" x14ac:dyDescent="0.25">
      <c r="B163" s="46">
        <v>46028</v>
      </c>
      <c r="C163" s="44" t="s">
        <v>1103</v>
      </c>
      <c r="D163" s="31" t="s">
        <v>3869</v>
      </c>
      <c r="E163" s="32" t="s">
        <v>20</v>
      </c>
      <c r="F163" s="31" t="s">
        <v>2203</v>
      </c>
      <c r="G163" s="40">
        <v>46030</v>
      </c>
      <c r="H163" s="41">
        <v>109530000</v>
      </c>
      <c r="I163" s="50">
        <v>0</v>
      </c>
      <c r="J163" s="51">
        <v>0</v>
      </c>
      <c r="K163" s="52"/>
      <c r="L163" s="51">
        <f t="shared" si="5"/>
        <v>109530000</v>
      </c>
      <c r="M163" s="40">
        <v>46387</v>
      </c>
      <c r="N163" s="55" t="s">
        <v>2915</v>
      </c>
      <c r="O163" s="42" t="s">
        <v>21</v>
      </c>
      <c r="P163" s="57">
        <v>0.5714285714285714</v>
      </c>
      <c r="Q163" s="43" t="s">
        <v>944</v>
      </c>
      <c r="R163" s="43" t="s">
        <v>96</v>
      </c>
    </row>
    <row r="164" spans="2:18" x14ac:dyDescent="0.25">
      <c r="B164" s="46">
        <v>46044</v>
      </c>
      <c r="C164" s="44" t="s">
        <v>1104</v>
      </c>
      <c r="D164" s="31" t="s">
        <v>1955</v>
      </c>
      <c r="E164" s="32" t="s">
        <v>20</v>
      </c>
      <c r="F164" s="31" t="s">
        <v>2204</v>
      </c>
      <c r="G164" s="40">
        <v>46049</v>
      </c>
      <c r="H164" s="41">
        <v>43800000</v>
      </c>
      <c r="I164" s="50">
        <v>0</v>
      </c>
      <c r="J164" s="51">
        <v>0</v>
      </c>
      <c r="K164" s="52"/>
      <c r="L164" s="51">
        <f t="shared" si="5"/>
        <v>43800000</v>
      </c>
      <c r="M164" s="40">
        <v>46226</v>
      </c>
      <c r="N164" s="55" t="s">
        <v>2916</v>
      </c>
      <c r="O164" s="42" t="s">
        <v>21</v>
      </c>
      <c r="P164" s="57">
        <v>1</v>
      </c>
      <c r="Q164" s="43" t="s">
        <v>673</v>
      </c>
      <c r="R164" s="43" t="s">
        <v>76</v>
      </c>
    </row>
    <row r="165" spans="2:18" x14ac:dyDescent="0.25">
      <c r="B165" s="46">
        <v>46029</v>
      </c>
      <c r="C165" s="44" t="s">
        <v>1105</v>
      </c>
      <c r="D165" s="31" t="s">
        <v>144</v>
      </c>
      <c r="E165" s="32" t="s">
        <v>33</v>
      </c>
      <c r="F165" s="31" t="s">
        <v>2205</v>
      </c>
      <c r="G165" s="40">
        <v>46030</v>
      </c>
      <c r="H165" s="41">
        <v>22039605</v>
      </c>
      <c r="I165" s="50">
        <v>0</v>
      </c>
      <c r="J165" s="51">
        <v>0</v>
      </c>
      <c r="K165" s="52"/>
      <c r="L165" s="51">
        <f t="shared" si="5"/>
        <v>22039605</v>
      </c>
      <c r="M165" s="40">
        <v>46241</v>
      </c>
      <c r="N165" s="55" t="s">
        <v>2917</v>
      </c>
      <c r="O165" s="42" t="s">
        <v>21</v>
      </c>
      <c r="P165" s="57">
        <v>0.96682464454976302</v>
      </c>
      <c r="Q165" s="43" t="s">
        <v>948</v>
      </c>
      <c r="R165" s="43" t="s">
        <v>127</v>
      </c>
    </row>
    <row r="166" spans="2:18" x14ac:dyDescent="0.25">
      <c r="B166" s="46">
        <v>46028</v>
      </c>
      <c r="C166" s="44" t="s">
        <v>1106</v>
      </c>
      <c r="D166" s="31" t="s">
        <v>518</v>
      </c>
      <c r="E166" s="32" t="s">
        <v>20</v>
      </c>
      <c r="F166" s="31" t="s">
        <v>2206</v>
      </c>
      <c r="G166" s="40">
        <v>46029</v>
      </c>
      <c r="H166" s="41">
        <v>75371800</v>
      </c>
      <c r="I166" s="50">
        <v>0</v>
      </c>
      <c r="J166" s="51">
        <v>0</v>
      </c>
      <c r="K166" s="52"/>
      <c r="L166" s="51">
        <f t="shared" si="5"/>
        <v>75371800</v>
      </c>
      <c r="M166" s="40">
        <v>46325</v>
      </c>
      <c r="N166" s="55" t="s">
        <v>2918</v>
      </c>
      <c r="O166" s="42" t="s">
        <v>21</v>
      </c>
      <c r="P166" s="57">
        <v>0.69256756756756754</v>
      </c>
      <c r="Q166" s="43" t="s">
        <v>940</v>
      </c>
      <c r="R166" s="43" t="s">
        <v>53</v>
      </c>
    </row>
    <row r="167" spans="2:18" x14ac:dyDescent="0.25">
      <c r="B167" s="46">
        <v>46029</v>
      </c>
      <c r="C167" s="44" t="s">
        <v>1107</v>
      </c>
      <c r="D167" s="31" t="s">
        <v>724</v>
      </c>
      <c r="E167" s="32" t="s">
        <v>20</v>
      </c>
      <c r="F167" s="31" t="s">
        <v>2207</v>
      </c>
      <c r="G167" s="40">
        <v>46031</v>
      </c>
      <c r="H167" s="41">
        <v>151406933</v>
      </c>
      <c r="I167" s="50">
        <v>0</v>
      </c>
      <c r="J167" s="51">
        <v>0</v>
      </c>
      <c r="K167" s="52"/>
      <c r="L167" s="51">
        <f t="shared" si="5"/>
        <v>151406933</v>
      </c>
      <c r="M167" s="40">
        <v>46387</v>
      </c>
      <c r="N167" s="55" t="s">
        <v>2919</v>
      </c>
      <c r="O167" s="42" t="s">
        <v>21</v>
      </c>
      <c r="P167" s="57">
        <v>0.5702247191011236</v>
      </c>
      <c r="Q167" s="43" t="s">
        <v>940</v>
      </c>
      <c r="R167" s="43" t="s">
        <v>53</v>
      </c>
    </row>
    <row r="168" spans="2:18" x14ac:dyDescent="0.25">
      <c r="B168" s="46">
        <v>46028</v>
      </c>
      <c r="C168" s="44" t="s">
        <v>1108</v>
      </c>
      <c r="D168" s="31" t="s">
        <v>612</v>
      </c>
      <c r="E168" s="32" t="s">
        <v>20</v>
      </c>
      <c r="F168" s="31" t="s">
        <v>2208</v>
      </c>
      <c r="G168" s="40">
        <v>46031</v>
      </c>
      <c r="H168" s="41">
        <v>81147733</v>
      </c>
      <c r="I168" s="50">
        <v>0</v>
      </c>
      <c r="J168" s="51">
        <v>0</v>
      </c>
      <c r="K168" s="52"/>
      <c r="L168" s="51">
        <f t="shared" si="5"/>
        <v>81147733</v>
      </c>
      <c r="M168" s="40">
        <v>46387</v>
      </c>
      <c r="N168" s="55" t="s">
        <v>2920</v>
      </c>
      <c r="O168" s="42" t="s">
        <v>21</v>
      </c>
      <c r="P168" s="57">
        <v>0.5702247191011236</v>
      </c>
      <c r="Q168" s="43" t="s">
        <v>940</v>
      </c>
      <c r="R168" s="43" t="s">
        <v>53</v>
      </c>
    </row>
    <row r="169" spans="2:18" x14ac:dyDescent="0.25">
      <c r="B169" s="46">
        <v>46030</v>
      </c>
      <c r="C169" s="44" t="s">
        <v>1109</v>
      </c>
      <c r="D169" s="31" t="s">
        <v>55</v>
      </c>
      <c r="E169" s="32" t="s">
        <v>20</v>
      </c>
      <c r="F169" s="31" t="s">
        <v>2209</v>
      </c>
      <c r="G169" s="40">
        <v>46031</v>
      </c>
      <c r="H169" s="41">
        <v>81147733</v>
      </c>
      <c r="I169" s="50">
        <v>0</v>
      </c>
      <c r="J169" s="51">
        <v>0</v>
      </c>
      <c r="K169" s="52"/>
      <c r="L169" s="51">
        <f t="shared" si="5"/>
        <v>81147733</v>
      </c>
      <c r="M169" s="40">
        <v>46387</v>
      </c>
      <c r="N169" s="55" t="s">
        <v>2921</v>
      </c>
      <c r="O169" s="42" t="s">
        <v>21</v>
      </c>
      <c r="P169" s="57">
        <v>0.5702247191011236</v>
      </c>
      <c r="Q169" s="43" t="s">
        <v>940</v>
      </c>
      <c r="R169" s="43" t="s">
        <v>53</v>
      </c>
    </row>
    <row r="170" spans="2:18" x14ac:dyDescent="0.25">
      <c r="B170" s="46">
        <v>46029</v>
      </c>
      <c r="C170" s="44" t="s">
        <v>1110</v>
      </c>
      <c r="D170" s="31" t="s">
        <v>54</v>
      </c>
      <c r="E170" s="32" t="s">
        <v>20</v>
      </c>
      <c r="F170" s="31" t="s">
        <v>2210</v>
      </c>
      <c r="G170" s="40">
        <v>46031</v>
      </c>
      <c r="H170" s="41">
        <v>81147733</v>
      </c>
      <c r="I170" s="50">
        <v>0</v>
      </c>
      <c r="J170" s="51">
        <v>0</v>
      </c>
      <c r="K170" s="52"/>
      <c r="L170" s="51">
        <f t="shared" si="5"/>
        <v>81147733</v>
      </c>
      <c r="M170" s="40">
        <v>46387</v>
      </c>
      <c r="N170" s="55" t="s">
        <v>2922</v>
      </c>
      <c r="O170" s="42" t="s">
        <v>21</v>
      </c>
      <c r="P170" s="57">
        <v>0.5702247191011236</v>
      </c>
      <c r="Q170" s="43" t="s">
        <v>940</v>
      </c>
      <c r="R170" s="43" t="s">
        <v>53</v>
      </c>
    </row>
    <row r="171" spans="2:18" x14ac:dyDescent="0.25">
      <c r="B171" s="46">
        <v>46030</v>
      </c>
      <c r="C171" s="44" t="s">
        <v>1111</v>
      </c>
      <c r="D171" s="31" t="s">
        <v>146</v>
      </c>
      <c r="E171" s="32" t="s">
        <v>20</v>
      </c>
      <c r="F171" s="31" t="s">
        <v>2211</v>
      </c>
      <c r="G171" s="40">
        <v>46031</v>
      </c>
      <c r="H171" s="41">
        <v>42392533</v>
      </c>
      <c r="I171" s="50">
        <v>0</v>
      </c>
      <c r="J171" s="51">
        <v>0</v>
      </c>
      <c r="K171" s="52"/>
      <c r="L171" s="51">
        <f t="shared" si="5"/>
        <v>42392533</v>
      </c>
      <c r="M171" s="40">
        <v>46234</v>
      </c>
      <c r="N171" s="55" t="s">
        <v>2923</v>
      </c>
      <c r="O171" s="42" t="s">
        <v>21</v>
      </c>
      <c r="P171" s="57">
        <v>1</v>
      </c>
      <c r="Q171" s="43" t="s">
        <v>940</v>
      </c>
      <c r="R171" s="43" t="s">
        <v>53</v>
      </c>
    </row>
    <row r="172" spans="2:18" x14ac:dyDescent="0.25">
      <c r="B172" s="46">
        <v>46044</v>
      </c>
      <c r="C172" s="44" t="s">
        <v>1112</v>
      </c>
      <c r="D172" s="31" t="s">
        <v>727</v>
      </c>
      <c r="E172" s="32" t="s">
        <v>20</v>
      </c>
      <c r="F172" s="31" t="s">
        <v>2212</v>
      </c>
      <c r="G172" s="40">
        <v>46049</v>
      </c>
      <c r="H172" s="41">
        <v>57562667</v>
      </c>
      <c r="I172" s="50">
        <v>0</v>
      </c>
      <c r="J172" s="51">
        <v>0</v>
      </c>
      <c r="K172" s="52">
        <v>1673334</v>
      </c>
      <c r="L172" s="51">
        <f t="shared" si="5"/>
        <v>55889333</v>
      </c>
      <c r="M172" s="40">
        <v>46387</v>
      </c>
      <c r="N172" s="55" t="s">
        <v>2924</v>
      </c>
      <c r="O172" s="42" t="s">
        <v>21</v>
      </c>
      <c r="P172" s="57">
        <v>0.5473372781065089</v>
      </c>
      <c r="Q172" s="43" t="s">
        <v>943</v>
      </c>
      <c r="R172" s="43" t="s">
        <v>60</v>
      </c>
    </row>
    <row r="173" spans="2:18" x14ac:dyDescent="0.25">
      <c r="B173" s="46">
        <v>46030</v>
      </c>
      <c r="C173" s="53" t="s">
        <v>1113</v>
      </c>
      <c r="D173" s="31" t="s">
        <v>31</v>
      </c>
      <c r="E173" s="32" t="s">
        <v>20</v>
      </c>
      <c r="F173" s="31" t="s">
        <v>2213</v>
      </c>
      <c r="G173" s="40">
        <v>46035</v>
      </c>
      <c r="H173" s="41">
        <v>53866667</v>
      </c>
      <c r="I173" s="50">
        <v>0</v>
      </c>
      <c r="J173" s="51">
        <v>0</v>
      </c>
      <c r="K173" s="52">
        <v>49866667</v>
      </c>
      <c r="L173" s="51">
        <f t="shared" si="5"/>
        <v>4000000</v>
      </c>
      <c r="M173" s="40">
        <v>46049</v>
      </c>
      <c r="N173" s="55" t="s">
        <v>2925</v>
      </c>
      <c r="O173" s="42" t="s">
        <v>21</v>
      </c>
      <c r="P173" s="57">
        <v>1</v>
      </c>
      <c r="Q173" s="43" t="s">
        <v>931</v>
      </c>
      <c r="R173" s="43" t="s">
        <v>721</v>
      </c>
    </row>
    <row r="174" spans="2:18" x14ac:dyDescent="0.25">
      <c r="B174" s="46">
        <v>46027</v>
      </c>
      <c r="C174" s="44" t="s">
        <v>1114</v>
      </c>
      <c r="D174" s="31" t="s">
        <v>851</v>
      </c>
      <c r="E174" s="32" t="s">
        <v>20</v>
      </c>
      <c r="F174" s="31" t="s">
        <v>2214</v>
      </c>
      <c r="G174" s="40">
        <v>46029</v>
      </c>
      <c r="H174" s="41">
        <v>90753800</v>
      </c>
      <c r="I174" s="50">
        <v>0</v>
      </c>
      <c r="J174" s="51">
        <v>0</v>
      </c>
      <c r="K174" s="52"/>
      <c r="L174" s="51">
        <f t="shared" si="5"/>
        <v>90753800</v>
      </c>
      <c r="M174" s="40">
        <v>46387</v>
      </c>
      <c r="N174" s="55" t="s">
        <v>2926</v>
      </c>
      <c r="O174" s="42" t="s">
        <v>21</v>
      </c>
      <c r="P174" s="57">
        <v>0.57262569832402233</v>
      </c>
      <c r="Q174" s="43" t="s">
        <v>940</v>
      </c>
      <c r="R174" s="43" t="s">
        <v>53</v>
      </c>
    </row>
    <row r="175" spans="2:18" x14ac:dyDescent="0.25">
      <c r="B175" s="46">
        <v>46028</v>
      </c>
      <c r="C175" s="53" t="s">
        <v>1115</v>
      </c>
      <c r="D175" s="31" t="s">
        <v>847</v>
      </c>
      <c r="E175" s="32" t="s">
        <v>20</v>
      </c>
      <c r="F175" s="31" t="s">
        <v>2215</v>
      </c>
      <c r="G175" s="40">
        <v>46031</v>
      </c>
      <c r="H175" s="41">
        <v>112416667</v>
      </c>
      <c r="I175" s="50">
        <v>0</v>
      </c>
      <c r="J175" s="51">
        <v>0</v>
      </c>
      <c r="K175" s="52">
        <v>75683333</v>
      </c>
      <c r="L175" s="51">
        <f t="shared" si="5"/>
        <v>36733334</v>
      </c>
      <c r="M175" s="40">
        <v>46146</v>
      </c>
      <c r="N175" s="55" t="s">
        <v>2927</v>
      </c>
      <c r="O175" s="42" t="s">
        <v>21</v>
      </c>
      <c r="P175" s="57">
        <v>1</v>
      </c>
      <c r="Q175" s="43" t="s">
        <v>931</v>
      </c>
      <c r="R175" s="43" t="s">
        <v>721</v>
      </c>
    </row>
    <row r="176" spans="2:18" x14ac:dyDescent="0.25">
      <c r="B176" s="46">
        <v>46029</v>
      </c>
      <c r="C176" s="44" t="s">
        <v>1116</v>
      </c>
      <c r="D176" s="31" t="s">
        <v>460</v>
      </c>
      <c r="E176" s="32" t="s">
        <v>20</v>
      </c>
      <c r="F176" s="31" t="s">
        <v>2216</v>
      </c>
      <c r="G176" s="40">
        <v>46029</v>
      </c>
      <c r="H176" s="41">
        <v>72000000</v>
      </c>
      <c r="I176" s="50">
        <v>0</v>
      </c>
      <c r="J176" s="51">
        <v>0</v>
      </c>
      <c r="K176" s="52"/>
      <c r="L176" s="51">
        <f t="shared" si="5"/>
        <v>72000000</v>
      </c>
      <c r="M176" s="40">
        <v>46271</v>
      </c>
      <c r="N176" s="55" t="s">
        <v>2928</v>
      </c>
      <c r="O176" s="42" t="s">
        <v>21</v>
      </c>
      <c r="P176" s="57">
        <v>0.84710743801652888</v>
      </c>
      <c r="Q176" s="43" t="s">
        <v>673</v>
      </c>
      <c r="R176" s="43" t="s">
        <v>76</v>
      </c>
    </row>
    <row r="177" spans="2:18" x14ac:dyDescent="0.25">
      <c r="B177" s="46">
        <v>46030</v>
      </c>
      <c r="C177" s="44" t="s">
        <v>1117</v>
      </c>
      <c r="D177" s="31" t="s">
        <v>469</v>
      </c>
      <c r="E177" s="32" t="s">
        <v>20</v>
      </c>
      <c r="F177" s="31" t="s">
        <v>2217</v>
      </c>
      <c r="G177" s="40">
        <v>46030</v>
      </c>
      <c r="H177" s="41">
        <v>77700000</v>
      </c>
      <c r="I177" s="50">
        <v>0</v>
      </c>
      <c r="J177" s="51">
        <v>0</v>
      </c>
      <c r="K177" s="52"/>
      <c r="L177" s="51">
        <f t="shared" si="5"/>
        <v>77700000</v>
      </c>
      <c r="M177" s="40">
        <v>46241</v>
      </c>
      <c r="N177" s="55" t="s">
        <v>2929</v>
      </c>
      <c r="O177" s="42" t="s">
        <v>21</v>
      </c>
      <c r="P177" s="57">
        <v>0.96682464454976302</v>
      </c>
      <c r="Q177" s="43" t="s">
        <v>938</v>
      </c>
      <c r="R177" s="43" t="s">
        <v>939</v>
      </c>
    </row>
    <row r="178" spans="2:18" x14ac:dyDescent="0.25">
      <c r="B178" s="46">
        <v>46031</v>
      </c>
      <c r="C178" s="44" t="s">
        <v>1118</v>
      </c>
      <c r="D178" s="31" t="s">
        <v>735</v>
      </c>
      <c r="E178" s="32" t="s">
        <v>20</v>
      </c>
      <c r="F178" s="31" t="s">
        <v>2218</v>
      </c>
      <c r="G178" s="40">
        <v>46035</v>
      </c>
      <c r="H178" s="41">
        <v>52500000</v>
      </c>
      <c r="I178" s="50">
        <v>0</v>
      </c>
      <c r="J178" s="51">
        <v>0</v>
      </c>
      <c r="K178" s="52"/>
      <c r="L178" s="51">
        <f t="shared" si="5"/>
        <v>52500000</v>
      </c>
      <c r="M178" s="40">
        <v>46246</v>
      </c>
      <c r="N178" s="55" t="s">
        <v>2930</v>
      </c>
      <c r="O178" s="42" t="s">
        <v>21</v>
      </c>
      <c r="P178" s="57">
        <v>0.94312796208530802</v>
      </c>
      <c r="Q178" s="43" t="s">
        <v>673</v>
      </c>
      <c r="R178" s="43" t="s">
        <v>76</v>
      </c>
    </row>
    <row r="179" spans="2:18" x14ac:dyDescent="0.25">
      <c r="B179" s="46">
        <v>46027</v>
      </c>
      <c r="C179" s="44" t="s">
        <v>1119</v>
      </c>
      <c r="D179" s="31" t="s">
        <v>49</v>
      </c>
      <c r="E179" s="32" t="s">
        <v>20</v>
      </c>
      <c r="F179" s="31" t="s">
        <v>2202</v>
      </c>
      <c r="G179" s="40">
        <v>46036</v>
      </c>
      <c r="H179" s="41">
        <v>113750000</v>
      </c>
      <c r="I179" s="50">
        <v>0</v>
      </c>
      <c r="J179" s="51">
        <v>0</v>
      </c>
      <c r="K179" s="52"/>
      <c r="L179" s="51">
        <f t="shared" si="5"/>
        <v>113750000</v>
      </c>
      <c r="M179" s="40">
        <v>46387</v>
      </c>
      <c r="N179" s="55" t="s">
        <v>2931</v>
      </c>
      <c r="O179" s="42" t="s">
        <v>21</v>
      </c>
      <c r="P179" s="57">
        <v>0.5641025641025641</v>
      </c>
      <c r="Q179" s="43" t="s">
        <v>44</v>
      </c>
      <c r="R179" s="43" t="s">
        <v>45</v>
      </c>
    </row>
    <row r="180" spans="2:18" x14ac:dyDescent="0.25">
      <c r="B180" s="46">
        <v>46028</v>
      </c>
      <c r="C180" s="44" t="s">
        <v>1120</v>
      </c>
      <c r="D180" s="31" t="s">
        <v>43</v>
      </c>
      <c r="E180" s="32" t="s">
        <v>20</v>
      </c>
      <c r="F180" s="31" t="s">
        <v>2201</v>
      </c>
      <c r="G180" s="40">
        <v>46036</v>
      </c>
      <c r="H180" s="41">
        <v>133400000</v>
      </c>
      <c r="I180" s="50">
        <v>0</v>
      </c>
      <c r="J180" s="51">
        <v>0</v>
      </c>
      <c r="K180" s="52"/>
      <c r="L180" s="51">
        <f t="shared" si="5"/>
        <v>133400000</v>
      </c>
      <c r="M180" s="40">
        <v>46384</v>
      </c>
      <c r="N180" s="55" t="s">
        <v>2932</v>
      </c>
      <c r="O180" s="42" t="s">
        <v>21</v>
      </c>
      <c r="P180" s="57">
        <v>0.56896551724137934</v>
      </c>
      <c r="Q180" s="43" t="s">
        <v>44</v>
      </c>
      <c r="R180" s="43" t="s">
        <v>45</v>
      </c>
    </row>
    <row r="181" spans="2:18" x14ac:dyDescent="0.25">
      <c r="B181" s="46">
        <v>46028</v>
      </c>
      <c r="C181" s="44" t="s">
        <v>1121</v>
      </c>
      <c r="D181" s="31" t="s">
        <v>480</v>
      </c>
      <c r="E181" s="32" t="s">
        <v>20</v>
      </c>
      <c r="F181" s="31" t="s">
        <v>567</v>
      </c>
      <c r="G181" s="40">
        <v>46028</v>
      </c>
      <c r="H181" s="41">
        <v>77110464</v>
      </c>
      <c r="I181" s="50">
        <v>0</v>
      </c>
      <c r="J181" s="51">
        <v>0</v>
      </c>
      <c r="K181" s="52"/>
      <c r="L181" s="51">
        <f t="shared" si="5"/>
        <v>77110464</v>
      </c>
      <c r="M181" s="40">
        <v>46270</v>
      </c>
      <c r="N181" s="55" t="s">
        <v>2933</v>
      </c>
      <c r="O181" s="42" t="s">
        <v>21</v>
      </c>
      <c r="P181" s="57">
        <v>0.85123966942148765</v>
      </c>
      <c r="Q181" s="43" t="s">
        <v>673</v>
      </c>
      <c r="R181" s="43" t="s">
        <v>76</v>
      </c>
    </row>
    <row r="182" spans="2:18" x14ac:dyDescent="0.25">
      <c r="B182" s="46">
        <v>46029</v>
      </c>
      <c r="C182" s="44" t="s">
        <v>1122</v>
      </c>
      <c r="D182" s="31" t="s">
        <v>809</v>
      </c>
      <c r="E182" s="32" t="s">
        <v>20</v>
      </c>
      <c r="F182" s="31" t="s">
        <v>2219</v>
      </c>
      <c r="G182" s="40">
        <v>46030</v>
      </c>
      <c r="H182" s="41">
        <v>70710201</v>
      </c>
      <c r="I182" s="50">
        <v>0</v>
      </c>
      <c r="J182" s="51">
        <v>0</v>
      </c>
      <c r="K182" s="52"/>
      <c r="L182" s="51">
        <f t="shared" si="5"/>
        <v>70710201</v>
      </c>
      <c r="M182" s="40">
        <v>46302</v>
      </c>
      <c r="N182" s="55" t="s">
        <v>2934</v>
      </c>
      <c r="O182" s="42" t="s">
        <v>21</v>
      </c>
      <c r="P182" s="57">
        <v>0.75</v>
      </c>
      <c r="Q182" s="43" t="s">
        <v>941</v>
      </c>
      <c r="R182" s="43" t="s">
        <v>337</v>
      </c>
    </row>
    <row r="183" spans="2:18" x14ac:dyDescent="0.25">
      <c r="B183" s="46">
        <v>46030</v>
      </c>
      <c r="C183" s="44" t="s">
        <v>1123</v>
      </c>
      <c r="D183" s="31" t="s">
        <v>187</v>
      </c>
      <c r="E183" s="32" t="s">
        <v>20</v>
      </c>
      <c r="F183" s="31" t="s">
        <v>2220</v>
      </c>
      <c r="G183" s="40">
        <v>46030</v>
      </c>
      <c r="H183" s="41">
        <v>112759680</v>
      </c>
      <c r="I183" s="50">
        <v>0</v>
      </c>
      <c r="J183" s="51">
        <v>0</v>
      </c>
      <c r="K183" s="52"/>
      <c r="L183" s="51">
        <f t="shared" si="5"/>
        <v>112759680</v>
      </c>
      <c r="M183" s="40">
        <v>46333</v>
      </c>
      <c r="N183" s="55" t="s">
        <v>2935</v>
      </c>
      <c r="O183" s="42" t="s">
        <v>21</v>
      </c>
      <c r="P183" s="57">
        <v>0.67326732673267331</v>
      </c>
      <c r="Q183" s="43" t="s">
        <v>941</v>
      </c>
      <c r="R183" s="43" t="s">
        <v>337</v>
      </c>
    </row>
    <row r="184" spans="2:18" x14ac:dyDescent="0.25">
      <c r="B184" s="46">
        <v>46030</v>
      </c>
      <c r="C184" s="44" t="s">
        <v>1124</v>
      </c>
      <c r="D184" s="31" t="s">
        <v>586</v>
      </c>
      <c r="E184" s="32" t="s">
        <v>20</v>
      </c>
      <c r="F184" s="31" t="s">
        <v>2221</v>
      </c>
      <c r="G184" s="40">
        <v>46031</v>
      </c>
      <c r="H184" s="41">
        <v>97462299</v>
      </c>
      <c r="I184" s="50">
        <v>0</v>
      </c>
      <c r="J184" s="51">
        <v>0</v>
      </c>
      <c r="K184" s="52"/>
      <c r="L184" s="51">
        <f t="shared" si="5"/>
        <v>97462299</v>
      </c>
      <c r="M184" s="40">
        <v>46364</v>
      </c>
      <c r="N184" s="55" t="s">
        <v>2936</v>
      </c>
      <c r="O184" s="42" t="s">
        <v>21</v>
      </c>
      <c r="P184" s="57">
        <v>0.60960960960960964</v>
      </c>
      <c r="Q184" s="43" t="s">
        <v>941</v>
      </c>
      <c r="R184" s="43" t="s">
        <v>337</v>
      </c>
    </row>
    <row r="185" spans="2:18" x14ac:dyDescent="0.25">
      <c r="B185" s="46">
        <v>46028</v>
      </c>
      <c r="C185" s="44" t="s">
        <v>1125</v>
      </c>
      <c r="D185" s="31" t="s">
        <v>550</v>
      </c>
      <c r="E185" s="32" t="s">
        <v>20</v>
      </c>
      <c r="F185" s="31" t="s">
        <v>575</v>
      </c>
      <c r="G185" s="40">
        <v>46028</v>
      </c>
      <c r="H185" s="41">
        <v>77110472</v>
      </c>
      <c r="I185" s="50">
        <v>0</v>
      </c>
      <c r="J185" s="51">
        <v>0</v>
      </c>
      <c r="K185" s="52"/>
      <c r="L185" s="51">
        <f t="shared" si="5"/>
        <v>77110472</v>
      </c>
      <c r="M185" s="40">
        <v>46270</v>
      </c>
      <c r="N185" s="55" t="s">
        <v>2937</v>
      </c>
      <c r="O185" s="42" t="s">
        <v>21</v>
      </c>
      <c r="P185" s="57">
        <v>0.85123966942148765</v>
      </c>
      <c r="Q185" s="43" t="s">
        <v>932</v>
      </c>
      <c r="R185" s="43" t="s">
        <v>30</v>
      </c>
    </row>
    <row r="186" spans="2:18" x14ac:dyDescent="0.25">
      <c r="B186" s="46">
        <v>46029</v>
      </c>
      <c r="C186" s="44" t="s">
        <v>1126</v>
      </c>
      <c r="D186" s="31" t="s">
        <v>229</v>
      </c>
      <c r="E186" s="32" t="s">
        <v>20</v>
      </c>
      <c r="F186" s="31" t="s">
        <v>2222</v>
      </c>
      <c r="G186" s="40">
        <v>46030</v>
      </c>
      <c r="H186" s="41">
        <v>79126613</v>
      </c>
      <c r="I186" s="50">
        <v>0</v>
      </c>
      <c r="J186" s="51">
        <v>0</v>
      </c>
      <c r="K186" s="52">
        <v>666797</v>
      </c>
      <c r="L186" s="51">
        <f t="shared" si="5"/>
        <v>78459816</v>
      </c>
      <c r="M186" s="40">
        <v>46387</v>
      </c>
      <c r="N186" s="55" t="s">
        <v>2938</v>
      </c>
      <c r="O186" s="42" t="s">
        <v>21</v>
      </c>
      <c r="P186" s="57">
        <v>0.5714285714285714</v>
      </c>
      <c r="Q186" s="43" t="s">
        <v>943</v>
      </c>
      <c r="R186" s="43" t="s">
        <v>60</v>
      </c>
    </row>
    <row r="187" spans="2:18" x14ac:dyDescent="0.25">
      <c r="B187" s="46">
        <v>46030</v>
      </c>
      <c r="C187" s="44" t="s">
        <v>1127</v>
      </c>
      <c r="D187" s="31" t="s">
        <v>789</v>
      </c>
      <c r="E187" s="32" t="s">
        <v>20</v>
      </c>
      <c r="F187" s="31" t="s">
        <v>2223</v>
      </c>
      <c r="G187" s="40">
        <v>46031</v>
      </c>
      <c r="H187" s="41">
        <v>147740000</v>
      </c>
      <c r="I187" s="50">
        <v>0</v>
      </c>
      <c r="J187" s="51">
        <v>0</v>
      </c>
      <c r="K187" s="52">
        <v>1660000</v>
      </c>
      <c r="L187" s="51">
        <f t="shared" si="5"/>
        <v>146080000</v>
      </c>
      <c r="M187" s="40">
        <v>46387</v>
      </c>
      <c r="N187" s="55" t="s">
        <v>2939</v>
      </c>
      <c r="O187" s="42" t="s">
        <v>21</v>
      </c>
      <c r="P187" s="57">
        <v>0.5702247191011236</v>
      </c>
      <c r="Q187" s="43" t="s">
        <v>933</v>
      </c>
      <c r="R187" s="43" t="s">
        <v>3777</v>
      </c>
    </row>
    <row r="188" spans="2:18" x14ac:dyDescent="0.25">
      <c r="B188" s="46">
        <v>46029</v>
      </c>
      <c r="C188" s="44" t="s">
        <v>1128</v>
      </c>
      <c r="D188" s="31" t="s">
        <v>292</v>
      </c>
      <c r="E188" s="32" t="s">
        <v>20</v>
      </c>
      <c r="F188" s="31" t="s">
        <v>2085</v>
      </c>
      <c r="G188" s="40">
        <v>46030</v>
      </c>
      <c r="H188" s="41">
        <v>79126613</v>
      </c>
      <c r="I188" s="50">
        <v>0</v>
      </c>
      <c r="J188" s="51">
        <v>0</v>
      </c>
      <c r="K188" s="52">
        <v>666797</v>
      </c>
      <c r="L188" s="51">
        <f t="shared" si="5"/>
        <v>78459816</v>
      </c>
      <c r="M188" s="40">
        <v>46387</v>
      </c>
      <c r="N188" s="55" t="s">
        <v>2940</v>
      </c>
      <c r="O188" s="42" t="s">
        <v>21</v>
      </c>
      <c r="P188" s="57">
        <v>0.5714285714285714</v>
      </c>
      <c r="Q188" s="43" t="s">
        <v>933</v>
      </c>
      <c r="R188" s="43" t="s">
        <v>3777</v>
      </c>
    </row>
    <row r="189" spans="2:18" x14ac:dyDescent="0.25">
      <c r="B189" s="46">
        <v>46029</v>
      </c>
      <c r="C189" s="44" t="s">
        <v>1129</v>
      </c>
      <c r="D189" s="31" t="s">
        <v>252</v>
      </c>
      <c r="E189" s="32" t="s">
        <v>20</v>
      </c>
      <c r="F189" s="31" t="s">
        <v>2224</v>
      </c>
      <c r="G189" s="40">
        <v>46030</v>
      </c>
      <c r="H189" s="41">
        <v>98908263</v>
      </c>
      <c r="I189" s="50">
        <v>0</v>
      </c>
      <c r="J189" s="51">
        <v>0</v>
      </c>
      <c r="K189" s="52">
        <v>833496</v>
      </c>
      <c r="L189" s="51">
        <f t="shared" si="5"/>
        <v>98074767</v>
      </c>
      <c r="M189" s="40">
        <v>46387</v>
      </c>
      <c r="N189" s="55" t="s">
        <v>2941</v>
      </c>
      <c r="O189" s="42" t="s">
        <v>21</v>
      </c>
      <c r="P189" s="57">
        <v>0.5714285714285714</v>
      </c>
      <c r="Q189" s="43" t="s">
        <v>933</v>
      </c>
      <c r="R189" s="43" t="s">
        <v>3777</v>
      </c>
    </row>
    <row r="190" spans="2:18" x14ac:dyDescent="0.25">
      <c r="B190" s="46">
        <v>46029</v>
      </c>
      <c r="C190" s="44" t="s">
        <v>1130</v>
      </c>
      <c r="D190" s="31" t="s">
        <v>869</v>
      </c>
      <c r="E190" s="32" t="s">
        <v>20</v>
      </c>
      <c r="F190" s="31" t="s">
        <v>2088</v>
      </c>
      <c r="G190" s="40">
        <v>46030</v>
      </c>
      <c r="H190" s="41">
        <v>99224320</v>
      </c>
      <c r="I190" s="54">
        <v>0</v>
      </c>
      <c r="J190" s="51">
        <v>0</v>
      </c>
      <c r="K190" s="52">
        <v>836160</v>
      </c>
      <c r="L190" s="51">
        <f t="shared" si="5"/>
        <v>98388160</v>
      </c>
      <c r="M190" s="40">
        <v>46387</v>
      </c>
      <c r="N190" s="55" t="s">
        <v>2942</v>
      </c>
      <c r="O190" s="42" t="s">
        <v>21</v>
      </c>
      <c r="P190" s="57">
        <v>0.5714285714285714</v>
      </c>
      <c r="Q190" s="43" t="s">
        <v>933</v>
      </c>
      <c r="R190" s="43" t="s">
        <v>3777</v>
      </c>
    </row>
    <row r="191" spans="2:18" x14ac:dyDescent="0.25">
      <c r="B191" s="46">
        <v>46029</v>
      </c>
      <c r="C191" s="44" t="s">
        <v>1131</v>
      </c>
      <c r="D191" s="31" t="s">
        <v>240</v>
      </c>
      <c r="E191" s="32" t="s">
        <v>20</v>
      </c>
      <c r="F191" s="31" t="s">
        <v>2085</v>
      </c>
      <c r="G191" s="40">
        <v>46030</v>
      </c>
      <c r="H191" s="41">
        <v>79126613</v>
      </c>
      <c r="I191" s="50">
        <v>0</v>
      </c>
      <c r="J191" s="51">
        <v>0</v>
      </c>
      <c r="K191" s="52">
        <v>666797</v>
      </c>
      <c r="L191" s="51">
        <f t="shared" si="5"/>
        <v>78459816</v>
      </c>
      <c r="M191" s="40">
        <v>46387</v>
      </c>
      <c r="N191" s="55" t="s">
        <v>2943</v>
      </c>
      <c r="O191" s="42" t="s">
        <v>21</v>
      </c>
      <c r="P191" s="57">
        <v>0.5714285714285714</v>
      </c>
      <c r="Q191" s="43" t="s">
        <v>933</v>
      </c>
      <c r="R191" s="43" t="s">
        <v>3777</v>
      </c>
    </row>
    <row r="192" spans="2:18" x14ac:dyDescent="0.25">
      <c r="B192" s="46">
        <v>46029</v>
      </c>
      <c r="C192" s="44" t="s">
        <v>1132</v>
      </c>
      <c r="D192" s="31" t="s">
        <v>712</v>
      </c>
      <c r="E192" s="32" t="s">
        <v>20</v>
      </c>
      <c r="F192" s="31" t="s">
        <v>2088</v>
      </c>
      <c r="G192" s="40">
        <v>46031</v>
      </c>
      <c r="H192" s="41">
        <v>68216720</v>
      </c>
      <c r="I192" s="50">
        <v>0</v>
      </c>
      <c r="J192" s="51">
        <v>0</v>
      </c>
      <c r="K192" s="52">
        <v>766480</v>
      </c>
      <c r="L192" s="51">
        <f t="shared" si="5"/>
        <v>67450240</v>
      </c>
      <c r="M192" s="40">
        <v>46387</v>
      </c>
      <c r="N192" s="55" t="s">
        <v>2944</v>
      </c>
      <c r="O192" s="42" t="s">
        <v>21</v>
      </c>
      <c r="P192" s="57">
        <v>0.5702247191011236</v>
      </c>
      <c r="Q192" s="43" t="s">
        <v>933</v>
      </c>
      <c r="R192" s="43" t="s">
        <v>3777</v>
      </c>
    </row>
    <row r="193" spans="2:18" x14ac:dyDescent="0.25">
      <c r="B193" s="46">
        <v>46029</v>
      </c>
      <c r="C193" s="44" t="s">
        <v>1133</v>
      </c>
      <c r="D193" s="31" t="s">
        <v>495</v>
      </c>
      <c r="E193" s="32" t="s">
        <v>20</v>
      </c>
      <c r="F193" s="31" t="s">
        <v>2225</v>
      </c>
      <c r="G193" s="40">
        <v>46030</v>
      </c>
      <c r="H193" s="41">
        <v>147740000</v>
      </c>
      <c r="I193" s="50">
        <v>0</v>
      </c>
      <c r="J193" s="51">
        <v>0</v>
      </c>
      <c r="K193" s="52">
        <v>70135000</v>
      </c>
      <c r="L193" s="51">
        <f t="shared" si="5"/>
        <v>77605000</v>
      </c>
      <c r="M193" s="40">
        <v>46217</v>
      </c>
      <c r="N193" s="55" t="s">
        <v>2945</v>
      </c>
      <c r="O193" s="42" t="s">
        <v>21</v>
      </c>
      <c r="P193" s="57">
        <v>1</v>
      </c>
      <c r="Q193" s="43" t="s">
        <v>933</v>
      </c>
      <c r="R193" s="43" t="s">
        <v>3777</v>
      </c>
    </row>
    <row r="194" spans="2:18" x14ac:dyDescent="0.25">
      <c r="B194" s="46">
        <v>46030</v>
      </c>
      <c r="C194" s="44" t="s">
        <v>1134</v>
      </c>
      <c r="D194" s="31" t="s">
        <v>253</v>
      </c>
      <c r="E194" s="32" t="s">
        <v>20</v>
      </c>
      <c r="F194" s="31" t="s">
        <v>2226</v>
      </c>
      <c r="G194" s="40">
        <v>46035</v>
      </c>
      <c r="H194" s="41">
        <v>108831099</v>
      </c>
      <c r="I194" s="50">
        <v>0</v>
      </c>
      <c r="J194" s="51">
        <v>0</v>
      </c>
      <c r="K194" s="52">
        <v>2445643</v>
      </c>
      <c r="L194" s="51">
        <f t="shared" si="5"/>
        <v>106385456</v>
      </c>
      <c r="M194" s="40">
        <v>46387</v>
      </c>
      <c r="N194" s="55" t="s">
        <v>2946</v>
      </c>
      <c r="O194" s="42" t="s">
        <v>21</v>
      </c>
      <c r="P194" s="57">
        <v>0.56534090909090906</v>
      </c>
      <c r="Q194" s="43" t="s">
        <v>933</v>
      </c>
      <c r="R194" s="43" t="s">
        <v>3777</v>
      </c>
    </row>
    <row r="195" spans="2:18" x14ac:dyDescent="0.25">
      <c r="B195" s="46">
        <v>46029</v>
      </c>
      <c r="C195" s="44" t="s">
        <v>1135</v>
      </c>
      <c r="D195" s="31" t="s">
        <v>589</v>
      </c>
      <c r="E195" s="32" t="s">
        <v>20</v>
      </c>
      <c r="F195" s="31" t="s">
        <v>2227</v>
      </c>
      <c r="G195" s="40">
        <v>46031</v>
      </c>
      <c r="H195" s="41">
        <v>47833333</v>
      </c>
      <c r="I195" s="54">
        <v>0</v>
      </c>
      <c r="J195" s="51">
        <v>0</v>
      </c>
      <c r="K195" s="52"/>
      <c r="L195" s="51">
        <f t="shared" si="5"/>
        <v>47833333</v>
      </c>
      <c r="M195" s="40">
        <v>46237</v>
      </c>
      <c r="N195" s="55" t="s">
        <v>2947</v>
      </c>
      <c r="O195" s="42" t="s">
        <v>21</v>
      </c>
      <c r="P195" s="57">
        <v>0.9854368932038835</v>
      </c>
      <c r="Q195" s="43" t="s">
        <v>931</v>
      </c>
      <c r="R195" s="43" t="s">
        <v>721</v>
      </c>
    </row>
    <row r="196" spans="2:18" x14ac:dyDescent="0.25">
      <c r="B196" s="46">
        <v>46035</v>
      </c>
      <c r="C196" s="44" t="s">
        <v>1136</v>
      </c>
      <c r="D196" s="31" t="s">
        <v>886</v>
      </c>
      <c r="E196" s="32" t="s">
        <v>20</v>
      </c>
      <c r="F196" s="31" t="s">
        <v>2228</v>
      </c>
      <c r="G196" s="40">
        <v>46041</v>
      </c>
      <c r="H196" s="41">
        <v>115067040</v>
      </c>
      <c r="I196" s="50">
        <v>0</v>
      </c>
      <c r="J196" s="51">
        <v>0</v>
      </c>
      <c r="K196" s="52">
        <v>3268950</v>
      </c>
      <c r="L196" s="51">
        <f t="shared" si="5"/>
        <v>111798090</v>
      </c>
      <c r="M196" s="40">
        <v>46387</v>
      </c>
      <c r="N196" s="55" t="s">
        <v>2948</v>
      </c>
      <c r="O196" s="42" t="s">
        <v>21</v>
      </c>
      <c r="P196" s="57">
        <v>0.55780346820809246</v>
      </c>
      <c r="Q196" s="43" t="s">
        <v>931</v>
      </c>
      <c r="R196" s="43" t="s">
        <v>721</v>
      </c>
    </row>
    <row r="197" spans="2:18" x14ac:dyDescent="0.25">
      <c r="B197" s="46">
        <v>46029</v>
      </c>
      <c r="C197" s="44" t="s">
        <v>1137</v>
      </c>
      <c r="D197" s="31" t="s">
        <v>579</v>
      </c>
      <c r="E197" s="32" t="s">
        <v>20</v>
      </c>
      <c r="F197" s="31" t="s">
        <v>2229</v>
      </c>
      <c r="G197" s="40">
        <v>46029</v>
      </c>
      <c r="H197" s="41">
        <v>72000000</v>
      </c>
      <c r="I197" s="50">
        <v>0</v>
      </c>
      <c r="J197" s="51">
        <v>0</v>
      </c>
      <c r="K197" s="52"/>
      <c r="L197" s="51">
        <f t="shared" si="5"/>
        <v>72000000</v>
      </c>
      <c r="M197" s="40">
        <v>46271</v>
      </c>
      <c r="N197" s="55" t="s">
        <v>2949</v>
      </c>
      <c r="O197" s="42" t="s">
        <v>21</v>
      </c>
      <c r="P197" s="57">
        <v>0.84710743801652888</v>
      </c>
      <c r="Q197" s="43" t="s">
        <v>948</v>
      </c>
      <c r="R197" s="43" t="s">
        <v>127</v>
      </c>
    </row>
    <row r="198" spans="2:18" x14ac:dyDescent="0.25">
      <c r="B198" s="46">
        <v>46029</v>
      </c>
      <c r="C198" s="44" t="s">
        <v>1138</v>
      </c>
      <c r="D198" s="31" t="s">
        <v>109</v>
      </c>
      <c r="E198" s="32" t="s">
        <v>20</v>
      </c>
      <c r="F198" s="31" t="s">
        <v>2230</v>
      </c>
      <c r="G198" s="40">
        <v>46030</v>
      </c>
      <c r="H198" s="41">
        <v>55744200</v>
      </c>
      <c r="I198" s="50">
        <v>0</v>
      </c>
      <c r="J198" s="51">
        <v>0</v>
      </c>
      <c r="K198" s="52"/>
      <c r="L198" s="51">
        <f t="shared" si="5"/>
        <v>55744200</v>
      </c>
      <c r="M198" s="40">
        <v>46210</v>
      </c>
      <c r="N198" s="55" t="s">
        <v>2950</v>
      </c>
      <c r="O198" s="42" t="s">
        <v>21</v>
      </c>
      <c r="P198" s="57">
        <v>1</v>
      </c>
      <c r="Q198" s="43" t="s">
        <v>936</v>
      </c>
      <c r="R198" s="43" t="s">
        <v>194</v>
      </c>
    </row>
    <row r="199" spans="2:18" x14ac:dyDescent="0.25">
      <c r="B199" s="46">
        <v>46035</v>
      </c>
      <c r="C199" s="44" t="s">
        <v>1139</v>
      </c>
      <c r="D199" s="31" t="s">
        <v>889</v>
      </c>
      <c r="E199" s="32" t="s">
        <v>20</v>
      </c>
      <c r="F199" s="31" t="s">
        <v>2231</v>
      </c>
      <c r="G199" s="40">
        <v>46037</v>
      </c>
      <c r="H199" s="41">
        <v>93866667</v>
      </c>
      <c r="I199" s="50">
        <v>0</v>
      </c>
      <c r="J199" s="51">
        <v>0</v>
      </c>
      <c r="K199" s="52">
        <v>1600000</v>
      </c>
      <c r="L199" s="51">
        <f t="shared" si="5"/>
        <v>92266667</v>
      </c>
      <c r="M199" s="40">
        <v>46387</v>
      </c>
      <c r="N199" s="55" t="s">
        <v>2951</v>
      </c>
      <c r="O199" s="42" t="s">
        <v>21</v>
      </c>
      <c r="P199" s="57">
        <v>0.56285714285714283</v>
      </c>
      <c r="Q199" s="43" t="s">
        <v>931</v>
      </c>
      <c r="R199" s="43" t="s">
        <v>721</v>
      </c>
    </row>
    <row r="200" spans="2:18" x14ac:dyDescent="0.25">
      <c r="B200" s="46">
        <v>46035</v>
      </c>
      <c r="C200" s="44" t="s">
        <v>1140</v>
      </c>
      <c r="D200" s="31" t="s">
        <v>161</v>
      </c>
      <c r="E200" s="32" t="s">
        <v>20</v>
      </c>
      <c r="F200" s="31" t="s">
        <v>2232</v>
      </c>
      <c r="G200" s="40">
        <v>46036</v>
      </c>
      <c r="H200" s="41">
        <v>52000000</v>
      </c>
      <c r="I200" s="50">
        <v>0</v>
      </c>
      <c r="J200" s="51">
        <v>0</v>
      </c>
      <c r="K200" s="52"/>
      <c r="L200" s="51">
        <f t="shared" si="5"/>
        <v>52000000</v>
      </c>
      <c r="M200" s="40">
        <v>46231</v>
      </c>
      <c r="N200" s="55" t="s">
        <v>2952</v>
      </c>
      <c r="O200" s="42" t="s">
        <v>21</v>
      </c>
      <c r="P200" s="57">
        <v>1</v>
      </c>
      <c r="Q200" s="43" t="s">
        <v>931</v>
      </c>
      <c r="R200" s="43" t="s">
        <v>721</v>
      </c>
    </row>
    <row r="201" spans="2:18" x14ac:dyDescent="0.25">
      <c r="B201" s="46">
        <v>46030</v>
      </c>
      <c r="C201" s="44" t="s">
        <v>1141</v>
      </c>
      <c r="D201" s="31" t="s">
        <v>883</v>
      </c>
      <c r="E201" s="32" t="s">
        <v>20</v>
      </c>
      <c r="F201" s="31" t="s">
        <v>2233</v>
      </c>
      <c r="G201" s="40">
        <v>46031</v>
      </c>
      <c r="H201" s="41">
        <v>171100000</v>
      </c>
      <c r="I201" s="50">
        <v>0</v>
      </c>
      <c r="J201" s="51">
        <v>0</v>
      </c>
      <c r="K201" s="52"/>
      <c r="L201" s="51">
        <f t="shared" si="5"/>
        <v>171100000</v>
      </c>
      <c r="M201" s="40">
        <v>46387</v>
      </c>
      <c r="N201" s="55" t="s">
        <v>2953</v>
      </c>
      <c r="O201" s="42" t="s">
        <v>21</v>
      </c>
      <c r="P201" s="57">
        <v>0.5702247191011236</v>
      </c>
      <c r="Q201" s="43" t="s">
        <v>936</v>
      </c>
      <c r="R201" s="43" t="s">
        <v>194</v>
      </c>
    </row>
    <row r="202" spans="2:18" x14ac:dyDescent="0.25">
      <c r="B202" s="46">
        <v>46028</v>
      </c>
      <c r="C202" s="44" t="s">
        <v>1142</v>
      </c>
      <c r="D202" s="31" t="s">
        <v>753</v>
      </c>
      <c r="E202" s="32" t="s">
        <v>20</v>
      </c>
      <c r="F202" s="31" t="s">
        <v>2234</v>
      </c>
      <c r="G202" s="40">
        <v>46029</v>
      </c>
      <c r="H202" s="41">
        <v>82069867</v>
      </c>
      <c r="I202" s="50">
        <v>0</v>
      </c>
      <c r="J202" s="51">
        <v>0</v>
      </c>
      <c r="K202" s="52">
        <v>461067</v>
      </c>
      <c r="L202" s="51">
        <f t="shared" si="5"/>
        <v>81608800</v>
      </c>
      <c r="M202" s="40">
        <v>46224</v>
      </c>
      <c r="N202" s="55" t="s">
        <v>2954</v>
      </c>
      <c r="O202" s="42" t="s">
        <v>21</v>
      </c>
      <c r="P202" s="57">
        <v>1</v>
      </c>
      <c r="Q202" s="43" t="s">
        <v>940</v>
      </c>
      <c r="R202" s="43" t="s">
        <v>53</v>
      </c>
    </row>
    <row r="203" spans="2:18" x14ac:dyDescent="0.25">
      <c r="B203" s="46">
        <v>46029</v>
      </c>
      <c r="C203" s="44" t="s">
        <v>1143</v>
      </c>
      <c r="D203" s="31" t="s">
        <v>223</v>
      </c>
      <c r="E203" s="32" t="s">
        <v>20</v>
      </c>
      <c r="F203" s="31" t="s">
        <v>2235</v>
      </c>
      <c r="G203" s="40">
        <v>46030</v>
      </c>
      <c r="H203" s="41">
        <v>91266533</v>
      </c>
      <c r="I203" s="50">
        <v>0</v>
      </c>
      <c r="J203" s="51">
        <v>0</v>
      </c>
      <c r="K203" s="52">
        <v>4101867</v>
      </c>
      <c r="L203" s="51">
        <f t="shared" si="5"/>
        <v>87164666</v>
      </c>
      <c r="M203" s="40">
        <v>46387</v>
      </c>
      <c r="N203" s="55" t="s">
        <v>2955</v>
      </c>
      <c r="O203" s="42" t="s">
        <v>21</v>
      </c>
      <c r="P203" s="57">
        <v>0.5714285714285714</v>
      </c>
      <c r="Q203" s="43" t="s">
        <v>940</v>
      </c>
      <c r="R203" s="43" t="s">
        <v>53</v>
      </c>
    </row>
    <row r="204" spans="2:18" x14ac:dyDescent="0.25">
      <c r="B204" s="46">
        <v>46030</v>
      </c>
      <c r="C204" s="44" t="s">
        <v>1144</v>
      </c>
      <c r="D204" s="31" t="s">
        <v>602</v>
      </c>
      <c r="E204" s="32" t="s">
        <v>20</v>
      </c>
      <c r="F204" s="31" t="s">
        <v>2236</v>
      </c>
      <c r="G204" s="40">
        <v>46031</v>
      </c>
      <c r="H204" s="41">
        <v>107383613</v>
      </c>
      <c r="I204" s="50">
        <v>0</v>
      </c>
      <c r="J204" s="51">
        <v>0</v>
      </c>
      <c r="K204" s="52"/>
      <c r="L204" s="51">
        <f t="shared" si="5"/>
        <v>107383613</v>
      </c>
      <c r="M204" s="40">
        <v>46378</v>
      </c>
      <c r="N204" s="55" t="s">
        <v>2956</v>
      </c>
      <c r="O204" s="42" t="s">
        <v>21</v>
      </c>
      <c r="P204" s="57">
        <v>0.58501440922190207</v>
      </c>
      <c r="Q204" s="43" t="s">
        <v>951</v>
      </c>
      <c r="R204" s="43" t="s">
        <v>364</v>
      </c>
    </row>
    <row r="205" spans="2:18" x14ac:dyDescent="0.25">
      <c r="B205" s="46">
        <v>46030</v>
      </c>
      <c r="C205" s="44" t="s">
        <v>1145</v>
      </c>
      <c r="D205" s="31" t="s">
        <v>510</v>
      </c>
      <c r="E205" s="32" t="s">
        <v>20</v>
      </c>
      <c r="F205" s="31" t="s">
        <v>2237</v>
      </c>
      <c r="G205" s="40">
        <v>46031</v>
      </c>
      <c r="H205" s="41">
        <v>86250000</v>
      </c>
      <c r="I205" s="50">
        <v>0</v>
      </c>
      <c r="J205" s="51">
        <v>0</v>
      </c>
      <c r="K205" s="52"/>
      <c r="L205" s="51">
        <f t="shared" si="5"/>
        <v>86250000</v>
      </c>
      <c r="M205" s="40">
        <v>46379</v>
      </c>
      <c r="N205" s="55" t="s">
        <v>2957</v>
      </c>
      <c r="O205" s="42" t="s">
        <v>21</v>
      </c>
      <c r="P205" s="57">
        <v>0.58333333333333337</v>
      </c>
      <c r="Q205" s="43" t="s">
        <v>951</v>
      </c>
      <c r="R205" s="43" t="s">
        <v>364</v>
      </c>
    </row>
    <row r="206" spans="2:18" x14ac:dyDescent="0.25">
      <c r="B206" s="46">
        <v>46029</v>
      </c>
      <c r="C206" s="44" t="s">
        <v>1146</v>
      </c>
      <c r="D206" s="31" t="s">
        <v>369</v>
      </c>
      <c r="E206" s="32" t="s">
        <v>20</v>
      </c>
      <c r="F206" s="31" t="s">
        <v>2238</v>
      </c>
      <c r="G206" s="40">
        <v>46031</v>
      </c>
      <c r="H206" s="41">
        <v>55578440</v>
      </c>
      <c r="I206" s="54">
        <v>0</v>
      </c>
      <c r="J206" s="51">
        <v>0</v>
      </c>
      <c r="K206" s="52"/>
      <c r="L206" s="51">
        <f t="shared" ref="L206:L269" si="6">H206+J206-K206</f>
        <v>55578440</v>
      </c>
      <c r="M206" s="40">
        <v>46378</v>
      </c>
      <c r="N206" s="55" t="s">
        <v>2958</v>
      </c>
      <c r="O206" s="42" t="s">
        <v>21</v>
      </c>
      <c r="P206" s="57">
        <v>0.58501440922190207</v>
      </c>
      <c r="Q206" s="43" t="s">
        <v>951</v>
      </c>
      <c r="R206" s="43" t="s">
        <v>364</v>
      </c>
    </row>
    <row r="207" spans="2:18" x14ac:dyDescent="0.25">
      <c r="B207" s="46">
        <v>46031</v>
      </c>
      <c r="C207" s="44" t="s">
        <v>1147</v>
      </c>
      <c r="D207" s="31" t="s">
        <v>681</v>
      </c>
      <c r="E207" s="32" t="s">
        <v>20</v>
      </c>
      <c r="F207" s="31" t="s">
        <v>2239</v>
      </c>
      <c r="G207" s="40">
        <v>46035</v>
      </c>
      <c r="H207" s="41">
        <v>95999999</v>
      </c>
      <c r="I207" s="54">
        <v>0</v>
      </c>
      <c r="J207" s="51">
        <v>0</v>
      </c>
      <c r="K207" s="52"/>
      <c r="L207" s="51">
        <f t="shared" si="6"/>
        <v>95999999</v>
      </c>
      <c r="M207" s="40">
        <v>46383</v>
      </c>
      <c r="N207" s="55" t="s">
        <v>2959</v>
      </c>
      <c r="O207" s="42" t="s">
        <v>21</v>
      </c>
      <c r="P207" s="57">
        <v>0.57183908045977017</v>
      </c>
      <c r="Q207" s="43" t="s">
        <v>951</v>
      </c>
      <c r="R207" s="43" t="s">
        <v>364</v>
      </c>
    </row>
    <row r="208" spans="2:18" x14ac:dyDescent="0.25">
      <c r="B208" s="46">
        <v>46030</v>
      </c>
      <c r="C208" s="44" t="s">
        <v>1148</v>
      </c>
      <c r="D208" s="31" t="s">
        <v>900</v>
      </c>
      <c r="E208" s="32" t="s">
        <v>20</v>
      </c>
      <c r="F208" s="31" t="s">
        <v>2240</v>
      </c>
      <c r="G208" s="40">
        <v>46031</v>
      </c>
      <c r="H208" s="41">
        <v>111272533</v>
      </c>
      <c r="I208" s="54">
        <v>0</v>
      </c>
      <c r="J208" s="51">
        <v>0</v>
      </c>
      <c r="K208" s="52"/>
      <c r="L208" s="51">
        <f t="shared" si="6"/>
        <v>111272533</v>
      </c>
      <c r="M208" s="40">
        <v>46378</v>
      </c>
      <c r="N208" s="55" t="s">
        <v>2960</v>
      </c>
      <c r="O208" s="42" t="s">
        <v>21</v>
      </c>
      <c r="P208" s="57">
        <v>0.58501440922190207</v>
      </c>
      <c r="Q208" s="43" t="s">
        <v>951</v>
      </c>
      <c r="R208" s="43" t="s">
        <v>364</v>
      </c>
    </row>
    <row r="209" spans="2:18" x14ac:dyDescent="0.25">
      <c r="B209" s="46">
        <v>46029</v>
      </c>
      <c r="C209" s="44" t="s">
        <v>1149</v>
      </c>
      <c r="D209" s="31" t="s">
        <v>617</v>
      </c>
      <c r="E209" s="32" t="s">
        <v>20</v>
      </c>
      <c r="F209" s="31" t="s">
        <v>2241</v>
      </c>
      <c r="G209" s="40">
        <v>46031</v>
      </c>
      <c r="H209" s="41">
        <v>109730999</v>
      </c>
      <c r="I209" s="54">
        <v>0</v>
      </c>
      <c r="J209" s="51">
        <v>0</v>
      </c>
      <c r="K209" s="52"/>
      <c r="L209" s="51">
        <f t="shared" si="6"/>
        <v>109730999</v>
      </c>
      <c r="M209" s="40">
        <v>46379</v>
      </c>
      <c r="N209" s="55" t="s">
        <v>2961</v>
      </c>
      <c r="O209" s="42" t="s">
        <v>21</v>
      </c>
      <c r="P209" s="57">
        <v>0.58333333333333337</v>
      </c>
      <c r="Q209" s="43" t="s">
        <v>951</v>
      </c>
      <c r="R209" s="43" t="s">
        <v>364</v>
      </c>
    </row>
    <row r="210" spans="2:18" x14ac:dyDescent="0.25">
      <c r="B210" s="46">
        <v>46035</v>
      </c>
      <c r="C210" s="44" t="s">
        <v>1150</v>
      </c>
      <c r="D210" s="31" t="s">
        <v>74</v>
      </c>
      <c r="E210" s="32" t="s">
        <v>20</v>
      </c>
      <c r="F210" s="31" t="s">
        <v>2242</v>
      </c>
      <c r="G210" s="40">
        <v>46038</v>
      </c>
      <c r="H210" s="41">
        <v>83880500</v>
      </c>
      <c r="I210" s="54">
        <v>0</v>
      </c>
      <c r="J210" s="51">
        <v>0</v>
      </c>
      <c r="K210" s="52"/>
      <c r="L210" s="51">
        <f t="shared" si="6"/>
        <v>83880500</v>
      </c>
      <c r="M210" s="40">
        <v>46371</v>
      </c>
      <c r="N210" s="55" t="s">
        <v>2962</v>
      </c>
      <c r="O210" s="42" t="s">
        <v>21</v>
      </c>
      <c r="P210" s="57">
        <v>0.58858858858858853</v>
      </c>
      <c r="Q210" s="43" t="s">
        <v>941</v>
      </c>
      <c r="R210" s="43" t="s">
        <v>337</v>
      </c>
    </row>
    <row r="211" spans="2:18" x14ac:dyDescent="0.25">
      <c r="B211" s="46">
        <v>46030</v>
      </c>
      <c r="C211" s="44" t="s">
        <v>1151</v>
      </c>
      <c r="D211" s="31" t="s">
        <v>524</v>
      </c>
      <c r="E211" s="32" t="s">
        <v>20</v>
      </c>
      <c r="F211" s="31" t="s">
        <v>2243</v>
      </c>
      <c r="G211" s="40">
        <v>46030</v>
      </c>
      <c r="H211" s="41">
        <v>56785000</v>
      </c>
      <c r="I211" s="50">
        <v>0</v>
      </c>
      <c r="J211" s="51">
        <v>0</v>
      </c>
      <c r="K211" s="52"/>
      <c r="L211" s="51">
        <f t="shared" si="6"/>
        <v>56785000</v>
      </c>
      <c r="M211" s="40">
        <v>46309</v>
      </c>
      <c r="N211" s="55" t="s">
        <v>2963</v>
      </c>
      <c r="O211" s="42" t="s">
        <v>21</v>
      </c>
      <c r="P211" s="57">
        <v>0.73118279569892475</v>
      </c>
      <c r="Q211" s="43" t="s">
        <v>941</v>
      </c>
      <c r="R211" s="43" t="s">
        <v>337</v>
      </c>
    </row>
    <row r="212" spans="2:18" x14ac:dyDescent="0.25">
      <c r="B212" s="46">
        <v>46030</v>
      </c>
      <c r="C212" s="44" t="s">
        <v>1152</v>
      </c>
      <c r="D212" s="31" t="s">
        <v>725</v>
      </c>
      <c r="E212" s="32" t="s">
        <v>20</v>
      </c>
      <c r="F212" s="31" t="s">
        <v>2244</v>
      </c>
      <c r="G212" s="40">
        <v>46035</v>
      </c>
      <c r="H212" s="41">
        <v>82775000</v>
      </c>
      <c r="I212" s="50">
        <v>0</v>
      </c>
      <c r="J212" s="51">
        <v>0</v>
      </c>
      <c r="K212" s="52"/>
      <c r="L212" s="51">
        <f t="shared" si="6"/>
        <v>82775000</v>
      </c>
      <c r="M212" s="40">
        <v>46368</v>
      </c>
      <c r="N212" s="55" t="s">
        <v>2964</v>
      </c>
      <c r="O212" s="42" t="s">
        <v>21</v>
      </c>
      <c r="P212" s="57">
        <v>0.59759759759759756</v>
      </c>
      <c r="Q212" s="43" t="s">
        <v>941</v>
      </c>
      <c r="R212" s="43" t="s">
        <v>337</v>
      </c>
    </row>
    <row r="213" spans="2:18" x14ac:dyDescent="0.25">
      <c r="B213" s="46">
        <v>46035</v>
      </c>
      <c r="C213" s="44" t="s">
        <v>1153</v>
      </c>
      <c r="D213" s="31" t="s">
        <v>59</v>
      </c>
      <c r="E213" s="32" t="s">
        <v>20</v>
      </c>
      <c r="F213" s="31" t="s">
        <v>2245</v>
      </c>
      <c r="G213" s="40">
        <v>46036</v>
      </c>
      <c r="H213" s="41">
        <v>166650000</v>
      </c>
      <c r="I213" s="50">
        <v>0</v>
      </c>
      <c r="J213" s="51">
        <v>0</v>
      </c>
      <c r="K213" s="52"/>
      <c r="L213" s="51">
        <f t="shared" si="6"/>
        <v>166650000</v>
      </c>
      <c r="M213" s="40">
        <v>46369</v>
      </c>
      <c r="N213" s="55" t="s">
        <v>2965</v>
      </c>
      <c r="O213" s="42" t="s">
        <v>21</v>
      </c>
      <c r="P213" s="57">
        <v>0.59459459459459463</v>
      </c>
      <c r="Q213" s="43" t="s">
        <v>941</v>
      </c>
      <c r="R213" s="43" t="s">
        <v>337</v>
      </c>
    </row>
    <row r="214" spans="2:18" x14ac:dyDescent="0.25">
      <c r="B214" s="46">
        <v>46030</v>
      </c>
      <c r="C214" s="44" t="s">
        <v>1154</v>
      </c>
      <c r="D214" s="31" t="s">
        <v>525</v>
      </c>
      <c r="E214" s="32" t="s">
        <v>20</v>
      </c>
      <c r="F214" s="31" t="s">
        <v>2246</v>
      </c>
      <c r="G214" s="40">
        <v>46031</v>
      </c>
      <c r="H214" s="41">
        <v>76255000</v>
      </c>
      <c r="I214" s="54">
        <v>0</v>
      </c>
      <c r="J214" s="51">
        <v>0</v>
      </c>
      <c r="K214" s="52"/>
      <c r="L214" s="51">
        <f t="shared" si="6"/>
        <v>76255000</v>
      </c>
      <c r="M214" s="40">
        <v>46334</v>
      </c>
      <c r="N214" s="55" t="s">
        <v>2966</v>
      </c>
      <c r="O214" s="42" t="s">
        <v>21</v>
      </c>
      <c r="P214" s="57">
        <v>0.66996699669966997</v>
      </c>
      <c r="Q214" s="43" t="s">
        <v>941</v>
      </c>
      <c r="R214" s="43" t="s">
        <v>337</v>
      </c>
    </row>
    <row r="215" spans="2:18" x14ac:dyDescent="0.25">
      <c r="B215" s="46">
        <v>46035</v>
      </c>
      <c r="C215" s="44" t="s">
        <v>1155</v>
      </c>
      <c r="D215" s="31" t="s">
        <v>333</v>
      </c>
      <c r="E215" s="32" t="s">
        <v>20</v>
      </c>
      <c r="F215" s="31" t="s">
        <v>2247</v>
      </c>
      <c r="G215" s="40">
        <v>46036</v>
      </c>
      <c r="H215" s="41">
        <v>75874050</v>
      </c>
      <c r="I215" s="50">
        <v>0</v>
      </c>
      <c r="J215" s="51">
        <v>0</v>
      </c>
      <c r="K215" s="52"/>
      <c r="L215" s="51">
        <f t="shared" si="6"/>
        <v>75874050</v>
      </c>
      <c r="M215" s="40">
        <v>46247</v>
      </c>
      <c r="N215" s="55" t="s">
        <v>2967</v>
      </c>
      <c r="O215" s="42" t="s">
        <v>21</v>
      </c>
      <c r="P215" s="57">
        <v>0.93838862559241709</v>
      </c>
      <c r="Q215" s="43" t="s">
        <v>942</v>
      </c>
      <c r="R215" s="43" t="s">
        <v>509</v>
      </c>
    </row>
    <row r="216" spans="2:18" x14ac:dyDescent="0.25">
      <c r="B216" s="46">
        <v>46043</v>
      </c>
      <c r="C216" s="44" t="s">
        <v>1156</v>
      </c>
      <c r="D216" s="31" t="s">
        <v>1956</v>
      </c>
      <c r="E216" s="32" t="s">
        <v>20</v>
      </c>
      <c r="F216" s="31" t="s">
        <v>2248</v>
      </c>
      <c r="G216" s="40">
        <v>46049</v>
      </c>
      <c r="H216" s="41">
        <v>50565459</v>
      </c>
      <c r="I216" s="50">
        <v>0</v>
      </c>
      <c r="J216" s="51">
        <v>0</v>
      </c>
      <c r="K216" s="52"/>
      <c r="L216" s="51">
        <f t="shared" si="6"/>
        <v>50565459</v>
      </c>
      <c r="M216" s="40">
        <v>46260</v>
      </c>
      <c r="N216" s="55" t="s">
        <v>2968</v>
      </c>
      <c r="O216" s="42" t="s">
        <v>21</v>
      </c>
      <c r="P216" s="57">
        <v>0.87677725118483407</v>
      </c>
      <c r="Q216" s="43" t="s">
        <v>938</v>
      </c>
      <c r="R216" s="43" t="s">
        <v>939</v>
      </c>
    </row>
    <row r="217" spans="2:18" x14ac:dyDescent="0.25">
      <c r="B217" s="46">
        <v>46044</v>
      </c>
      <c r="C217" s="44" t="s">
        <v>1157</v>
      </c>
      <c r="D217" s="31" t="s">
        <v>434</v>
      </c>
      <c r="E217" s="32" t="s">
        <v>20</v>
      </c>
      <c r="F217" s="31" t="s">
        <v>2249</v>
      </c>
      <c r="G217" s="40">
        <v>46045</v>
      </c>
      <c r="H217" s="41">
        <v>42924625</v>
      </c>
      <c r="I217" s="50">
        <v>0</v>
      </c>
      <c r="J217" s="51">
        <v>0</v>
      </c>
      <c r="K217" s="52"/>
      <c r="L217" s="51">
        <f t="shared" si="6"/>
        <v>42924625</v>
      </c>
      <c r="M217" s="40">
        <v>46387</v>
      </c>
      <c r="N217" s="55" t="s">
        <v>2969</v>
      </c>
      <c r="O217" s="42" t="s">
        <v>21</v>
      </c>
      <c r="P217" s="57">
        <v>0.55263157894736847</v>
      </c>
      <c r="Q217" s="43" t="s">
        <v>114</v>
      </c>
      <c r="R217" s="43" t="s">
        <v>115</v>
      </c>
    </row>
    <row r="218" spans="2:18" x14ac:dyDescent="0.25">
      <c r="B218" s="46">
        <v>46048</v>
      </c>
      <c r="C218" s="44" t="s">
        <v>1158</v>
      </c>
      <c r="D218" s="31" t="s">
        <v>627</v>
      </c>
      <c r="E218" s="32" t="s">
        <v>33</v>
      </c>
      <c r="F218" s="31" t="s">
        <v>718</v>
      </c>
      <c r="G218" s="40">
        <v>46051</v>
      </c>
      <c r="H218" s="41">
        <v>18891090</v>
      </c>
      <c r="I218" s="50">
        <v>0</v>
      </c>
      <c r="J218" s="51">
        <v>0</v>
      </c>
      <c r="K218" s="52"/>
      <c r="L218" s="51">
        <f t="shared" si="6"/>
        <v>18891090</v>
      </c>
      <c r="M218" s="40">
        <v>46231</v>
      </c>
      <c r="N218" s="55" t="s">
        <v>2970</v>
      </c>
      <c r="O218" s="42" t="s">
        <v>21</v>
      </c>
      <c r="P218" s="57">
        <v>1</v>
      </c>
      <c r="Q218" s="43" t="s">
        <v>673</v>
      </c>
      <c r="R218" s="43" t="s">
        <v>3784</v>
      </c>
    </row>
    <row r="219" spans="2:18" x14ac:dyDescent="0.25">
      <c r="B219" s="46">
        <v>46029</v>
      </c>
      <c r="C219" s="44" t="s">
        <v>1159</v>
      </c>
      <c r="D219" s="31" t="s">
        <v>747</v>
      </c>
      <c r="E219" s="32" t="s">
        <v>20</v>
      </c>
      <c r="F219" s="31" t="s">
        <v>2250</v>
      </c>
      <c r="G219" s="40">
        <v>46030</v>
      </c>
      <c r="H219" s="41">
        <v>55488000</v>
      </c>
      <c r="I219" s="50">
        <v>0</v>
      </c>
      <c r="J219" s="51">
        <v>0</v>
      </c>
      <c r="K219" s="52"/>
      <c r="L219" s="51">
        <f t="shared" si="6"/>
        <v>55488000</v>
      </c>
      <c r="M219" s="40">
        <v>46210</v>
      </c>
      <c r="N219" s="55" t="s">
        <v>2971</v>
      </c>
      <c r="O219" s="42" t="s">
        <v>21</v>
      </c>
      <c r="P219" s="57">
        <v>1</v>
      </c>
      <c r="Q219" s="43" t="s">
        <v>936</v>
      </c>
      <c r="R219" s="43" t="s">
        <v>194</v>
      </c>
    </row>
    <row r="220" spans="2:18" x14ac:dyDescent="0.25">
      <c r="B220" s="46">
        <v>46029</v>
      </c>
      <c r="C220" s="44" t="s">
        <v>1160</v>
      </c>
      <c r="D220" s="31" t="s">
        <v>192</v>
      </c>
      <c r="E220" s="32" t="s">
        <v>20</v>
      </c>
      <c r="F220" s="31" t="s">
        <v>2251</v>
      </c>
      <c r="G220" s="40">
        <v>46030</v>
      </c>
      <c r="H220" s="41">
        <v>49731934</v>
      </c>
      <c r="I220" s="50">
        <v>0</v>
      </c>
      <c r="J220" s="51">
        <v>0</v>
      </c>
      <c r="K220" s="52"/>
      <c r="L220" s="51">
        <f t="shared" si="6"/>
        <v>49731934</v>
      </c>
      <c r="M220" s="40">
        <v>46387</v>
      </c>
      <c r="N220" s="55" t="s">
        <v>2972</v>
      </c>
      <c r="O220" s="42" t="s">
        <v>21</v>
      </c>
      <c r="P220" s="57">
        <v>0.5714285714285714</v>
      </c>
      <c r="Q220" s="43" t="s">
        <v>114</v>
      </c>
      <c r="R220" s="43" t="s">
        <v>115</v>
      </c>
    </row>
    <row r="221" spans="2:18" x14ac:dyDescent="0.25">
      <c r="B221" s="46">
        <v>46029</v>
      </c>
      <c r="C221" s="44" t="s">
        <v>1161</v>
      </c>
      <c r="D221" s="31" t="s">
        <v>195</v>
      </c>
      <c r="E221" s="32" t="s">
        <v>20</v>
      </c>
      <c r="F221" s="31" t="s">
        <v>2252</v>
      </c>
      <c r="G221" s="40">
        <v>46030</v>
      </c>
      <c r="H221" s="41">
        <v>182018096</v>
      </c>
      <c r="I221" s="50">
        <v>0</v>
      </c>
      <c r="J221" s="51">
        <v>0</v>
      </c>
      <c r="K221" s="52"/>
      <c r="L221" s="51">
        <f t="shared" si="6"/>
        <v>182018096</v>
      </c>
      <c r="M221" s="40">
        <v>46387</v>
      </c>
      <c r="N221" s="55" t="s">
        <v>2973</v>
      </c>
      <c r="O221" s="42" t="s">
        <v>21</v>
      </c>
      <c r="P221" s="57">
        <v>0.5714285714285714</v>
      </c>
      <c r="Q221" s="43" t="s">
        <v>93</v>
      </c>
      <c r="R221" s="43" t="s">
        <v>845</v>
      </c>
    </row>
    <row r="222" spans="2:18" x14ac:dyDescent="0.25">
      <c r="B222" s="46">
        <v>46031</v>
      </c>
      <c r="C222" s="44" t="s">
        <v>1162</v>
      </c>
      <c r="D222" s="31" t="s">
        <v>707</v>
      </c>
      <c r="E222" s="32" t="s">
        <v>33</v>
      </c>
      <c r="F222" s="31" t="s">
        <v>718</v>
      </c>
      <c r="G222" s="40">
        <v>46035</v>
      </c>
      <c r="H222" s="41">
        <v>22039605</v>
      </c>
      <c r="I222" s="50">
        <v>0</v>
      </c>
      <c r="J222" s="51">
        <v>0</v>
      </c>
      <c r="K222" s="52"/>
      <c r="L222" s="51">
        <f t="shared" si="6"/>
        <v>22039605</v>
      </c>
      <c r="M222" s="40">
        <v>46246</v>
      </c>
      <c r="N222" s="55" t="s">
        <v>2974</v>
      </c>
      <c r="O222" s="42" t="s">
        <v>21</v>
      </c>
      <c r="P222" s="57">
        <v>0.94312796208530802</v>
      </c>
      <c r="Q222" s="43" t="s">
        <v>673</v>
      </c>
      <c r="R222" s="43" t="s">
        <v>3784</v>
      </c>
    </row>
    <row r="223" spans="2:18" x14ac:dyDescent="0.25">
      <c r="B223" s="46">
        <v>46036</v>
      </c>
      <c r="C223" s="44" t="s">
        <v>1163</v>
      </c>
      <c r="D223" s="31" t="s">
        <v>174</v>
      </c>
      <c r="E223" s="32" t="s">
        <v>20</v>
      </c>
      <c r="F223" s="31" t="s">
        <v>2253</v>
      </c>
      <c r="G223" s="40">
        <v>46037</v>
      </c>
      <c r="H223" s="41">
        <v>124030400</v>
      </c>
      <c r="I223" s="50">
        <v>0</v>
      </c>
      <c r="J223" s="51">
        <v>0</v>
      </c>
      <c r="K223" s="52">
        <v>3484000</v>
      </c>
      <c r="L223" s="51">
        <f t="shared" si="6"/>
        <v>120546400</v>
      </c>
      <c r="M223" s="40">
        <v>46387</v>
      </c>
      <c r="N223" s="55" t="s">
        <v>2975</v>
      </c>
      <c r="O223" s="42" t="s">
        <v>21</v>
      </c>
      <c r="P223" s="57">
        <v>0.56285714285714283</v>
      </c>
      <c r="Q223" s="43" t="s">
        <v>943</v>
      </c>
      <c r="R223" s="43" t="s">
        <v>60</v>
      </c>
    </row>
    <row r="224" spans="2:18" x14ac:dyDescent="0.25">
      <c r="B224" s="46">
        <v>46028</v>
      </c>
      <c r="C224" s="44" t="s">
        <v>1164</v>
      </c>
      <c r="D224" s="31" t="s">
        <v>879</v>
      </c>
      <c r="E224" s="32" t="s">
        <v>20</v>
      </c>
      <c r="F224" s="31" t="s">
        <v>2254</v>
      </c>
      <c r="G224" s="40">
        <v>46029</v>
      </c>
      <c r="H224" s="41">
        <v>137500000</v>
      </c>
      <c r="I224" s="50">
        <v>0</v>
      </c>
      <c r="J224" s="51">
        <v>0</v>
      </c>
      <c r="K224" s="52">
        <v>61250000</v>
      </c>
      <c r="L224" s="51">
        <f t="shared" si="6"/>
        <v>76250000</v>
      </c>
      <c r="M224" s="40">
        <v>46212</v>
      </c>
      <c r="N224" s="55" t="s">
        <v>2976</v>
      </c>
      <c r="O224" s="42" t="s">
        <v>21</v>
      </c>
      <c r="P224" s="57">
        <v>1</v>
      </c>
      <c r="Q224" s="43" t="s">
        <v>929</v>
      </c>
      <c r="R224" s="43" t="s">
        <v>248</v>
      </c>
    </row>
    <row r="225" spans="2:18" x14ac:dyDescent="0.25">
      <c r="B225" s="46">
        <v>46030</v>
      </c>
      <c r="C225" s="44" t="s">
        <v>1165</v>
      </c>
      <c r="D225" s="31" t="s">
        <v>306</v>
      </c>
      <c r="E225" s="32" t="s">
        <v>20</v>
      </c>
      <c r="F225" s="31" t="s">
        <v>2255</v>
      </c>
      <c r="G225" s="40">
        <v>46031</v>
      </c>
      <c r="H225" s="41">
        <v>82500000</v>
      </c>
      <c r="I225" s="50">
        <v>0</v>
      </c>
      <c r="J225" s="51">
        <v>0</v>
      </c>
      <c r="K225" s="52"/>
      <c r="L225" s="51">
        <f t="shared" si="6"/>
        <v>82500000</v>
      </c>
      <c r="M225" s="40">
        <v>46364</v>
      </c>
      <c r="N225" s="55" t="s">
        <v>2977</v>
      </c>
      <c r="O225" s="42" t="s">
        <v>21</v>
      </c>
      <c r="P225" s="57">
        <v>0.60960960960960964</v>
      </c>
      <c r="Q225" s="43" t="s">
        <v>947</v>
      </c>
      <c r="R225" s="43" t="s">
        <v>118</v>
      </c>
    </row>
    <row r="226" spans="2:18" x14ac:dyDescent="0.25">
      <c r="B226" s="46">
        <v>46031</v>
      </c>
      <c r="C226" s="44" t="s">
        <v>1166</v>
      </c>
      <c r="D226" s="31" t="s">
        <v>501</v>
      </c>
      <c r="E226" s="32" t="s">
        <v>20</v>
      </c>
      <c r="F226" s="31" t="s">
        <v>2092</v>
      </c>
      <c r="G226" s="40">
        <v>46035</v>
      </c>
      <c r="H226" s="41">
        <v>90542192</v>
      </c>
      <c r="I226" s="50">
        <v>0</v>
      </c>
      <c r="J226" s="51">
        <v>0</v>
      </c>
      <c r="K226" s="52">
        <v>2034656</v>
      </c>
      <c r="L226" s="51">
        <f t="shared" si="6"/>
        <v>88507536</v>
      </c>
      <c r="M226" s="40">
        <v>46387</v>
      </c>
      <c r="N226" s="55" t="s">
        <v>2978</v>
      </c>
      <c r="O226" s="42" t="s">
        <v>21</v>
      </c>
      <c r="P226" s="57">
        <v>0.56534090909090906</v>
      </c>
      <c r="Q226" s="43" t="s">
        <v>933</v>
      </c>
      <c r="R226" s="43" t="s">
        <v>3777</v>
      </c>
    </row>
    <row r="227" spans="2:18" x14ac:dyDescent="0.25">
      <c r="B227" s="46">
        <v>46048</v>
      </c>
      <c r="C227" s="44" t="s">
        <v>1167</v>
      </c>
      <c r="D227" s="31" t="s">
        <v>521</v>
      </c>
      <c r="E227" s="32" t="s">
        <v>20</v>
      </c>
      <c r="F227" s="31" t="s">
        <v>2089</v>
      </c>
      <c r="G227" s="40">
        <v>46048</v>
      </c>
      <c r="H227" s="41">
        <v>94764800</v>
      </c>
      <c r="I227" s="50">
        <v>0</v>
      </c>
      <c r="J227" s="51">
        <v>0</v>
      </c>
      <c r="K227" s="52">
        <v>1393600</v>
      </c>
      <c r="L227" s="51">
        <f t="shared" si="6"/>
        <v>93371200</v>
      </c>
      <c r="M227" s="40">
        <v>46387</v>
      </c>
      <c r="N227" s="55" t="s">
        <v>2979</v>
      </c>
      <c r="O227" s="42" t="s">
        <v>21</v>
      </c>
      <c r="P227" s="57">
        <v>0.54867256637168138</v>
      </c>
      <c r="Q227" s="43" t="s">
        <v>933</v>
      </c>
      <c r="R227" s="43" t="s">
        <v>3777</v>
      </c>
    </row>
    <row r="228" spans="2:18" x14ac:dyDescent="0.25">
      <c r="B228" s="46">
        <v>46031</v>
      </c>
      <c r="C228" s="44" t="s">
        <v>1168</v>
      </c>
      <c r="D228" s="31" t="s">
        <v>220</v>
      </c>
      <c r="E228" s="32" t="s">
        <v>20</v>
      </c>
      <c r="F228" s="31" t="s">
        <v>2256</v>
      </c>
      <c r="G228" s="40">
        <v>46035</v>
      </c>
      <c r="H228" s="41">
        <v>124030400</v>
      </c>
      <c r="I228" s="54">
        <v>0</v>
      </c>
      <c r="J228" s="51">
        <v>0</v>
      </c>
      <c r="K228" s="52">
        <v>2787200</v>
      </c>
      <c r="L228" s="51">
        <f t="shared" si="6"/>
        <v>121243200</v>
      </c>
      <c r="M228" s="40">
        <v>46387</v>
      </c>
      <c r="N228" s="55" t="s">
        <v>2980</v>
      </c>
      <c r="O228" s="42" t="s">
        <v>21</v>
      </c>
      <c r="P228" s="57">
        <v>0.56534090909090906</v>
      </c>
      <c r="Q228" s="43" t="s">
        <v>943</v>
      </c>
      <c r="R228" s="43" t="s">
        <v>60</v>
      </c>
    </row>
    <row r="229" spans="2:18" x14ac:dyDescent="0.25">
      <c r="B229" s="46">
        <v>46030</v>
      </c>
      <c r="C229" s="44" t="s">
        <v>1169</v>
      </c>
      <c r="D229" s="31" t="s">
        <v>56</v>
      </c>
      <c r="E229" s="32" t="s">
        <v>20</v>
      </c>
      <c r="F229" s="31" t="s">
        <v>2257</v>
      </c>
      <c r="G229" s="40">
        <v>46031</v>
      </c>
      <c r="H229" s="41">
        <v>61001235</v>
      </c>
      <c r="I229" s="50">
        <v>0</v>
      </c>
      <c r="J229" s="51">
        <v>0</v>
      </c>
      <c r="K229" s="52"/>
      <c r="L229" s="51">
        <f t="shared" si="6"/>
        <v>61001235</v>
      </c>
      <c r="M229" s="40">
        <v>46303</v>
      </c>
      <c r="N229" s="55" t="s">
        <v>2981</v>
      </c>
      <c r="O229" s="42" t="s">
        <v>21</v>
      </c>
      <c r="P229" s="57">
        <v>0.74632352941176472</v>
      </c>
      <c r="Q229" s="43" t="s">
        <v>941</v>
      </c>
      <c r="R229" s="43" t="s">
        <v>337</v>
      </c>
    </row>
    <row r="230" spans="2:18" x14ac:dyDescent="0.25">
      <c r="B230" s="46">
        <v>46030</v>
      </c>
      <c r="C230" s="44" t="s">
        <v>1170</v>
      </c>
      <c r="D230" s="31" t="s">
        <v>422</v>
      </c>
      <c r="E230" s="32" t="s">
        <v>20</v>
      </c>
      <c r="F230" s="31" t="s">
        <v>2258</v>
      </c>
      <c r="G230" s="40">
        <v>46035</v>
      </c>
      <c r="H230" s="41">
        <v>111100000</v>
      </c>
      <c r="I230" s="50">
        <v>0</v>
      </c>
      <c r="J230" s="51">
        <v>0</v>
      </c>
      <c r="K230" s="52"/>
      <c r="L230" s="51">
        <f t="shared" si="6"/>
        <v>111100000</v>
      </c>
      <c r="M230" s="40">
        <v>46368</v>
      </c>
      <c r="N230" s="55" t="s">
        <v>2982</v>
      </c>
      <c r="O230" s="42" t="s">
        <v>21</v>
      </c>
      <c r="P230" s="57">
        <v>0.59759759759759756</v>
      </c>
      <c r="Q230" s="43" t="s">
        <v>941</v>
      </c>
      <c r="R230" s="43" t="s">
        <v>337</v>
      </c>
    </row>
    <row r="231" spans="2:18" x14ac:dyDescent="0.25">
      <c r="B231" s="46">
        <v>46035</v>
      </c>
      <c r="C231" s="44" t="s">
        <v>1171</v>
      </c>
      <c r="D231" s="31" t="s">
        <v>486</v>
      </c>
      <c r="E231" s="32" t="s">
        <v>20</v>
      </c>
      <c r="F231" s="31" t="s">
        <v>2259</v>
      </c>
      <c r="G231" s="40">
        <v>46037</v>
      </c>
      <c r="H231" s="41">
        <v>54000000</v>
      </c>
      <c r="I231" s="50">
        <v>0</v>
      </c>
      <c r="J231" s="51">
        <v>0</v>
      </c>
      <c r="K231" s="52"/>
      <c r="L231" s="51">
        <f t="shared" si="6"/>
        <v>54000000</v>
      </c>
      <c r="M231" s="40">
        <v>46217</v>
      </c>
      <c r="N231" s="55" t="s">
        <v>2983</v>
      </c>
      <c r="O231" s="42" t="s">
        <v>21</v>
      </c>
      <c r="P231" s="57">
        <v>1</v>
      </c>
      <c r="Q231" s="43" t="s">
        <v>932</v>
      </c>
      <c r="R231" s="43" t="s">
        <v>30</v>
      </c>
    </row>
    <row r="232" spans="2:18" x14ac:dyDescent="0.25">
      <c r="B232" s="46">
        <v>46030</v>
      </c>
      <c r="C232" s="44" t="s">
        <v>1172</v>
      </c>
      <c r="D232" s="31" t="s">
        <v>3772</v>
      </c>
      <c r="E232" s="32" t="s">
        <v>20</v>
      </c>
      <c r="F232" s="31" t="s">
        <v>2260</v>
      </c>
      <c r="G232" s="40">
        <v>46030</v>
      </c>
      <c r="H232" s="41">
        <v>47209140</v>
      </c>
      <c r="I232" s="50">
        <v>0</v>
      </c>
      <c r="J232" s="51">
        <v>0</v>
      </c>
      <c r="K232" s="52"/>
      <c r="L232" s="51">
        <f t="shared" si="6"/>
        <v>47209140</v>
      </c>
      <c r="M232" s="40">
        <v>46210</v>
      </c>
      <c r="N232" s="55" t="s">
        <v>2984</v>
      </c>
      <c r="O232" s="42" t="s">
        <v>21</v>
      </c>
      <c r="P232" s="57">
        <v>1</v>
      </c>
      <c r="Q232" s="43" t="s">
        <v>936</v>
      </c>
      <c r="R232" s="43" t="s">
        <v>194</v>
      </c>
    </row>
    <row r="233" spans="2:18" x14ac:dyDescent="0.25">
      <c r="B233" s="46">
        <v>46031</v>
      </c>
      <c r="C233" s="44" t="s">
        <v>1173</v>
      </c>
      <c r="D233" s="31" t="s">
        <v>315</v>
      </c>
      <c r="E233" s="32" t="s">
        <v>20</v>
      </c>
      <c r="F233" s="31" t="s">
        <v>2261</v>
      </c>
      <c r="G233" s="40">
        <v>46035</v>
      </c>
      <c r="H233" s="41">
        <v>43400000</v>
      </c>
      <c r="I233" s="50">
        <v>0</v>
      </c>
      <c r="J233" s="51">
        <v>0</v>
      </c>
      <c r="K233" s="52"/>
      <c r="L233" s="51">
        <f t="shared" si="6"/>
        <v>43400000</v>
      </c>
      <c r="M233" s="40">
        <v>46246</v>
      </c>
      <c r="N233" s="55" t="s">
        <v>2985</v>
      </c>
      <c r="O233" s="42" t="s">
        <v>21</v>
      </c>
      <c r="P233" s="57">
        <v>0.94312796208530802</v>
      </c>
      <c r="Q233" s="43" t="s">
        <v>673</v>
      </c>
      <c r="R233" s="43" t="s">
        <v>3784</v>
      </c>
    </row>
    <row r="234" spans="2:18" x14ac:dyDescent="0.25">
      <c r="B234" s="46">
        <v>46035</v>
      </c>
      <c r="C234" s="44" t="s">
        <v>1174</v>
      </c>
      <c r="D234" s="31" t="s">
        <v>58</v>
      </c>
      <c r="E234" s="32" t="s">
        <v>20</v>
      </c>
      <c r="F234" s="31" t="s">
        <v>2262</v>
      </c>
      <c r="G234" s="40">
        <v>46036</v>
      </c>
      <c r="H234" s="41">
        <v>96963930</v>
      </c>
      <c r="I234" s="50">
        <v>0</v>
      </c>
      <c r="J234" s="51">
        <v>0</v>
      </c>
      <c r="K234" s="52"/>
      <c r="L234" s="51">
        <f t="shared" si="6"/>
        <v>96963930</v>
      </c>
      <c r="M234" s="40">
        <v>46339</v>
      </c>
      <c r="N234" s="55" t="s">
        <v>2986</v>
      </c>
      <c r="O234" s="42" t="s">
        <v>21</v>
      </c>
      <c r="P234" s="57">
        <v>0.65346534653465349</v>
      </c>
      <c r="Q234" s="43" t="s">
        <v>941</v>
      </c>
      <c r="R234" s="43" t="s">
        <v>337</v>
      </c>
    </row>
    <row r="235" spans="2:18" x14ac:dyDescent="0.25">
      <c r="B235" s="46">
        <v>46041</v>
      </c>
      <c r="C235" s="44" t="s">
        <v>1175</v>
      </c>
      <c r="D235" s="31" t="s">
        <v>622</v>
      </c>
      <c r="E235" s="32" t="s">
        <v>20</v>
      </c>
      <c r="F235" s="31" t="s">
        <v>2263</v>
      </c>
      <c r="G235" s="40">
        <v>46042</v>
      </c>
      <c r="H235" s="41">
        <v>94948480</v>
      </c>
      <c r="I235" s="50">
        <v>0</v>
      </c>
      <c r="J235" s="51">
        <v>0</v>
      </c>
      <c r="K235" s="52"/>
      <c r="L235" s="51">
        <f t="shared" si="6"/>
        <v>94948480</v>
      </c>
      <c r="M235" s="40">
        <v>46375</v>
      </c>
      <c r="N235" s="55" t="s">
        <v>2987</v>
      </c>
      <c r="O235" s="42" t="s">
        <v>21</v>
      </c>
      <c r="P235" s="57">
        <v>0.57657657657657657</v>
      </c>
      <c r="Q235" s="43" t="s">
        <v>945</v>
      </c>
      <c r="R235" s="43" t="s">
        <v>846</v>
      </c>
    </row>
    <row r="236" spans="2:18" x14ac:dyDescent="0.25">
      <c r="B236" s="46">
        <v>46030</v>
      </c>
      <c r="C236" s="44" t="s">
        <v>1176</v>
      </c>
      <c r="D236" s="31" t="s">
        <v>884</v>
      </c>
      <c r="E236" s="32" t="s">
        <v>20</v>
      </c>
      <c r="F236" s="31" t="s">
        <v>2264</v>
      </c>
      <c r="G236" s="40">
        <v>46030</v>
      </c>
      <c r="H236" s="41">
        <v>36666000</v>
      </c>
      <c r="I236" s="50">
        <v>0</v>
      </c>
      <c r="J236" s="51">
        <v>0</v>
      </c>
      <c r="K236" s="52"/>
      <c r="L236" s="51">
        <f t="shared" si="6"/>
        <v>36666000</v>
      </c>
      <c r="M236" s="40">
        <v>46210</v>
      </c>
      <c r="N236" s="55" t="s">
        <v>2988</v>
      </c>
      <c r="O236" s="42" t="s">
        <v>21</v>
      </c>
      <c r="P236" s="57">
        <v>1</v>
      </c>
      <c r="Q236" s="43" t="s">
        <v>3785</v>
      </c>
      <c r="R236" s="43" t="s">
        <v>191</v>
      </c>
    </row>
    <row r="237" spans="2:18" x14ac:dyDescent="0.25">
      <c r="B237" s="46">
        <v>46030</v>
      </c>
      <c r="C237" s="44" t="s">
        <v>1177</v>
      </c>
      <c r="D237" s="31" t="s">
        <v>1957</v>
      </c>
      <c r="E237" s="32" t="s">
        <v>20</v>
      </c>
      <c r="F237" s="31" t="s">
        <v>2265</v>
      </c>
      <c r="G237" s="40">
        <v>46030</v>
      </c>
      <c r="H237" s="41">
        <v>73791120</v>
      </c>
      <c r="I237" s="50">
        <v>0</v>
      </c>
      <c r="J237" s="51">
        <v>0</v>
      </c>
      <c r="K237" s="52"/>
      <c r="L237" s="51">
        <f t="shared" si="6"/>
        <v>73791120</v>
      </c>
      <c r="M237" s="40">
        <v>46387</v>
      </c>
      <c r="N237" s="55" t="s">
        <v>2989</v>
      </c>
      <c r="O237" s="42" t="s">
        <v>21</v>
      </c>
      <c r="P237" s="57">
        <v>0.5714285714285714</v>
      </c>
      <c r="Q237" s="43" t="s">
        <v>114</v>
      </c>
      <c r="R237" s="43" t="s">
        <v>115</v>
      </c>
    </row>
    <row r="238" spans="2:18" x14ac:dyDescent="0.25">
      <c r="B238" s="46">
        <v>46042</v>
      </c>
      <c r="C238" s="44" t="s">
        <v>1178</v>
      </c>
      <c r="D238" s="31" t="s">
        <v>190</v>
      </c>
      <c r="E238" s="32" t="s">
        <v>20</v>
      </c>
      <c r="F238" s="31" t="s">
        <v>2266</v>
      </c>
      <c r="G238" s="40">
        <v>46044</v>
      </c>
      <c r="H238" s="41">
        <v>104551224</v>
      </c>
      <c r="I238" s="50">
        <v>0</v>
      </c>
      <c r="J238" s="51">
        <v>0</v>
      </c>
      <c r="K238" s="52"/>
      <c r="L238" s="51">
        <f t="shared" si="6"/>
        <v>104551224</v>
      </c>
      <c r="M238" s="40">
        <v>46387</v>
      </c>
      <c r="N238" s="55" t="s">
        <v>2990</v>
      </c>
      <c r="O238" s="42" t="s">
        <v>21</v>
      </c>
      <c r="P238" s="57">
        <v>0.55393586005830908</v>
      </c>
      <c r="Q238" s="43" t="s">
        <v>114</v>
      </c>
      <c r="R238" s="43" t="s">
        <v>115</v>
      </c>
    </row>
    <row r="239" spans="2:18" x14ac:dyDescent="0.25">
      <c r="B239" s="46">
        <v>46031</v>
      </c>
      <c r="C239" s="44" t="s">
        <v>1179</v>
      </c>
      <c r="D239" s="31" t="s">
        <v>596</v>
      </c>
      <c r="E239" s="32" t="s">
        <v>20</v>
      </c>
      <c r="F239" s="31" t="s">
        <v>2267</v>
      </c>
      <c r="G239" s="40">
        <v>46031</v>
      </c>
      <c r="H239" s="41">
        <v>75279445</v>
      </c>
      <c r="I239" s="50">
        <v>0</v>
      </c>
      <c r="J239" s="51">
        <v>0</v>
      </c>
      <c r="K239" s="52">
        <v>425307</v>
      </c>
      <c r="L239" s="51">
        <f t="shared" si="6"/>
        <v>74854138</v>
      </c>
      <c r="M239" s="40">
        <v>46387</v>
      </c>
      <c r="N239" s="55" t="s">
        <v>2991</v>
      </c>
      <c r="O239" s="42" t="s">
        <v>21</v>
      </c>
      <c r="P239" s="57">
        <v>0.5702247191011236</v>
      </c>
      <c r="Q239" s="43" t="s">
        <v>950</v>
      </c>
      <c r="R239" s="43" t="s">
        <v>177</v>
      </c>
    </row>
    <row r="240" spans="2:18" x14ac:dyDescent="0.25">
      <c r="B240" s="46">
        <v>46031</v>
      </c>
      <c r="C240" s="44" t="s">
        <v>1180</v>
      </c>
      <c r="D240" s="31" t="s">
        <v>696</v>
      </c>
      <c r="E240" s="32" t="s">
        <v>20</v>
      </c>
      <c r="F240" s="31" t="s">
        <v>2268</v>
      </c>
      <c r="G240" s="40">
        <v>46035</v>
      </c>
      <c r="H240" s="41">
        <v>94400000</v>
      </c>
      <c r="I240" s="50">
        <v>0</v>
      </c>
      <c r="J240" s="51">
        <v>0</v>
      </c>
      <c r="K240" s="52">
        <v>1600000</v>
      </c>
      <c r="L240" s="51">
        <f t="shared" si="6"/>
        <v>92800000</v>
      </c>
      <c r="M240" s="40">
        <v>46387</v>
      </c>
      <c r="N240" s="55" t="s">
        <v>2992</v>
      </c>
      <c r="O240" s="42" t="s">
        <v>21</v>
      </c>
      <c r="P240" s="57">
        <v>0.56534090909090906</v>
      </c>
      <c r="Q240" s="43" t="s">
        <v>950</v>
      </c>
      <c r="R240" s="43" t="s">
        <v>177</v>
      </c>
    </row>
    <row r="241" spans="2:18" x14ac:dyDescent="0.25">
      <c r="B241" s="46">
        <v>46031</v>
      </c>
      <c r="C241" s="44" t="s">
        <v>1181</v>
      </c>
      <c r="D241" s="31" t="s">
        <v>639</v>
      </c>
      <c r="E241" s="32" t="s">
        <v>20</v>
      </c>
      <c r="F241" s="31" t="s">
        <v>2269</v>
      </c>
      <c r="G241" s="40">
        <v>46031</v>
      </c>
      <c r="H241" s="41">
        <v>88922322</v>
      </c>
      <c r="I241" s="50">
        <v>0</v>
      </c>
      <c r="J241" s="51">
        <v>0</v>
      </c>
      <c r="K241" s="52">
        <v>502386</v>
      </c>
      <c r="L241" s="51">
        <f t="shared" si="6"/>
        <v>88419936</v>
      </c>
      <c r="M241" s="40">
        <v>46387</v>
      </c>
      <c r="N241" s="55" t="s">
        <v>2993</v>
      </c>
      <c r="O241" s="42" t="s">
        <v>21</v>
      </c>
      <c r="P241" s="57">
        <v>0.5702247191011236</v>
      </c>
      <c r="Q241" s="43" t="s">
        <v>950</v>
      </c>
      <c r="R241" s="43" t="s">
        <v>177</v>
      </c>
    </row>
    <row r="242" spans="2:18" x14ac:dyDescent="0.25">
      <c r="B242" s="46">
        <v>46037</v>
      </c>
      <c r="C242" s="44" t="s">
        <v>1182</v>
      </c>
      <c r="D242" s="31" t="s">
        <v>502</v>
      </c>
      <c r="E242" s="32" t="s">
        <v>20</v>
      </c>
      <c r="F242" s="31" t="s">
        <v>2270</v>
      </c>
      <c r="G242" s="40">
        <v>46041</v>
      </c>
      <c r="H242" s="41">
        <v>165200000</v>
      </c>
      <c r="I242" s="50">
        <v>0</v>
      </c>
      <c r="J242" s="51">
        <v>0</v>
      </c>
      <c r="K242" s="52">
        <v>5600000</v>
      </c>
      <c r="L242" s="51">
        <f t="shared" si="6"/>
        <v>159600000</v>
      </c>
      <c r="M242" s="40">
        <v>46387</v>
      </c>
      <c r="N242" s="55" t="s">
        <v>2994</v>
      </c>
      <c r="O242" s="42" t="s">
        <v>21</v>
      </c>
      <c r="P242" s="57">
        <v>0.55780346820809246</v>
      </c>
      <c r="Q242" s="43" t="s">
        <v>950</v>
      </c>
      <c r="R242" s="43" t="s">
        <v>177</v>
      </c>
    </row>
    <row r="243" spans="2:18" x14ac:dyDescent="0.25">
      <c r="B243" s="46">
        <v>46031</v>
      </c>
      <c r="C243" s="44" t="s">
        <v>1183</v>
      </c>
      <c r="D243" s="31" t="s">
        <v>611</v>
      </c>
      <c r="E243" s="32" t="s">
        <v>20</v>
      </c>
      <c r="F243" s="31" t="s">
        <v>2271</v>
      </c>
      <c r="G243" s="40">
        <v>46031</v>
      </c>
      <c r="H243" s="41">
        <v>75523068</v>
      </c>
      <c r="I243" s="50">
        <v>0</v>
      </c>
      <c r="J243" s="51">
        <v>0</v>
      </c>
      <c r="K243" s="52">
        <v>426684</v>
      </c>
      <c r="L243" s="51">
        <f t="shared" si="6"/>
        <v>75096384</v>
      </c>
      <c r="M243" s="40">
        <v>46387</v>
      </c>
      <c r="N243" s="55" t="s">
        <v>2995</v>
      </c>
      <c r="O243" s="42" t="s">
        <v>21</v>
      </c>
      <c r="P243" s="57">
        <v>0.5702247191011236</v>
      </c>
      <c r="Q243" s="43" t="s">
        <v>950</v>
      </c>
      <c r="R243" s="43" t="s">
        <v>177</v>
      </c>
    </row>
    <row r="244" spans="2:18" x14ac:dyDescent="0.25">
      <c r="B244" s="46">
        <v>46035</v>
      </c>
      <c r="C244" s="44" t="s">
        <v>1184</v>
      </c>
      <c r="D244" s="31" t="s">
        <v>709</v>
      </c>
      <c r="E244" s="32" t="s">
        <v>20</v>
      </c>
      <c r="F244" s="31" t="s">
        <v>2272</v>
      </c>
      <c r="G244" s="40">
        <v>46036</v>
      </c>
      <c r="H244" s="41">
        <v>94400000</v>
      </c>
      <c r="I244" s="50">
        <v>0</v>
      </c>
      <c r="J244" s="51">
        <v>0</v>
      </c>
      <c r="K244" s="52">
        <v>1866667</v>
      </c>
      <c r="L244" s="51">
        <f t="shared" si="6"/>
        <v>92533333</v>
      </c>
      <c r="M244" s="40">
        <v>46387</v>
      </c>
      <c r="N244" s="55" t="s">
        <v>2996</v>
      </c>
      <c r="O244" s="42" t="s">
        <v>21</v>
      </c>
      <c r="P244" s="57">
        <v>0.5641025641025641</v>
      </c>
      <c r="Q244" s="43" t="s">
        <v>950</v>
      </c>
      <c r="R244" s="43" t="s">
        <v>177</v>
      </c>
    </row>
    <row r="245" spans="2:18" x14ac:dyDescent="0.25">
      <c r="B245" s="46">
        <v>46035</v>
      </c>
      <c r="C245" s="44" t="s">
        <v>1185</v>
      </c>
      <c r="D245" s="31" t="s">
        <v>590</v>
      </c>
      <c r="E245" s="32" t="s">
        <v>20</v>
      </c>
      <c r="F245" s="31" t="s">
        <v>2273</v>
      </c>
      <c r="G245" s="40">
        <v>46055</v>
      </c>
      <c r="H245" s="41">
        <v>65034900</v>
      </c>
      <c r="I245" s="50">
        <v>1</v>
      </c>
      <c r="J245" s="51">
        <v>32517450</v>
      </c>
      <c r="K245" s="52"/>
      <c r="L245" s="51">
        <f t="shared" si="6"/>
        <v>97552350</v>
      </c>
      <c r="M245" s="40">
        <v>46327</v>
      </c>
      <c r="N245" s="55" t="s">
        <v>2997</v>
      </c>
      <c r="O245" s="42" t="s">
        <v>21</v>
      </c>
      <c r="P245" s="57">
        <v>0.65808823529411764</v>
      </c>
      <c r="Q245" s="43" t="s">
        <v>950</v>
      </c>
      <c r="R245" s="43" t="s">
        <v>177</v>
      </c>
    </row>
    <row r="246" spans="2:18" x14ac:dyDescent="0.25">
      <c r="B246" s="46">
        <v>46035</v>
      </c>
      <c r="C246" s="44" t="s">
        <v>1186</v>
      </c>
      <c r="D246" s="31" t="s">
        <v>1958</v>
      </c>
      <c r="E246" s="32" t="s">
        <v>20</v>
      </c>
      <c r="F246" s="31" t="s">
        <v>2274</v>
      </c>
      <c r="G246" s="40">
        <v>46037</v>
      </c>
      <c r="H246" s="41">
        <v>94400000</v>
      </c>
      <c r="I246" s="50">
        <v>0</v>
      </c>
      <c r="J246" s="51">
        <v>0</v>
      </c>
      <c r="K246" s="52">
        <v>2133333</v>
      </c>
      <c r="L246" s="51">
        <f t="shared" si="6"/>
        <v>92266667</v>
      </c>
      <c r="M246" s="40">
        <v>46387</v>
      </c>
      <c r="N246" s="55" t="s">
        <v>2998</v>
      </c>
      <c r="O246" s="42" t="s">
        <v>21</v>
      </c>
      <c r="P246" s="57">
        <v>0.56285714285714283</v>
      </c>
      <c r="Q246" s="43" t="s">
        <v>950</v>
      </c>
      <c r="R246" s="43" t="s">
        <v>177</v>
      </c>
    </row>
    <row r="247" spans="2:18" x14ac:dyDescent="0.25">
      <c r="B247" s="46">
        <v>46030</v>
      </c>
      <c r="C247" s="44" t="s">
        <v>1187</v>
      </c>
      <c r="D247" s="31" t="s">
        <v>504</v>
      </c>
      <c r="E247" s="32" t="s">
        <v>20</v>
      </c>
      <c r="F247" s="31" t="s">
        <v>2275</v>
      </c>
      <c r="G247" s="40">
        <v>46031</v>
      </c>
      <c r="H247" s="41">
        <v>56000000</v>
      </c>
      <c r="I247" s="50">
        <v>0</v>
      </c>
      <c r="J247" s="51">
        <v>0</v>
      </c>
      <c r="K247" s="52"/>
      <c r="L247" s="51">
        <f t="shared" si="6"/>
        <v>56000000</v>
      </c>
      <c r="M247" s="40">
        <v>46242</v>
      </c>
      <c r="N247" s="55" t="s">
        <v>2999</v>
      </c>
      <c r="O247" s="42" t="s">
        <v>21</v>
      </c>
      <c r="P247" s="57">
        <v>0.96208530805687209</v>
      </c>
      <c r="Q247" s="43" t="s">
        <v>673</v>
      </c>
      <c r="R247" s="43" t="s">
        <v>76</v>
      </c>
    </row>
    <row r="248" spans="2:18" x14ac:dyDescent="0.25">
      <c r="B248" s="46">
        <v>46035</v>
      </c>
      <c r="C248" s="44" t="s">
        <v>1188</v>
      </c>
      <c r="D248" s="31" t="s">
        <v>117</v>
      </c>
      <c r="E248" s="32" t="s">
        <v>20</v>
      </c>
      <c r="F248" s="31" t="s">
        <v>2276</v>
      </c>
      <c r="G248" s="40">
        <v>46036</v>
      </c>
      <c r="H248" s="41">
        <v>112751320</v>
      </c>
      <c r="I248" s="50">
        <v>0</v>
      </c>
      <c r="J248" s="51">
        <v>0</v>
      </c>
      <c r="K248" s="52"/>
      <c r="L248" s="51">
        <f t="shared" si="6"/>
        <v>112751320</v>
      </c>
      <c r="M248" s="40">
        <v>46369</v>
      </c>
      <c r="N248" s="55" t="s">
        <v>3000</v>
      </c>
      <c r="O248" s="42" t="s">
        <v>21</v>
      </c>
      <c r="P248" s="57">
        <v>0.59459459459459463</v>
      </c>
      <c r="Q248" s="43" t="s">
        <v>947</v>
      </c>
      <c r="R248" s="43" t="s">
        <v>118</v>
      </c>
    </row>
    <row r="249" spans="2:18" x14ac:dyDescent="0.25">
      <c r="B249" s="46">
        <v>46031</v>
      </c>
      <c r="C249" s="44" t="s">
        <v>1189</v>
      </c>
      <c r="D249" s="31" t="s">
        <v>752</v>
      </c>
      <c r="E249" s="32" t="s">
        <v>20</v>
      </c>
      <c r="F249" s="31" t="s">
        <v>2277</v>
      </c>
      <c r="G249" s="40">
        <v>46035</v>
      </c>
      <c r="H249" s="41">
        <v>160960800</v>
      </c>
      <c r="I249" s="50">
        <v>0</v>
      </c>
      <c r="J249" s="51">
        <v>0</v>
      </c>
      <c r="K249" s="52"/>
      <c r="L249" s="51">
        <f t="shared" si="6"/>
        <v>160960800</v>
      </c>
      <c r="M249" s="40">
        <v>46368</v>
      </c>
      <c r="N249" s="55" t="s">
        <v>3001</v>
      </c>
      <c r="O249" s="42" t="s">
        <v>21</v>
      </c>
      <c r="P249" s="57">
        <v>0.59759759759759756</v>
      </c>
      <c r="Q249" s="43" t="s">
        <v>947</v>
      </c>
      <c r="R249" s="43" t="s">
        <v>118</v>
      </c>
    </row>
    <row r="250" spans="2:18" x14ac:dyDescent="0.25">
      <c r="B250" s="46">
        <v>46031</v>
      </c>
      <c r="C250" s="44" t="s">
        <v>1190</v>
      </c>
      <c r="D250" s="31" t="s">
        <v>304</v>
      </c>
      <c r="E250" s="32" t="s">
        <v>20</v>
      </c>
      <c r="F250" s="31" t="s">
        <v>2278</v>
      </c>
      <c r="G250" s="40">
        <v>46035</v>
      </c>
      <c r="H250" s="41">
        <v>86284429</v>
      </c>
      <c r="I250" s="50">
        <v>0</v>
      </c>
      <c r="J250" s="51">
        <v>0</v>
      </c>
      <c r="K250" s="52"/>
      <c r="L250" s="51">
        <f t="shared" si="6"/>
        <v>86284429</v>
      </c>
      <c r="M250" s="40">
        <v>46368</v>
      </c>
      <c r="N250" s="55" t="s">
        <v>3002</v>
      </c>
      <c r="O250" s="42" t="s">
        <v>21</v>
      </c>
      <c r="P250" s="57">
        <v>0.59759759759759756</v>
      </c>
      <c r="Q250" s="43" t="s">
        <v>947</v>
      </c>
      <c r="R250" s="43" t="s">
        <v>118</v>
      </c>
    </row>
    <row r="251" spans="2:18" x14ac:dyDescent="0.25">
      <c r="B251" s="46">
        <v>46035</v>
      </c>
      <c r="C251" s="44" t="s">
        <v>1191</v>
      </c>
      <c r="D251" s="31" t="s">
        <v>659</v>
      </c>
      <c r="E251" s="32" t="s">
        <v>20</v>
      </c>
      <c r="F251" s="31" t="s">
        <v>2279</v>
      </c>
      <c r="G251" s="40">
        <v>46036</v>
      </c>
      <c r="H251" s="41">
        <v>77031240</v>
      </c>
      <c r="I251" s="50">
        <v>0</v>
      </c>
      <c r="J251" s="51">
        <v>0</v>
      </c>
      <c r="K251" s="52"/>
      <c r="L251" s="51">
        <f t="shared" si="6"/>
        <v>77031240</v>
      </c>
      <c r="M251" s="40">
        <v>46387</v>
      </c>
      <c r="N251" s="55" t="s">
        <v>3003</v>
      </c>
      <c r="O251" s="42" t="s">
        <v>21</v>
      </c>
      <c r="P251" s="57">
        <v>0.5641025641025641</v>
      </c>
      <c r="Q251" s="43" t="s">
        <v>947</v>
      </c>
      <c r="R251" s="43" t="s">
        <v>118</v>
      </c>
    </row>
    <row r="252" spans="2:18" x14ac:dyDescent="0.25">
      <c r="B252" s="46">
        <v>46035</v>
      </c>
      <c r="C252" s="44" t="s">
        <v>1192</v>
      </c>
      <c r="D252" s="31" t="s">
        <v>626</v>
      </c>
      <c r="E252" s="32" t="s">
        <v>20</v>
      </c>
      <c r="F252" s="31" t="s">
        <v>2280</v>
      </c>
      <c r="G252" s="40">
        <v>46036</v>
      </c>
      <c r="H252" s="41">
        <v>72000000</v>
      </c>
      <c r="I252" s="50">
        <v>0</v>
      </c>
      <c r="J252" s="51">
        <v>0</v>
      </c>
      <c r="K252" s="52"/>
      <c r="L252" s="51">
        <f t="shared" si="6"/>
        <v>72000000</v>
      </c>
      <c r="M252" s="40">
        <v>46216</v>
      </c>
      <c r="N252" s="55" t="s">
        <v>3004</v>
      </c>
      <c r="O252" s="42" t="s">
        <v>21</v>
      </c>
      <c r="P252" s="57">
        <v>1</v>
      </c>
      <c r="Q252" s="43" t="s">
        <v>936</v>
      </c>
      <c r="R252" s="43" t="s">
        <v>194</v>
      </c>
    </row>
    <row r="253" spans="2:18" x14ac:dyDescent="0.25">
      <c r="B253" s="46">
        <v>46030</v>
      </c>
      <c r="C253" s="44" t="s">
        <v>1193</v>
      </c>
      <c r="D253" s="31" t="s">
        <v>1959</v>
      </c>
      <c r="E253" s="32" t="s">
        <v>20</v>
      </c>
      <c r="F253" s="31" t="s">
        <v>2091</v>
      </c>
      <c r="G253" s="40">
        <v>46031</v>
      </c>
      <c r="H253" s="41">
        <v>65736112</v>
      </c>
      <c r="I253" s="50">
        <v>0</v>
      </c>
      <c r="J253" s="51">
        <v>0</v>
      </c>
      <c r="K253" s="52">
        <v>738608</v>
      </c>
      <c r="L253" s="51">
        <f t="shared" si="6"/>
        <v>64997504</v>
      </c>
      <c r="M253" s="40">
        <v>46387</v>
      </c>
      <c r="N253" s="55" t="s">
        <v>3005</v>
      </c>
      <c r="O253" s="42" t="s">
        <v>21</v>
      </c>
      <c r="P253" s="57">
        <v>0.5702247191011236</v>
      </c>
      <c r="Q253" s="43" t="s">
        <v>933</v>
      </c>
      <c r="R253" s="43" t="s">
        <v>3777</v>
      </c>
    </row>
    <row r="254" spans="2:18" x14ac:dyDescent="0.25">
      <c r="B254" s="46">
        <v>46035</v>
      </c>
      <c r="C254" s="44" t="s">
        <v>1194</v>
      </c>
      <c r="D254" s="31" t="s">
        <v>325</v>
      </c>
      <c r="E254" s="32" t="s">
        <v>20</v>
      </c>
      <c r="F254" s="31" t="s">
        <v>2158</v>
      </c>
      <c r="G254" s="40">
        <v>46038</v>
      </c>
      <c r="H254" s="41">
        <v>79487100</v>
      </c>
      <c r="I254" s="50">
        <v>0</v>
      </c>
      <c r="J254" s="51">
        <v>0</v>
      </c>
      <c r="K254" s="52"/>
      <c r="L254" s="51">
        <f t="shared" si="6"/>
        <v>79487100</v>
      </c>
      <c r="M254" s="40">
        <v>46341</v>
      </c>
      <c r="N254" s="55" t="s">
        <v>3006</v>
      </c>
      <c r="O254" s="42" t="s">
        <v>21</v>
      </c>
      <c r="P254" s="57">
        <v>0.64686468646864681</v>
      </c>
      <c r="Q254" s="43" t="s">
        <v>949</v>
      </c>
      <c r="R254" s="43" t="s">
        <v>129</v>
      </c>
    </row>
    <row r="255" spans="2:18" x14ac:dyDescent="0.25">
      <c r="B255" s="46">
        <v>46035</v>
      </c>
      <c r="C255" s="44" t="s">
        <v>1195</v>
      </c>
      <c r="D255" s="31" t="s">
        <v>398</v>
      </c>
      <c r="E255" s="32" t="s">
        <v>33</v>
      </c>
      <c r="F255" s="31" t="s">
        <v>2281</v>
      </c>
      <c r="G255" s="40">
        <v>46036</v>
      </c>
      <c r="H255" s="41">
        <v>51160788</v>
      </c>
      <c r="I255" s="50">
        <v>0</v>
      </c>
      <c r="J255" s="51">
        <v>0</v>
      </c>
      <c r="K255" s="52">
        <v>1011654</v>
      </c>
      <c r="L255" s="51">
        <f t="shared" si="6"/>
        <v>50149134</v>
      </c>
      <c r="M255" s="40">
        <v>46387</v>
      </c>
      <c r="N255" s="55" t="s">
        <v>3007</v>
      </c>
      <c r="O255" s="42" t="s">
        <v>21</v>
      </c>
      <c r="P255" s="57">
        <v>0.5641025641025641</v>
      </c>
      <c r="Q255" s="43" t="s">
        <v>950</v>
      </c>
      <c r="R255" s="43" t="s">
        <v>177</v>
      </c>
    </row>
    <row r="256" spans="2:18" x14ac:dyDescent="0.25">
      <c r="B256" s="46">
        <v>46031</v>
      </c>
      <c r="C256" s="44" t="s">
        <v>1196</v>
      </c>
      <c r="D256" s="31" t="s">
        <v>3870</v>
      </c>
      <c r="E256" s="32" t="s">
        <v>20</v>
      </c>
      <c r="F256" s="31" t="s">
        <v>2091</v>
      </c>
      <c r="G256" s="40">
        <v>46035</v>
      </c>
      <c r="H256" s="41">
        <v>76390368</v>
      </c>
      <c r="I256" s="50">
        <v>0</v>
      </c>
      <c r="J256" s="51">
        <v>0</v>
      </c>
      <c r="K256" s="52">
        <v>1294752</v>
      </c>
      <c r="L256" s="51">
        <f t="shared" si="6"/>
        <v>75095616</v>
      </c>
      <c r="M256" s="40">
        <v>46387</v>
      </c>
      <c r="N256" s="55" t="s">
        <v>3008</v>
      </c>
      <c r="O256" s="42" t="s">
        <v>21</v>
      </c>
      <c r="P256" s="57">
        <v>0.56534090909090906</v>
      </c>
      <c r="Q256" s="43" t="s">
        <v>933</v>
      </c>
      <c r="R256" s="43" t="s">
        <v>3777</v>
      </c>
    </row>
    <row r="257" spans="2:18" x14ac:dyDescent="0.25">
      <c r="B257" s="46">
        <v>46035</v>
      </c>
      <c r="C257" s="44" t="s">
        <v>1197</v>
      </c>
      <c r="D257" s="31" t="s">
        <v>124</v>
      </c>
      <c r="E257" s="32" t="s">
        <v>20</v>
      </c>
      <c r="F257" s="31" t="s">
        <v>2282</v>
      </c>
      <c r="G257" s="40">
        <v>46037</v>
      </c>
      <c r="H257" s="41">
        <v>43800000</v>
      </c>
      <c r="I257" s="50">
        <v>0</v>
      </c>
      <c r="J257" s="51">
        <v>0</v>
      </c>
      <c r="K257" s="52"/>
      <c r="L257" s="51">
        <f t="shared" si="6"/>
        <v>43800000</v>
      </c>
      <c r="M257" s="40">
        <v>46217</v>
      </c>
      <c r="N257" s="55" t="s">
        <v>3009</v>
      </c>
      <c r="O257" s="42" t="s">
        <v>21</v>
      </c>
      <c r="P257" s="57">
        <v>1</v>
      </c>
      <c r="Q257" s="43" t="s">
        <v>673</v>
      </c>
      <c r="R257" s="43" t="s">
        <v>76</v>
      </c>
    </row>
    <row r="258" spans="2:18" x14ac:dyDescent="0.25">
      <c r="B258" s="46">
        <v>46030</v>
      </c>
      <c r="C258" s="44" t="s">
        <v>1198</v>
      </c>
      <c r="D258" s="31" t="s">
        <v>740</v>
      </c>
      <c r="E258" s="32" t="s">
        <v>20</v>
      </c>
      <c r="F258" s="31" t="s">
        <v>2283</v>
      </c>
      <c r="G258" s="40">
        <v>46035</v>
      </c>
      <c r="H258" s="41">
        <v>76300000</v>
      </c>
      <c r="I258" s="50">
        <v>0</v>
      </c>
      <c r="J258" s="51">
        <v>0</v>
      </c>
      <c r="K258" s="52"/>
      <c r="L258" s="51">
        <f t="shared" si="6"/>
        <v>76300000</v>
      </c>
      <c r="M258" s="40">
        <v>46387</v>
      </c>
      <c r="N258" s="55" t="s">
        <v>3010</v>
      </c>
      <c r="O258" s="42" t="s">
        <v>21</v>
      </c>
      <c r="P258" s="57">
        <v>0.56534090909090906</v>
      </c>
      <c r="Q258" s="43" t="s">
        <v>44</v>
      </c>
      <c r="R258" s="43" t="s">
        <v>45</v>
      </c>
    </row>
    <row r="259" spans="2:18" x14ac:dyDescent="0.25">
      <c r="B259" s="46">
        <v>46044</v>
      </c>
      <c r="C259" s="44" t="s">
        <v>1199</v>
      </c>
      <c r="D259" s="31" t="s">
        <v>269</v>
      </c>
      <c r="E259" s="32" t="s">
        <v>20</v>
      </c>
      <c r="F259" s="31" t="s">
        <v>2284</v>
      </c>
      <c r="G259" s="40">
        <v>46049</v>
      </c>
      <c r="H259" s="41">
        <v>84138600</v>
      </c>
      <c r="I259" s="50">
        <v>0</v>
      </c>
      <c r="J259" s="51">
        <v>0</v>
      </c>
      <c r="K259" s="52">
        <v>2682680</v>
      </c>
      <c r="L259" s="51">
        <f t="shared" si="6"/>
        <v>81455920</v>
      </c>
      <c r="M259" s="40">
        <v>46387</v>
      </c>
      <c r="N259" s="55" t="s">
        <v>3011</v>
      </c>
      <c r="O259" s="42" t="s">
        <v>21</v>
      </c>
      <c r="P259" s="57">
        <v>0.5473372781065089</v>
      </c>
      <c r="Q259" s="43" t="s">
        <v>943</v>
      </c>
      <c r="R259" s="43" t="s">
        <v>60</v>
      </c>
    </row>
    <row r="260" spans="2:18" x14ac:dyDescent="0.25">
      <c r="B260" s="46">
        <v>46043</v>
      </c>
      <c r="C260" s="44" t="s">
        <v>1200</v>
      </c>
      <c r="D260" s="31" t="s">
        <v>268</v>
      </c>
      <c r="E260" s="32" t="s">
        <v>20</v>
      </c>
      <c r="F260" s="31" t="s">
        <v>2284</v>
      </c>
      <c r="G260" s="40">
        <v>46045</v>
      </c>
      <c r="H260" s="41">
        <v>85845760</v>
      </c>
      <c r="I260" s="50">
        <v>0</v>
      </c>
      <c r="J260" s="51">
        <v>0</v>
      </c>
      <c r="K260" s="52">
        <v>3414320</v>
      </c>
      <c r="L260" s="51">
        <f t="shared" si="6"/>
        <v>82431440</v>
      </c>
      <c r="M260" s="40">
        <v>46387</v>
      </c>
      <c r="N260" s="55" t="s">
        <v>3012</v>
      </c>
      <c r="O260" s="42" t="s">
        <v>21</v>
      </c>
      <c r="P260" s="57">
        <v>0.55263157894736847</v>
      </c>
      <c r="Q260" s="43" t="s">
        <v>943</v>
      </c>
      <c r="R260" s="43" t="s">
        <v>60</v>
      </c>
    </row>
    <row r="261" spans="2:18" x14ac:dyDescent="0.25">
      <c r="B261" s="46">
        <v>46048</v>
      </c>
      <c r="C261" s="44" t="s">
        <v>1201</v>
      </c>
      <c r="D261" s="31" t="s">
        <v>107</v>
      </c>
      <c r="E261" s="32" t="s">
        <v>20</v>
      </c>
      <c r="F261" s="31" t="s">
        <v>2285</v>
      </c>
      <c r="G261" s="40">
        <v>46050</v>
      </c>
      <c r="H261" s="41">
        <v>85845760</v>
      </c>
      <c r="I261" s="50">
        <v>0</v>
      </c>
      <c r="J261" s="51">
        <v>0</v>
      </c>
      <c r="K261" s="52">
        <v>4633720</v>
      </c>
      <c r="L261" s="51">
        <f t="shared" si="6"/>
        <v>81212040</v>
      </c>
      <c r="M261" s="40">
        <v>46387</v>
      </c>
      <c r="N261" s="55" t="s">
        <v>3013</v>
      </c>
      <c r="O261" s="42" t="s">
        <v>21</v>
      </c>
      <c r="P261" s="57">
        <v>0.54599406528189909</v>
      </c>
      <c r="Q261" s="43" t="s">
        <v>943</v>
      </c>
      <c r="R261" s="43" t="s">
        <v>60</v>
      </c>
    </row>
    <row r="262" spans="2:18" x14ac:dyDescent="0.25">
      <c r="B262" s="46">
        <v>46044</v>
      </c>
      <c r="C262" s="44" t="s">
        <v>1202</v>
      </c>
      <c r="D262" s="31" t="s">
        <v>309</v>
      </c>
      <c r="E262" s="32" t="s">
        <v>20</v>
      </c>
      <c r="F262" s="31" t="s">
        <v>2286</v>
      </c>
      <c r="G262" s="40">
        <v>46051</v>
      </c>
      <c r="H262" s="41">
        <v>90148500</v>
      </c>
      <c r="I262" s="50">
        <v>0</v>
      </c>
      <c r="J262" s="51">
        <v>0</v>
      </c>
      <c r="K262" s="52">
        <v>3396900</v>
      </c>
      <c r="L262" s="51">
        <f t="shared" si="6"/>
        <v>86751600</v>
      </c>
      <c r="M262" s="40">
        <v>46387</v>
      </c>
      <c r="N262" s="55" t="s">
        <v>3014</v>
      </c>
      <c r="O262" s="42" t="s">
        <v>21</v>
      </c>
      <c r="P262" s="57">
        <v>0.5446428571428571</v>
      </c>
      <c r="Q262" s="43" t="s">
        <v>943</v>
      </c>
      <c r="R262" s="43" t="s">
        <v>60</v>
      </c>
    </row>
    <row r="263" spans="2:18" x14ac:dyDescent="0.25">
      <c r="B263" s="46">
        <v>46045</v>
      </c>
      <c r="C263" s="44" t="s">
        <v>1203</v>
      </c>
      <c r="D263" s="31" t="s">
        <v>94</v>
      </c>
      <c r="E263" s="32" t="s">
        <v>20</v>
      </c>
      <c r="F263" s="31" t="s">
        <v>2287</v>
      </c>
      <c r="G263" s="40">
        <v>46049</v>
      </c>
      <c r="H263" s="41">
        <v>62712000</v>
      </c>
      <c r="I263" s="50">
        <v>0</v>
      </c>
      <c r="J263" s="51">
        <v>0</v>
      </c>
      <c r="K263" s="52"/>
      <c r="L263" s="51">
        <f t="shared" si="6"/>
        <v>62712000</v>
      </c>
      <c r="M263" s="40">
        <v>46291</v>
      </c>
      <c r="N263" s="55" t="s">
        <v>3015</v>
      </c>
      <c r="O263" s="42" t="s">
        <v>21</v>
      </c>
      <c r="P263" s="57">
        <v>0.76446280991735538</v>
      </c>
      <c r="Q263" s="43" t="s">
        <v>943</v>
      </c>
      <c r="R263" s="43" t="s">
        <v>60</v>
      </c>
    </row>
    <row r="264" spans="2:18" x14ac:dyDescent="0.25">
      <c r="B264" s="46">
        <v>46031</v>
      </c>
      <c r="C264" s="44" t="s">
        <v>1204</v>
      </c>
      <c r="D264" s="31" t="s">
        <v>88</v>
      </c>
      <c r="E264" s="32" t="s">
        <v>20</v>
      </c>
      <c r="F264" s="31" t="s">
        <v>2287</v>
      </c>
      <c r="G264" s="40">
        <v>46038</v>
      </c>
      <c r="H264" s="41">
        <v>62712000</v>
      </c>
      <c r="I264" s="50">
        <v>0</v>
      </c>
      <c r="J264" s="51">
        <v>0</v>
      </c>
      <c r="K264" s="52"/>
      <c r="L264" s="51">
        <f t="shared" si="6"/>
        <v>62712000</v>
      </c>
      <c r="M264" s="40">
        <v>46280</v>
      </c>
      <c r="N264" s="55" t="s">
        <v>3016</v>
      </c>
      <c r="O264" s="42" t="s">
        <v>21</v>
      </c>
      <c r="P264" s="57">
        <v>0.80991735537190079</v>
      </c>
      <c r="Q264" s="43" t="s">
        <v>943</v>
      </c>
      <c r="R264" s="43" t="s">
        <v>60</v>
      </c>
    </row>
    <row r="265" spans="2:18" x14ac:dyDescent="0.25">
      <c r="B265" s="46">
        <v>46031</v>
      </c>
      <c r="C265" s="44" t="s">
        <v>1205</v>
      </c>
      <c r="D265" s="31" t="s">
        <v>150</v>
      </c>
      <c r="E265" s="32" t="s">
        <v>20</v>
      </c>
      <c r="F265" s="31" t="s">
        <v>2288</v>
      </c>
      <c r="G265" s="40">
        <v>46035</v>
      </c>
      <c r="H265" s="41">
        <v>169136324</v>
      </c>
      <c r="I265" s="50">
        <v>0</v>
      </c>
      <c r="J265" s="51">
        <v>0</v>
      </c>
      <c r="K265" s="52">
        <v>3800816</v>
      </c>
      <c r="L265" s="51">
        <f t="shared" si="6"/>
        <v>165335508</v>
      </c>
      <c r="M265" s="40">
        <v>46387</v>
      </c>
      <c r="N265" s="55" t="s">
        <v>3017</v>
      </c>
      <c r="O265" s="42" t="s">
        <v>21</v>
      </c>
      <c r="P265" s="57">
        <v>0.56534090909090906</v>
      </c>
      <c r="Q265" s="43" t="s">
        <v>943</v>
      </c>
      <c r="R265" s="43" t="s">
        <v>60</v>
      </c>
    </row>
    <row r="266" spans="2:18" x14ac:dyDescent="0.25">
      <c r="B266" s="46">
        <v>46035</v>
      </c>
      <c r="C266" s="44" t="s">
        <v>1206</v>
      </c>
      <c r="D266" s="31" t="s">
        <v>555</v>
      </c>
      <c r="E266" s="32" t="s">
        <v>20</v>
      </c>
      <c r="F266" s="31" t="s">
        <v>2289</v>
      </c>
      <c r="G266" s="40">
        <v>46041</v>
      </c>
      <c r="H266" s="41">
        <v>173642560</v>
      </c>
      <c r="I266" s="50">
        <v>0</v>
      </c>
      <c r="J266" s="51">
        <v>0</v>
      </c>
      <c r="K266" s="52">
        <v>6828640</v>
      </c>
      <c r="L266" s="51">
        <f t="shared" si="6"/>
        <v>166813920</v>
      </c>
      <c r="M266" s="40">
        <v>46387</v>
      </c>
      <c r="N266" s="55" t="s">
        <v>3018</v>
      </c>
      <c r="O266" s="42" t="s">
        <v>21</v>
      </c>
      <c r="P266" s="57">
        <v>0.55780346820809246</v>
      </c>
      <c r="Q266" s="43" t="s">
        <v>943</v>
      </c>
      <c r="R266" s="43" t="s">
        <v>60</v>
      </c>
    </row>
    <row r="267" spans="2:18" x14ac:dyDescent="0.25">
      <c r="B267" s="46">
        <v>46045</v>
      </c>
      <c r="C267" s="44" t="s">
        <v>1207</v>
      </c>
      <c r="D267" s="31" t="s">
        <v>153</v>
      </c>
      <c r="E267" s="32" t="s">
        <v>20</v>
      </c>
      <c r="F267" s="31" t="s">
        <v>2290</v>
      </c>
      <c r="G267" s="40">
        <v>46049</v>
      </c>
      <c r="H267" s="41">
        <v>92787313</v>
      </c>
      <c r="I267" s="50">
        <v>0</v>
      </c>
      <c r="J267" s="51">
        <v>0</v>
      </c>
      <c r="K267" s="52">
        <v>2958436</v>
      </c>
      <c r="L267" s="51">
        <f t="shared" si="6"/>
        <v>89828877</v>
      </c>
      <c r="M267" s="40">
        <v>46387</v>
      </c>
      <c r="N267" s="55" t="s">
        <v>3019</v>
      </c>
      <c r="O267" s="42" t="s">
        <v>21</v>
      </c>
      <c r="P267" s="57">
        <v>0.5473372781065089</v>
      </c>
      <c r="Q267" s="43" t="s">
        <v>943</v>
      </c>
      <c r="R267" s="43" t="s">
        <v>60</v>
      </c>
    </row>
    <row r="268" spans="2:18" x14ac:dyDescent="0.25">
      <c r="B268" s="46">
        <v>46035</v>
      </c>
      <c r="C268" s="44" t="s">
        <v>1208</v>
      </c>
      <c r="D268" s="31" t="s">
        <v>271</v>
      </c>
      <c r="E268" s="32" t="s">
        <v>20</v>
      </c>
      <c r="F268" s="31" t="s">
        <v>2291</v>
      </c>
      <c r="G268" s="40">
        <v>46036</v>
      </c>
      <c r="H268" s="41">
        <v>66892800</v>
      </c>
      <c r="I268" s="50">
        <v>0</v>
      </c>
      <c r="J268" s="51">
        <v>0</v>
      </c>
      <c r="K268" s="52"/>
      <c r="L268" s="51">
        <f t="shared" si="6"/>
        <v>66892800</v>
      </c>
      <c r="M268" s="40">
        <v>46278</v>
      </c>
      <c r="N268" s="55" t="s">
        <v>3020</v>
      </c>
      <c r="O268" s="42" t="s">
        <v>21</v>
      </c>
      <c r="P268" s="57">
        <v>0.81818181818181823</v>
      </c>
      <c r="Q268" s="43" t="s">
        <v>943</v>
      </c>
      <c r="R268" s="43" t="s">
        <v>60</v>
      </c>
    </row>
    <row r="269" spans="2:18" x14ac:dyDescent="0.25">
      <c r="B269" s="46">
        <v>46030</v>
      </c>
      <c r="C269" s="44" t="s">
        <v>1209</v>
      </c>
      <c r="D269" s="31" t="s">
        <v>636</v>
      </c>
      <c r="E269" s="32" t="s">
        <v>20</v>
      </c>
      <c r="F269" s="31" t="s">
        <v>2292</v>
      </c>
      <c r="G269" s="40">
        <v>46030</v>
      </c>
      <c r="H269" s="41">
        <v>99224320</v>
      </c>
      <c r="I269" s="50">
        <v>0</v>
      </c>
      <c r="J269" s="51">
        <v>0</v>
      </c>
      <c r="K269" s="52">
        <v>836160</v>
      </c>
      <c r="L269" s="51">
        <f t="shared" si="6"/>
        <v>98388160</v>
      </c>
      <c r="M269" s="40">
        <v>46387</v>
      </c>
      <c r="N269" s="55" t="s">
        <v>3021</v>
      </c>
      <c r="O269" s="42" t="s">
        <v>21</v>
      </c>
      <c r="P269" s="57">
        <v>0.5714285714285714</v>
      </c>
      <c r="Q269" s="43" t="s">
        <v>943</v>
      </c>
      <c r="R269" s="43" t="s">
        <v>60</v>
      </c>
    </row>
    <row r="270" spans="2:18" x14ac:dyDescent="0.25">
      <c r="B270" s="46">
        <v>46035</v>
      </c>
      <c r="C270" s="44" t="s">
        <v>1210</v>
      </c>
      <c r="D270" s="31" t="s">
        <v>232</v>
      </c>
      <c r="E270" s="32" t="s">
        <v>20</v>
      </c>
      <c r="F270" s="31" t="s">
        <v>2291</v>
      </c>
      <c r="G270" s="40">
        <v>46038</v>
      </c>
      <c r="H270" s="41">
        <v>66892800</v>
      </c>
      <c r="I270" s="50">
        <v>0</v>
      </c>
      <c r="J270" s="51">
        <v>0</v>
      </c>
      <c r="K270" s="52"/>
      <c r="L270" s="51">
        <f t="shared" ref="L270:L333" si="7">H270+J270-K270</f>
        <v>66892800</v>
      </c>
      <c r="M270" s="40">
        <v>46280</v>
      </c>
      <c r="N270" s="55" t="s">
        <v>3022</v>
      </c>
      <c r="O270" s="42" t="s">
        <v>21</v>
      </c>
      <c r="P270" s="57">
        <v>0.80991735537190079</v>
      </c>
      <c r="Q270" s="43" t="s">
        <v>943</v>
      </c>
      <c r="R270" s="43" t="s">
        <v>60</v>
      </c>
    </row>
    <row r="271" spans="2:18" x14ac:dyDescent="0.25">
      <c r="B271" s="46">
        <v>46043</v>
      </c>
      <c r="C271" s="44" t="s">
        <v>1211</v>
      </c>
      <c r="D271" s="31" t="s">
        <v>3773</v>
      </c>
      <c r="E271" s="32" t="s">
        <v>20</v>
      </c>
      <c r="F271" s="31" t="s">
        <v>2291</v>
      </c>
      <c r="G271" s="40">
        <v>46048</v>
      </c>
      <c r="H271" s="41">
        <v>66892800</v>
      </c>
      <c r="I271" s="50">
        <v>0</v>
      </c>
      <c r="J271" s="51">
        <v>0</v>
      </c>
      <c r="K271" s="52"/>
      <c r="L271" s="51">
        <f t="shared" si="7"/>
        <v>66892800</v>
      </c>
      <c r="M271" s="40">
        <v>46290</v>
      </c>
      <c r="N271" s="55" t="s">
        <v>3023</v>
      </c>
      <c r="O271" s="42" t="s">
        <v>21</v>
      </c>
      <c r="P271" s="57">
        <v>0.76859504132231404</v>
      </c>
      <c r="Q271" s="43" t="s">
        <v>943</v>
      </c>
      <c r="R271" s="43" t="s">
        <v>60</v>
      </c>
    </row>
    <row r="272" spans="2:18" x14ac:dyDescent="0.25">
      <c r="B272" s="46">
        <v>46035</v>
      </c>
      <c r="C272" s="44" t="s">
        <v>1212</v>
      </c>
      <c r="D272" s="31" t="s">
        <v>1960</v>
      </c>
      <c r="E272" s="32" t="s">
        <v>20</v>
      </c>
      <c r="F272" s="31" t="s">
        <v>2293</v>
      </c>
      <c r="G272" s="40">
        <v>46041</v>
      </c>
      <c r="H272" s="41">
        <v>69053440</v>
      </c>
      <c r="I272" s="50">
        <v>0</v>
      </c>
      <c r="J272" s="51">
        <v>0</v>
      </c>
      <c r="K272" s="52"/>
      <c r="L272" s="51">
        <f t="shared" si="7"/>
        <v>69053440</v>
      </c>
      <c r="M272" s="40">
        <v>46283</v>
      </c>
      <c r="N272" s="55" t="s">
        <v>3024</v>
      </c>
      <c r="O272" s="42" t="s">
        <v>21</v>
      </c>
      <c r="P272" s="57">
        <v>0.7975206611570248</v>
      </c>
      <c r="Q272" s="43" t="s">
        <v>943</v>
      </c>
      <c r="R272" s="43" t="s">
        <v>60</v>
      </c>
    </row>
    <row r="273" spans="2:18" x14ac:dyDescent="0.25">
      <c r="B273" s="46">
        <v>46035</v>
      </c>
      <c r="C273" s="44" t="s">
        <v>1213</v>
      </c>
      <c r="D273" s="31" t="s">
        <v>164</v>
      </c>
      <c r="E273" s="32" t="s">
        <v>20</v>
      </c>
      <c r="F273" s="31" t="s">
        <v>2294</v>
      </c>
      <c r="G273" s="40">
        <v>46038</v>
      </c>
      <c r="H273" s="41">
        <v>105425840</v>
      </c>
      <c r="I273" s="50">
        <v>0</v>
      </c>
      <c r="J273" s="51">
        <v>0</v>
      </c>
      <c r="K273" s="52">
        <v>3257540</v>
      </c>
      <c r="L273" s="51">
        <f t="shared" si="7"/>
        <v>102168300</v>
      </c>
      <c r="M273" s="40">
        <v>46387</v>
      </c>
      <c r="N273" s="55" t="s">
        <v>3025</v>
      </c>
      <c r="O273" s="42" t="s">
        <v>21</v>
      </c>
      <c r="P273" s="57">
        <v>0.56160458452722062</v>
      </c>
      <c r="Q273" s="43" t="s">
        <v>943</v>
      </c>
      <c r="R273" s="43" t="s">
        <v>60</v>
      </c>
    </row>
    <row r="274" spans="2:18" x14ac:dyDescent="0.25">
      <c r="B274" s="46">
        <v>46038</v>
      </c>
      <c r="C274" s="44" t="s">
        <v>1214</v>
      </c>
      <c r="D274" s="31" t="s">
        <v>151</v>
      </c>
      <c r="E274" s="32" t="s">
        <v>20</v>
      </c>
      <c r="F274" s="31" t="s">
        <v>2295</v>
      </c>
      <c r="G274" s="40">
        <v>46048</v>
      </c>
      <c r="H274" s="41">
        <v>104241280</v>
      </c>
      <c r="I274" s="50">
        <v>0</v>
      </c>
      <c r="J274" s="51">
        <v>0</v>
      </c>
      <c r="K274" s="52">
        <v>5034380</v>
      </c>
      <c r="L274" s="51">
        <f t="shared" si="7"/>
        <v>99206900</v>
      </c>
      <c r="M274" s="40">
        <v>46387</v>
      </c>
      <c r="N274" s="55" t="s">
        <v>3026</v>
      </c>
      <c r="O274" s="42" t="s">
        <v>21</v>
      </c>
      <c r="P274" s="57">
        <v>0.54867256637168138</v>
      </c>
      <c r="Q274" s="43" t="s">
        <v>943</v>
      </c>
      <c r="R274" s="43" t="s">
        <v>60</v>
      </c>
    </row>
    <row r="275" spans="2:18" x14ac:dyDescent="0.25">
      <c r="B275" s="46">
        <v>46043</v>
      </c>
      <c r="C275" s="44" t="s">
        <v>1215</v>
      </c>
      <c r="D275" s="31" t="s">
        <v>330</v>
      </c>
      <c r="E275" s="32" t="s">
        <v>20</v>
      </c>
      <c r="F275" s="31" t="s">
        <v>2296</v>
      </c>
      <c r="G275" s="40">
        <v>46045</v>
      </c>
      <c r="H275" s="41">
        <v>71382976</v>
      </c>
      <c r="I275" s="50">
        <v>0</v>
      </c>
      <c r="J275" s="51">
        <v>0</v>
      </c>
      <c r="K275" s="52"/>
      <c r="L275" s="51">
        <f t="shared" si="7"/>
        <v>71382976</v>
      </c>
      <c r="M275" s="40">
        <v>46287</v>
      </c>
      <c r="N275" s="55" t="s">
        <v>3027</v>
      </c>
      <c r="O275" s="42" t="s">
        <v>21</v>
      </c>
      <c r="P275" s="57">
        <v>0.78099173553719003</v>
      </c>
      <c r="Q275" s="43" t="s">
        <v>943</v>
      </c>
      <c r="R275" s="43" t="s">
        <v>60</v>
      </c>
    </row>
    <row r="276" spans="2:18" x14ac:dyDescent="0.25">
      <c r="B276" s="46">
        <v>46049</v>
      </c>
      <c r="C276" s="44" t="s">
        <v>1216</v>
      </c>
      <c r="D276" s="31" t="s">
        <v>1961</v>
      </c>
      <c r="E276" s="32" t="s">
        <v>20</v>
      </c>
      <c r="F276" s="31" t="s">
        <v>2297</v>
      </c>
      <c r="G276" s="40">
        <v>46051</v>
      </c>
      <c r="H276" s="41">
        <v>66066162</v>
      </c>
      <c r="I276" s="50">
        <v>0</v>
      </c>
      <c r="J276" s="51">
        <v>0</v>
      </c>
      <c r="K276" s="52"/>
      <c r="L276" s="51">
        <f t="shared" si="7"/>
        <v>66066162</v>
      </c>
      <c r="M276" s="40">
        <v>46387</v>
      </c>
      <c r="N276" s="55" t="s">
        <v>3028</v>
      </c>
      <c r="O276" s="42" t="s">
        <v>21</v>
      </c>
      <c r="P276" s="57">
        <v>0.5446428571428571</v>
      </c>
      <c r="Q276" s="43" t="s">
        <v>936</v>
      </c>
      <c r="R276" s="43" t="s">
        <v>194</v>
      </c>
    </row>
    <row r="277" spans="2:18" x14ac:dyDescent="0.25">
      <c r="B277" s="46">
        <v>46030</v>
      </c>
      <c r="C277" s="44" t="s">
        <v>1217</v>
      </c>
      <c r="D277" s="31" t="s">
        <v>786</v>
      </c>
      <c r="E277" s="32" t="s">
        <v>20</v>
      </c>
      <c r="F277" s="31" t="s">
        <v>2298</v>
      </c>
      <c r="G277" s="40">
        <v>46031</v>
      </c>
      <c r="H277" s="41">
        <v>80811000</v>
      </c>
      <c r="I277" s="50">
        <v>0</v>
      </c>
      <c r="J277" s="51">
        <v>0</v>
      </c>
      <c r="K277" s="52"/>
      <c r="L277" s="51">
        <f t="shared" si="7"/>
        <v>80811000</v>
      </c>
      <c r="M277" s="40">
        <v>46387</v>
      </c>
      <c r="N277" s="55" t="s">
        <v>3029</v>
      </c>
      <c r="O277" s="42" t="s">
        <v>21</v>
      </c>
      <c r="P277" s="57">
        <v>0.5702247191011236</v>
      </c>
      <c r="Q277" s="43" t="s">
        <v>944</v>
      </c>
      <c r="R277" s="43" t="s">
        <v>96</v>
      </c>
    </row>
    <row r="278" spans="2:18" x14ac:dyDescent="0.25">
      <c r="B278" s="46">
        <v>46035</v>
      </c>
      <c r="C278" s="44" t="s">
        <v>1218</v>
      </c>
      <c r="D278" s="31" t="s">
        <v>249</v>
      </c>
      <c r="E278" s="32" t="s">
        <v>33</v>
      </c>
      <c r="F278" s="31" t="s">
        <v>2299</v>
      </c>
      <c r="G278" s="40">
        <v>46036</v>
      </c>
      <c r="H278" s="41">
        <v>57274000</v>
      </c>
      <c r="I278" s="50">
        <v>0</v>
      </c>
      <c r="J278" s="51">
        <v>0</v>
      </c>
      <c r="K278" s="52"/>
      <c r="L278" s="51">
        <f t="shared" si="7"/>
        <v>57274000</v>
      </c>
      <c r="M278" s="40">
        <v>46387</v>
      </c>
      <c r="N278" s="55" t="s">
        <v>3030</v>
      </c>
      <c r="O278" s="42" t="s">
        <v>21</v>
      </c>
      <c r="P278" s="57">
        <v>0.5641025641025641</v>
      </c>
      <c r="Q278" s="43" t="s">
        <v>944</v>
      </c>
      <c r="R278" s="43" t="s">
        <v>96</v>
      </c>
    </row>
    <row r="279" spans="2:18" x14ac:dyDescent="0.25">
      <c r="B279" s="46">
        <v>46030</v>
      </c>
      <c r="C279" s="44" t="s">
        <v>1219</v>
      </c>
      <c r="D279" s="31" t="s">
        <v>244</v>
      </c>
      <c r="E279" s="32" t="s">
        <v>20</v>
      </c>
      <c r="F279" s="31" t="s">
        <v>2300</v>
      </c>
      <c r="G279" s="40">
        <v>46031</v>
      </c>
      <c r="H279" s="41">
        <v>45318000</v>
      </c>
      <c r="I279" s="50">
        <v>0</v>
      </c>
      <c r="J279" s="51">
        <v>0</v>
      </c>
      <c r="K279" s="52"/>
      <c r="L279" s="51">
        <f t="shared" si="7"/>
        <v>45318000</v>
      </c>
      <c r="M279" s="40">
        <v>46211</v>
      </c>
      <c r="N279" s="55" t="s">
        <v>3031</v>
      </c>
      <c r="O279" s="42" t="s">
        <v>21</v>
      </c>
      <c r="P279" s="57">
        <v>1</v>
      </c>
      <c r="Q279" s="43" t="s">
        <v>79</v>
      </c>
      <c r="R279" s="43" t="s">
        <v>80</v>
      </c>
    </row>
    <row r="280" spans="2:18" x14ac:dyDescent="0.25">
      <c r="B280" s="46">
        <v>46030</v>
      </c>
      <c r="C280" s="44" t="s">
        <v>1220</v>
      </c>
      <c r="D280" s="31" t="s">
        <v>635</v>
      </c>
      <c r="E280" s="32" t="s">
        <v>20</v>
      </c>
      <c r="F280" s="31" t="s">
        <v>2301</v>
      </c>
      <c r="G280" s="40">
        <v>46031</v>
      </c>
      <c r="H280" s="41">
        <v>39274144</v>
      </c>
      <c r="I280" s="50">
        <v>0</v>
      </c>
      <c r="J280" s="51">
        <v>0</v>
      </c>
      <c r="K280" s="52"/>
      <c r="L280" s="51">
        <f t="shared" si="7"/>
        <v>39274144</v>
      </c>
      <c r="M280" s="40">
        <v>46242</v>
      </c>
      <c r="N280" s="55" t="s">
        <v>3032</v>
      </c>
      <c r="O280" s="42" t="s">
        <v>21</v>
      </c>
      <c r="P280" s="57">
        <v>0.96208530805687209</v>
      </c>
      <c r="Q280" s="43" t="s">
        <v>938</v>
      </c>
      <c r="R280" s="43" t="s">
        <v>939</v>
      </c>
    </row>
    <row r="281" spans="2:18" x14ac:dyDescent="0.25">
      <c r="B281" s="46">
        <v>46031</v>
      </c>
      <c r="C281" s="44" t="s">
        <v>1221</v>
      </c>
      <c r="D281" s="31" t="s">
        <v>293</v>
      </c>
      <c r="E281" s="32" t="s">
        <v>20</v>
      </c>
      <c r="F281" s="31" t="s">
        <v>2302</v>
      </c>
      <c r="G281" s="40">
        <v>46031</v>
      </c>
      <c r="H281" s="41">
        <v>46550000</v>
      </c>
      <c r="I281" s="50">
        <v>0</v>
      </c>
      <c r="J281" s="51">
        <v>0</v>
      </c>
      <c r="K281" s="52"/>
      <c r="L281" s="51">
        <f t="shared" si="7"/>
        <v>46550000</v>
      </c>
      <c r="M281" s="40">
        <v>46242</v>
      </c>
      <c r="N281" s="55" t="s">
        <v>3033</v>
      </c>
      <c r="O281" s="42" t="s">
        <v>21</v>
      </c>
      <c r="P281" s="57">
        <v>0.96208530805687209</v>
      </c>
      <c r="Q281" s="43" t="s">
        <v>938</v>
      </c>
      <c r="R281" s="43" t="s">
        <v>939</v>
      </c>
    </row>
    <row r="282" spans="2:18" x14ac:dyDescent="0.25">
      <c r="B282" s="46">
        <v>46030</v>
      </c>
      <c r="C282" s="44" t="s">
        <v>1222</v>
      </c>
      <c r="D282" s="31" t="s">
        <v>276</v>
      </c>
      <c r="E282" s="32" t="s">
        <v>33</v>
      </c>
      <c r="F282" s="31" t="s">
        <v>2303</v>
      </c>
      <c r="G282" s="40">
        <v>46031</v>
      </c>
      <c r="H282" s="41">
        <v>33984678</v>
      </c>
      <c r="I282" s="50">
        <v>0</v>
      </c>
      <c r="J282" s="51">
        <v>0</v>
      </c>
      <c r="K282" s="52"/>
      <c r="L282" s="51">
        <f t="shared" si="7"/>
        <v>33984678</v>
      </c>
      <c r="M282" s="40">
        <v>46242</v>
      </c>
      <c r="N282" s="55" t="s">
        <v>3034</v>
      </c>
      <c r="O282" s="42" t="s">
        <v>21</v>
      </c>
      <c r="P282" s="57">
        <v>0.96208530805687209</v>
      </c>
      <c r="Q282" s="43" t="s">
        <v>938</v>
      </c>
      <c r="R282" s="43" t="s">
        <v>939</v>
      </c>
    </row>
    <row r="283" spans="2:18" x14ac:dyDescent="0.25">
      <c r="B283" s="46">
        <v>46030</v>
      </c>
      <c r="C283" s="44" t="s">
        <v>1223</v>
      </c>
      <c r="D283" s="31" t="s">
        <v>52</v>
      </c>
      <c r="E283" s="32" t="s">
        <v>20</v>
      </c>
      <c r="F283" s="31" t="s">
        <v>2304</v>
      </c>
      <c r="G283" s="40">
        <v>46035</v>
      </c>
      <c r="H283" s="41">
        <v>39274144</v>
      </c>
      <c r="I283" s="50">
        <v>0</v>
      </c>
      <c r="J283" s="51">
        <v>0</v>
      </c>
      <c r="K283" s="52"/>
      <c r="L283" s="51">
        <f t="shared" si="7"/>
        <v>39274144</v>
      </c>
      <c r="M283" s="40">
        <v>46246</v>
      </c>
      <c r="N283" s="55" t="s">
        <v>3035</v>
      </c>
      <c r="O283" s="42" t="s">
        <v>21</v>
      </c>
      <c r="P283" s="57">
        <v>0.94312796208530802</v>
      </c>
      <c r="Q283" s="43" t="s">
        <v>938</v>
      </c>
      <c r="R283" s="43" t="s">
        <v>939</v>
      </c>
    </row>
    <row r="284" spans="2:18" x14ac:dyDescent="0.25">
      <c r="B284" s="46">
        <v>46030</v>
      </c>
      <c r="C284" s="44" t="s">
        <v>1224</v>
      </c>
      <c r="D284" s="31" t="s">
        <v>265</v>
      </c>
      <c r="E284" s="32" t="s">
        <v>20</v>
      </c>
      <c r="F284" s="31" t="s">
        <v>410</v>
      </c>
      <c r="G284" s="40">
        <v>46031</v>
      </c>
      <c r="H284" s="41">
        <v>65179240</v>
      </c>
      <c r="I284" s="50">
        <v>0</v>
      </c>
      <c r="J284" s="51">
        <v>0</v>
      </c>
      <c r="K284" s="52"/>
      <c r="L284" s="51">
        <f t="shared" si="7"/>
        <v>65179240</v>
      </c>
      <c r="M284" s="40">
        <v>46242</v>
      </c>
      <c r="N284" s="55" t="s">
        <v>3036</v>
      </c>
      <c r="O284" s="42" t="s">
        <v>21</v>
      </c>
      <c r="P284" s="57">
        <v>0.96208530805687209</v>
      </c>
      <c r="Q284" s="43" t="s">
        <v>938</v>
      </c>
      <c r="R284" s="43" t="s">
        <v>939</v>
      </c>
    </row>
    <row r="285" spans="2:18" x14ac:dyDescent="0.25">
      <c r="B285" s="46">
        <v>46031</v>
      </c>
      <c r="C285" s="44" t="s">
        <v>1225</v>
      </c>
      <c r="D285" s="31" t="s">
        <v>225</v>
      </c>
      <c r="E285" s="32" t="s">
        <v>20</v>
      </c>
      <c r="F285" s="31" t="s">
        <v>2305</v>
      </c>
      <c r="G285" s="40">
        <v>46036</v>
      </c>
      <c r="H285" s="41">
        <v>50010000</v>
      </c>
      <c r="I285" s="50">
        <v>0</v>
      </c>
      <c r="J285" s="51">
        <v>0</v>
      </c>
      <c r="K285" s="52"/>
      <c r="L285" s="51">
        <f t="shared" si="7"/>
        <v>50010000</v>
      </c>
      <c r="M285" s="40">
        <v>46216</v>
      </c>
      <c r="N285" s="55" t="s">
        <v>3037</v>
      </c>
      <c r="O285" s="42" t="s">
        <v>21</v>
      </c>
      <c r="P285" s="57">
        <v>1</v>
      </c>
      <c r="Q285" s="43" t="s">
        <v>79</v>
      </c>
      <c r="R285" s="43" t="s">
        <v>80</v>
      </c>
    </row>
    <row r="286" spans="2:18" x14ac:dyDescent="0.25">
      <c r="B286" s="46">
        <v>46035</v>
      </c>
      <c r="C286" s="44" t="s">
        <v>1226</v>
      </c>
      <c r="D286" s="31" t="s">
        <v>386</v>
      </c>
      <c r="E286" s="32" t="s">
        <v>20</v>
      </c>
      <c r="F286" s="31" t="s">
        <v>562</v>
      </c>
      <c r="G286" s="40">
        <v>46036</v>
      </c>
      <c r="H286" s="41">
        <v>40466160</v>
      </c>
      <c r="I286" s="50">
        <v>0</v>
      </c>
      <c r="J286" s="51">
        <v>0</v>
      </c>
      <c r="K286" s="52"/>
      <c r="L286" s="51">
        <f t="shared" si="7"/>
        <v>40466160</v>
      </c>
      <c r="M286" s="40">
        <v>46278</v>
      </c>
      <c r="N286" s="55" t="s">
        <v>3038</v>
      </c>
      <c r="O286" s="42" t="s">
        <v>21</v>
      </c>
      <c r="P286" s="57">
        <v>0.81818181818181823</v>
      </c>
      <c r="Q286" s="43" t="s">
        <v>948</v>
      </c>
      <c r="R286" s="43" t="s">
        <v>127</v>
      </c>
    </row>
    <row r="287" spans="2:18" x14ac:dyDescent="0.25">
      <c r="B287" s="46">
        <v>46030</v>
      </c>
      <c r="C287" s="44" t="s">
        <v>1227</v>
      </c>
      <c r="D287" s="31" t="s">
        <v>354</v>
      </c>
      <c r="E287" s="32" t="s">
        <v>20</v>
      </c>
      <c r="F287" s="31" t="s">
        <v>418</v>
      </c>
      <c r="G287" s="40">
        <v>46031</v>
      </c>
      <c r="H287" s="41">
        <v>62000000</v>
      </c>
      <c r="I287" s="50">
        <v>0</v>
      </c>
      <c r="J287" s="51">
        <v>0</v>
      </c>
      <c r="K287" s="52"/>
      <c r="L287" s="51">
        <f t="shared" si="7"/>
        <v>62000000</v>
      </c>
      <c r="M287" s="40">
        <v>46334</v>
      </c>
      <c r="N287" s="55" t="s">
        <v>3039</v>
      </c>
      <c r="O287" s="42" t="s">
        <v>21</v>
      </c>
      <c r="P287" s="57">
        <v>0.66996699669966997</v>
      </c>
      <c r="Q287" s="43" t="s">
        <v>948</v>
      </c>
      <c r="R287" s="43" t="s">
        <v>127</v>
      </c>
    </row>
    <row r="288" spans="2:18" x14ac:dyDescent="0.25">
      <c r="B288" s="46">
        <v>46030</v>
      </c>
      <c r="C288" s="44" t="s">
        <v>1228</v>
      </c>
      <c r="D288" s="31" t="s">
        <v>749</v>
      </c>
      <c r="E288" s="32" t="s">
        <v>20</v>
      </c>
      <c r="F288" s="31" t="s">
        <v>2306</v>
      </c>
      <c r="G288" s="40">
        <v>46031</v>
      </c>
      <c r="H288" s="41">
        <v>83015010</v>
      </c>
      <c r="I288" s="50">
        <v>0</v>
      </c>
      <c r="J288" s="51">
        <v>0</v>
      </c>
      <c r="K288" s="52"/>
      <c r="L288" s="51">
        <f t="shared" si="7"/>
        <v>83015010</v>
      </c>
      <c r="M288" s="40">
        <v>46387</v>
      </c>
      <c r="N288" s="55" t="s">
        <v>3040</v>
      </c>
      <c r="O288" s="42" t="s">
        <v>21</v>
      </c>
      <c r="P288" s="57">
        <v>0.5702247191011236</v>
      </c>
      <c r="Q288" s="43" t="s">
        <v>93</v>
      </c>
      <c r="R288" s="43" t="s">
        <v>845</v>
      </c>
    </row>
    <row r="289" spans="2:18" x14ac:dyDescent="0.25">
      <c r="B289" s="46">
        <v>46030</v>
      </c>
      <c r="C289" s="44" t="s">
        <v>1229</v>
      </c>
      <c r="D289" s="31" t="s">
        <v>210</v>
      </c>
      <c r="E289" s="32" t="s">
        <v>20</v>
      </c>
      <c r="F289" s="31" t="s">
        <v>2307</v>
      </c>
      <c r="G289" s="40">
        <v>46031</v>
      </c>
      <c r="H289" s="41">
        <v>37200000</v>
      </c>
      <c r="I289" s="50">
        <v>0</v>
      </c>
      <c r="J289" s="51">
        <v>0</v>
      </c>
      <c r="K289" s="52"/>
      <c r="L289" s="51">
        <f t="shared" si="7"/>
        <v>37200000</v>
      </c>
      <c r="M289" s="40">
        <v>46211</v>
      </c>
      <c r="N289" s="55" t="s">
        <v>3041</v>
      </c>
      <c r="O289" s="42" t="s">
        <v>21</v>
      </c>
      <c r="P289" s="57">
        <v>1</v>
      </c>
      <c r="Q289" s="43" t="s">
        <v>932</v>
      </c>
      <c r="R289" s="43" t="s">
        <v>30</v>
      </c>
    </row>
    <row r="290" spans="2:18" x14ac:dyDescent="0.25">
      <c r="B290" s="46">
        <v>46035</v>
      </c>
      <c r="C290" s="44" t="s">
        <v>1230</v>
      </c>
      <c r="D290" s="31" t="s">
        <v>689</v>
      </c>
      <c r="E290" s="32" t="s">
        <v>20</v>
      </c>
      <c r="F290" s="31" t="s">
        <v>562</v>
      </c>
      <c r="G290" s="40">
        <v>46036</v>
      </c>
      <c r="H290" s="41">
        <v>35407890</v>
      </c>
      <c r="I290" s="50">
        <v>0</v>
      </c>
      <c r="J290" s="51">
        <v>0</v>
      </c>
      <c r="K290" s="52"/>
      <c r="L290" s="51">
        <f t="shared" si="7"/>
        <v>35407890</v>
      </c>
      <c r="M290" s="40">
        <v>46247</v>
      </c>
      <c r="N290" s="55" t="s">
        <v>3042</v>
      </c>
      <c r="O290" s="42" t="s">
        <v>21</v>
      </c>
      <c r="P290" s="57">
        <v>0.93838862559241709</v>
      </c>
      <c r="Q290" s="43" t="s">
        <v>948</v>
      </c>
      <c r="R290" s="43" t="s">
        <v>127</v>
      </c>
    </row>
    <row r="291" spans="2:18" x14ac:dyDescent="0.25">
      <c r="B291" s="46">
        <v>46031</v>
      </c>
      <c r="C291" s="44" t="s">
        <v>1231</v>
      </c>
      <c r="D291" s="31" t="s">
        <v>917</v>
      </c>
      <c r="E291" s="32" t="s">
        <v>20</v>
      </c>
      <c r="F291" s="31" t="s">
        <v>2308</v>
      </c>
      <c r="G291" s="40">
        <v>46035</v>
      </c>
      <c r="H291" s="41">
        <v>176500000</v>
      </c>
      <c r="I291" s="50">
        <v>0</v>
      </c>
      <c r="J291" s="51">
        <v>0</v>
      </c>
      <c r="K291" s="52"/>
      <c r="L291" s="51">
        <f t="shared" si="7"/>
        <v>176500000</v>
      </c>
      <c r="M291" s="40">
        <v>46387</v>
      </c>
      <c r="N291" s="55" t="s">
        <v>3043</v>
      </c>
      <c r="O291" s="42" t="s">
        <v>21</v>
      </c>
      <c r="P291" s="57">
        <v>0.56534090909090906</v>
      </c>
      <c r="Q291" s="43" t="s">
        <v>3785</v>
      </c>
      <c r="R291" s="43" t="s">
        <v>191</v>
      </c>
    </row>
    <row r="292" spans="2:18" x14ac:dyDescent="0.25">
      <c r="B292" s="46">
        <v>46035</v>
      </c>
      <c r="C292" s="44" t="s">
        <v>1232</v>
      </c>
      <c r="D292" s="31" t="s">
        <v>818</v>
      </c>
      <c r="E292" s="32" t="s">
        <v>20</v>
      </c>
      <c r="F292" s="31" t="s">
        <v>2193</v>
      </c>
      <c r="G292" s="40">
        <v>46038</v>
      </c>
      <c r="H292" s="41">
        <v>42000000</v>
      </c>
      <c r="I292" s="50">
        <v>0</v>
      </c>
      <c r="J292" s="51">
        <v>0</v>
      </c>
      <c r="K292" s="52"/>
      <c r="L292" s="51">
        <f t="shared" si="7"/>
        <v>42000000</v>
      </c>
      <c r="M292" s="40">
        <v>46218</v>
      </c>
      <c r="N292" s="55" t="s">
        <v>3044</v>
      </c>
      <c r="O292" s="42" t="s">
        <v>21</v>
      </c>
      <c r="P292" s="57">
        <v>1</v>
      </c>
      <c r="Q292" s="43" t="s">
        <v>948</v>
      </c>
      <c r="R292" s="43" t="s">
        <v>127</v>
      </c>
    </row>
    <row r="293" spans="2:18" x14ac:dyDescent="0.25">
      <c r="B293" s="46">
        <v>46030</v>
      </c>
      <c r="C293" s="44" t="s">
        <v>1233</v>
      </c>
      <c r="D293" s="31" t="s">
        <v>1962</v>
      </c>
      <c r="E293" s="32" t="s">
        <v>20</v>
      </c>
      <c r="F293" s="31" t="s">
        <v>2309</v>
      </c>
      <c r="G293" s="40">
        <v>46031</v>
      </c>
      <c r="H293" s="41">
        <v>60000000</v>
      </c>
      <c r="I293" s="50">
        <v>0</v>
      </c>
      <c r="J293" s="51">
        <v>0</v>
      </c>
      <c r="K293" s="52"/>
      <c r="L293" s="51">
        <f t="shared" si="7"/>
        <v>60000000</v>
      </c>
      <c r="M293" s="40">
        <v>46211</v>
      </c>
      <c r="N293" s="55" t="s">
        <v>3045</v>
      </c>
      <c r="O293" s="42" t="s">
        <v>21</v>
      </c>
      <c r="P293" s="57">
        <v>1</v>
      </c>
      <c r="Q293" s="43" t="s">
        <v>3785</v>
      </c>
      <c r="R293" s="43" t="s">
        <v>191</v>
      </c>
    </row>
    <row r="294" spans="2:18" x14ac:dyDescent="0.25">
      <c r="B294" s="46">
        <v>46044</v>
      </c>
      <c r="C294" s="44" t="s">
        <v>1234</v>
      </c>
      <c r="D294" s="31" t="s">
        <v>1963</v>
      </c>
      <c r="E294" s="32" t="s">
        <v>20</v>
      </c>
      <c r="F294" s="31" t="s">
        <v>2310</v>
      </c>
      <c r="G294" s="40">
        <v>46050</v>
      </c>
      <c r="H294" s="41">
        <v>43800000</v>
      </c>
      <c r="I294" s="50">
        <v>0</v>
      </c>
      <c r="J294" s="51">
        <v>0</v>
      </c>
      <c r="K294" s="52"/>
      <c r="L294" s="51">
        <f t="shared" si="7"/>
        <v>43800000</v>
      </c>
      <c r="M294" s="40">
        <v>46230</v>
      </c>
      <c r="N294" s="55" t="s">
        <v>3046</v>
      </c>
      <c r="O294" s="42" t="s">
        <v>21</v>
      </c>
      <c r="P294" s="57">
        <v>1</v>
      </c>
      <c r="Q294" s="43" t="s">
        <v>941</v>
      </c>
      <c r="R294" s="43" t="s">
        <v>337</v>
      </c>
    </row>
    <row r="295" spans="2:18" x14ac:dyDescent="0.25">
      <c r="B295" s="46">
        <v>46031</v>
      </c>
      <c r="C295" s="44" t="s">
        <v>1235</v>
      </c>
      <c r="D295" s="31" t="s">
        <v>341</v>
      </c>
      <c r="E295" s="32" t="s">
        <v>20</v>
      </c>
      <c r="F295" s="31" t="s">
        <v>417</v>
      </c>
      <c r="G295" s="40">
        <v>46035</v>
      </c>
      <c r="H295" s="41">
        <v>170525000</v>
      </c>
      <c r="I295" s="50">
        <v>0</v>
      </c>
      <c r="J295" s="51">
        <v>0</v>
      </c>
      <c r="K295" s="52">
        <v>5225000</v>
      </c>
      <c r="L295" s="51">
        <f t="shared" si="7"/>
        <v>165300000</v>
      </c>
      <c r="M295" s="40">
        <v>46387</v>
      </c>
      <c r="N295" s="55" t="s">
        <v>3047</v>
      </c>
      <c r="O295" s="42" t="s">
        <v>21</v>
      </c>
      <c r="P295" s="57">
        <v>0.56534090909090906</v>
      </c>
      <c r="Q295" s="43" t="s">
        <v>3785</v>
      </c>
      <c r="R295" s="43" t="s">
        <v>191</v>
      </c>
    </row>
    <row r="296" spans="2:18" x14ac:dyDescent="0.25">
      <c r="B296" s="46">
        <v>46030</v>
      </c>
      <c r="C296" s="44" t="s">
        <v>1236</v>
      </c>
      <c r="D296" s="31" t="s">
        <v>342</v>
      </c>
      <c r="E296" s="32" t="s">
        <v>20</v>
      </c>
      <c r="F296" s="31" t="s">
        <v>2311</v>
      </c>
      <c r="G296" s="40">
        <v>46031</v>
      </c>
      <c r="H296" s="41">
        <v>45318000</v>
      </c>
      <c r="I296" s="54">
        <v>0</v>
      </c>
      <c r="J296" s="51">
        <v>0</v>
      </c>
      <c r="K296" s="52"/>
      <c r="L296" s="51">
        <f t="shared" si="7"/>
        <v>45318000</v>
      </c>
      <c r="M296" s="40">
        <v>46211</v>
      </c>
      <c r="N296" s="55" t="s">
        <v>3048</v>
      </c>
      <c r="O296" s="42" t="s">
        <v>21</v>
      </c>
      <c r="P296" s="57">
        <v>1</v>
      </c>
      <c r="Q296" s="43" t="s">
        <v>79</v>
      </c>
      <c r="R296" s="43" t="s">
        <v>80</v>
      </c>
    </row>
    <row r="297" spans="2:18" x14ac:dyDescent="0.25">
      <c r="B297" s="46">
        <v>46031</v>
      </c>
      <c r="C297" s="44" t="s">
        <v>1237</v>
      </c>
      <c r="D297" s="31" t="s">
        <v>825</v>
      </c>
      <c r="E297" s="32" t="s">
        <v>20</v>
      </c>
      <c r="F297" s="31" t="s">
        <v>2312</v>
      </c>
      <c r="G297" s="40">
        <v>46035</v>
      </c>
      <c r="H297" s="41">
        <v>78000000</v>
      </c>
      <c r="I297" s="50">
        <v>0</v>
      </c>
      <c r="J297" s="51">
        <v>0</v>
      </c>
      <c r="K297" s="52"/>
      <c r="L297" s="51">
        <f t="shared" si="7"/>
        <v>78000000</v>
      </c>
      <c r="M297" s="40">
        <v>46215</v>
      </c>
      <c r="N297" s="55" t="s">
        <v>3049</v>
      </c>
      <c r="O297" s="42" t="s">
        <v>21</v>
      </c>
      <c r="P297" s="57">
        <v>1</v>
      </c>
      <c r="Q297" s="43" t="s">
        <v>3785</v>
      </c>
      <c r="R297" s="43" t="s">
        <v>191</v>
      </c>
    </row>
    <row r="298" spans="2:18" x14ac:dyDescent="0.25">
      <c r="B298" s="46">
        <v>46031</v>
      </c>
      <c r="C298" s="44" t="s">
        <v>1238</v>
      </c>
      <c r="D298" s="31" t="s">
        <v>699</v>
      </c>
      <c r="E298" s="32" t="s">
        <v>20</v>
      </c>
      <c r="F298" s="31" t="s">
        <v>418</v>
      </c>
      <c r="G298" s="40">
        <v>46038</v>
      </c>
      <c r="H298" s="41">
        <v>43400000</v>
      </c>
      <c r="I298" s="50">
        <v>0</v>
      </c>
      <c r="J298" s="51">
        <v>0</v>
      </c>
      <c r="K298" s="52"/>
      <c r="L298" s="51">
        <f t="shared" si="7"/>
        <v>43400000</v>
      </c>
      <c r="M298" s="40">
        <v>46249</v>
      </c>
      <c r="N298" s="55" t="s">
        <v>3050</v>
      </c>
      <c r="O298" s="42" t="s">
        <v>21</v>
      </c>
      <c r="P298" s="57">
        <v>0.92890995260663511</v>
      </c>
      <c r="Q298" s="43" t="s">
        <v>948</v>
      </c>
      <c r="R298" s="43" t="s">
        <v>127</v>
      </c>
    </row>
    <row r="299" spans="2:18" x14ac:dyDescent="0.25">
      <c r="B299" s="46">
        <v>46035</v>
      </c>
      <c r="C299" s="44" t="s">
        <v>1239</v>
      </c>
      <c r="D299" s="31" t="s">
        <v>598</v>
      </c>
      <c r="E299" s="32" t="s">
        <v>20</v>
      </c>
      <c r="F299" s="31" t="s">
        <v>2229</v>
      </c>
      <c r="G299" s="40">
        <v>46036</v>
      </c>
      <c r="H299" s="41">
        <v>49000000</v>
      </c>
      <c r="I299" s="54">
        <v>0</v>
      </c>
      <c r="J299" s="51">
        <v>0</v>
      </c>
      <c r="K299" s="52"/>
      <c r="L299" s="51">
        <f t="shared" si="7"/>
        <v>49000000</v>
      </c>
      <c r="M299" s="40">
        <v>46247</v>
      </c>
      <c r="N299" s="55" t="s">
        <v>3051</v>
      </c>
      <c r="O299" s="42" t="s">
        <v>21</v>
      </c>
      <c r="P299" s="57">
        <v>0.93838862559241709</v>
      </c>
      <c r="Q299" s="43" t="s">
        <v>948</v>
      </c>
      <c r="R299" s="43" t="s">
        <v>127</v>
      </c>
    </row>
    <row r="300" spans="2:18" x14ac:dyDescent="0.25">
      <c r="B300" s="46">
        <v>46031</v>
      </c>
      <c r="C300" s="44" t="s">
        <v>1240</v>
      </c>
      <c r="D300" s="31" t="s">
        <v>739</v>
      </c>
      <c r="E300" s="32" t="s">
        <v>20</v>
      </c>
      <c r="F300" s="31" t="s">
        <v>2313</v>
      </c>
      <c r="G300" s="40">
        <v>46036</v>
      </c>
      <c r="H300" s="41">
        <v>43800000</v>
      </c>
      <c r="I300" s="50">
        <v>0</v>
      </c>
      <c r="J300" s="51">
        <v>0</v>
      </c>
      <c r="K300" s="52"/>
      <c r="L300" s="51">
        <f t="shared" si="7"/>
        <v>43800000</v>
      </c>
      <c r="M300" s="40">
        <v>46216</v>
      </c>
      <c r="N300" s="55" t="s">
        <v>3052</v>
      </c>
      <c r="O300" s="42" t="s">
        <v>21</v>
      </c>
      <c r="P300" s="57">
        <v>1</v>
      </c>
      <c r="Q300" s="43" t="s">
        <v>932</v>
      </c>
      <c r="R300" s="43" t="s">
        <v>30</v>
      </c>
    </row>
    <row r="301" spans="2:18" x14ac:dyDescent="0.25">
      <c r="B301" s="46">
        <v>46031</v>
      </c>
      <c r="C301" s="44" t="s">
        <v>1241</v>
      </c>
      <c r="D301" s="31" t="s">
        <v>541</v>
      </c>
      <c r="E301" s="32" t="s">
        <v>20</v>
      </c>
      <c r="F301" s="31" t="s">
        <v>2314</v>
      </c>
      <c r="G301" s="40">
        <v>46035</v>
      </c>
      <c r="H301" s="41">
        <v>36600000</v>
      </c>
      <c r="I301" s="50">
        <v>0</v>
      </c>
      <c r="J301" s="51">
        <v>0</v>
      </c>
      <c r="K301" s="52"/>
      <c r="L301" s="51">
        <f t="shared" si="7"/>
        <v>36600000</v>
      </c>
      <c r="M301" s="40">
        <v>46215</v>
      </c>
      <c r="N301" s="55" t="s">
        <v>3053</v>
      </c>
      <c r="O301" s="42" t="s">
        <v>21</v>
      </c>
      <c r="P301" s="57">
        <v>1</v>
      </c>
      <c r="Q301" s="43" t="s">
        <v>932</v>
      </c>
      <c r="R301" s="43" t="s">
        <v>30</v>
      </c>
    </row>
    <row r="302" spans="2:18" x14ac:dyDescent="0.25">
      <c r="B302" s="46">
        <v>46031</v>
      </c>
      <c r="C302" s="44" t="s">
        <v>1242</v>
      </c>
      <c r="D302" s="31" t="s">
        <v>799</v>
      </c>
      <c r="E302" s="32" t="s">
        <v>20</v>
      </c>
      <c r="F302" s="31" t="s">
        <v>568</v>
      </c>
      <c r="G302" s="40">
        <v>46036</v>
      </c>
      <c r="H302" s="41">
        <v>39000000</v>
      </c>
      <c r="I302" s="50">
        <v>0</v>
      </c>
      <c r="J302" s="51">
        <v>0</v>
      </c>
      <c r="K302" s="52"/>
      <c r="L302" s="51">
        <f t="shared" si="7"/>
        <v>39000000</v>
      </c>
      <c r="M302" s="40">
        <v>46216</v>
      </c>
      <c r="N302" s="55" t="s">
        <v>3054</v>
      </c>
      <c r="O302" s="42" t="s">
        <v>21</v>
      </c>
      <c r="P302" s="57">
        <v>1</v>
      </c>
      <c r="Q302" s="43" t="s">
        <v>673</v>
      </c>
      <c r="R302" s="43" t="s">
        <v>76</v>
      </c>
    </row>
    <row r="303" spans="2:18" x14ac:dyDescent="0.25">
      <c r="B303" s="46">
        <v>46031</v>
      </c>
      <c r="C303" s="44" t="s">
        <v>1243</v>
      </c>
      <c r="D303" s="31" t="s">
        <v>430</v>
      </c>
      <c r="E303" s="32" t="s">
        <v>33</v>
      </c>
      <c r="F303" s="31" t="s">
        <v>2315</v>
      </c>
      <c r="G303" s="40">
        <v>46031</v>
      </c>
      <c r="H303" s="41">
        <v>22039605</v>
      </c>
      <c r="I303" s="50">
        <v>0</v>
      </c>
      <c r="J303" s="51">
        <v>0</v>
      </c>
      <c r="K303" s="52"/>
      <c r="L303" s="51">
        <f t="shared" si="7"/>
        <v>22039605</v>
      </c>
      <c r="M303" s="40">
        <v>46242</v>
      </c>
      <c r="N303" s="55" t="s">
        <v>3055</v>
      </c>
      <c r="O303" s="42" t="s">
        <v>21</v>
      </c>
      <c r="P303" s="57">
        <v>0.96208530805687209</v>
      </c>
      <c r="Q303" s="43" t="s">
        <v>948</v>
      </c>
      <c r="R303" s="43" t="s">
        <v>127</v>
      </c>
    </row>
    <row r="304" spans="2:18" x14ac:dyDescent="0.25">
      <c r="B304" s="46">
        <v>46031</v>
      </c>
      <c r="C304" s="44" t="s">
        <v>1244</v>
      </c>
      <c r="D304" s="31" t="s">
        <v>298</v>
      </c>
      <c r="E304" s="32" t="s">
        <v>20</v>
      </c>
      <c r="F304" s="31" t="s">
        <v>2316</v>
      </c>
      <c r="G304" s="40">
        <v>46036</v>
      </c>
      <c r="H304" s="41">
        <v>37200000</v>
      </c>
      <c r="I304" s="54">
        <v>0</v>
      </c>
      <c r="J304" s="51">
        <v>0</v>
      </c>
      <c r="K304" s="52"/>
      <c r="L304" s="51">
        <f t="shared" si="7"/>
        <v>37200000</v>
      </c>
      <c r="M304" s="40">
        <v>46216</v>
      </c>
      <c r="N304" s="55" t="s">
        <v>3056</v>
      </c>
      <c r="O304" s="42" t="s">
        <v>21</v>
      </c>
      <c r="P304" s="57">
        <v>1</v>
      </c>
      <c r="Q304" s="43" t="s">
        <v>932</v>
      </c>
      <c r="R304" s="43" t="s">
        <v>30</v>
      </c>
    </row>
    <row r="305" spans="2:18" x14ac:dyDescent="0.25">
      <c r="B305" s="46">
        <v>46035</v>
      </c>
      <c r="C305" s="44" t="s">
        <v>1245</v>
      </c>
      <c r="D305" s="31" t="s">
        <v>1964</v>
      </c>
      <c r="E305" s="32" t="s">
        <v>20</v>
      </c>
      <c r="F305" s="31" t="s">
        <v>418</v>
      </c>
      <c r="G305" s="40">
        <v>46036</v>
      </c>
      <c r="H305" s="41">
        <v>30349620</v>
      </c>
      <c r="I305" s="50">
        <v>0</v>
      </c>
      <c r="J305" s="51">
        <v>0</v>
      </c>
      <c r="K305" s="52"/>
      <c r="L305" s="51">
        <f t="shared" si="7"/>
        <v>30349620</v>
      </c>
      <c r="M305" s="40">
        <v>46216</v>
      </c>
      <c r="N305" s="55" t="s">
        <v>3057</v>
      </c>
      <c r="O305" s="42" t="s">
        <v>21</v>
      </c>
      <c r="P305" s="57">
        <v>1</v>
      </c>
      <c r="Q305" s="43" t="s">
        <v>948</v>
      </c>
      <c r="R305" s="43" t="s">
        <v>127</v>
      </c>
    </row>
    <row r="306" spans="2:18" x14ac:dyDescent="0.25">
      <c r="B306" s="46">
        <v>46030</v>
      </c>
      <c r="C306" s="44" t="s">
        <v>1246</v>
      </c>
      <c r="D306" s="31" t="s">
        <v>1965</v>
      </c>
      <c r="E306" s="32" t="s">
        <v>20</v>
      </c>
      <c r="F306" s="31" t="s">
        <v>2317</v>
      </c>
      <c r="G306" s="40">
        <v>46031</v>
      </c>
      <c r="H306" s="41">
        <v>74800000</v>
      </c>
      <c r="I306" s="50">
        <v>0</v>
      </c>
      <c r="J306" s="51">
        <v>0</v>
      </c>
      <c r="K306" s="52"/>
      <c r="L306" s="51">
        <f t="shared" si="7"/>
        <v>74800000</v>
      </c>
      <c r="M306" s="40">
        <v>46364</v>
      </c>
      <c r="N306" s="55" t="s">
        <v>3058</v>
      </c>
      <c r="O306" s="42" t="s">
        <v>21</v>
      </c>
      <c r="P306" s="57">
        <v>0.60960960960960964</v>
      </c>
      <c r="Q306" s="43" t="s">
        <v>935</v>
      </c>
      <c r="R306" s="43" t="s">
        <v>46</v>
      </c>
    </row>
    <row r="307" spans="2:18" x14ac:dyDescent="0.25">
      <c r="B307" s="46">
        <v>46036</v>
      </c>
      <c r="C307" s="44" t="s">
        <v>1247</v>
      </c>
      <c r="D307" s="31" t="s">
        <v>1966</v>
      </c>
      <c r="E307" s="32" t="s">
        <v>20</v>
      </c>
      <c r="F307" s="31" t="s">
        <v>2085</v>
      </c>
      <c r="G307" s="40">
        <v>46038</v>
      </c>
      <c r="H307" s="41">
        <v>74000160</v>
      </c>
      <c r="I307" s="50">
        <v>0</v>
      </c>
      <c r="J307" s="51">
        <v>0</v>
      </c>
      <c r="K307" s="52">
        <v>35118720</v>
      </c>
      <c r="L307" s="51">
        <f t="shared" si="7"/>
        <v>38881440</v>
      </c>
      <c r="M307" s="40">
        <v>46224</v>
      </c>
      <c r="N307" s="55" t="s">
        <v>3059</v>
      </c>
      <c r="O307" s="42" t="s">
        <v>21</v>
      </c>
      <c r="P307" s="57">
        <v>1</v>
      </c>
      <c r="Q307" s="43" t="s">
        <v>933</v>
      </c>
      <c r="R307" s="43" t="s">
        <v>3777</v>
      </c>
    </row>
    <row r="308" spans="2:18" x14ac:dyDescent="0.25">
      <c r="B308" s="46">
        <v>46035</v>
      </c>
      <c r="C308" s="44" t="s">
        <v>1248</v>
      </c>
      <c r="D308" s="31" t="s">
        <v>1967</v>
      </c>
      <c r="E308" s="32" t="s">
        <v>20</v>
      </c>
      <c r="F308" s="31" t="s">
        <v>2089</v>
      </c>
      <c r="G308" s="40">
        <v>46038</v>
      </c>
      <c r="H308" s="41">
        <v>67478158</v>
      </c>
      <c r="I308" s="54">
        <v>0</v>
      </c>
      <c r="J308" s="51">
        <v>0</v>
      </c>
      <c r="K308" s="52">
        <v>1715546</v>
      </c>
      <c r="L308" s="51">
        <f t="shared" si="7"/>
        <v>65762612</v>
      </c>
      <c r="M308" s="40">
        <v>46387</v>
      </c>
      <c r="N308" s="55" t="s">
        <v>3060</v>
      </c>
      <c r="O308" s="42" t="s">
        <v>21</v>
      </c>
      <c r="P308" s="57">
        <v>0.56160458452722062</v>
      </c>
      <c r="Q308" s="43" t="s">
        <v>933</v>
      </c>
      <c r="R308" s="43" t="s">
        <v>3777</v>
      </c>
    </row>
    <row r="309" spans="2:18" x14ac:dyDescent="0.25">
      <c r="B309" s="46">
        <v>46031</v>
      </c>
      <c r="C309" s="44" t="s">
        <v>1249</v>
      </c>
      <c r="D309" s="31" t="s">
        <v>706</v>
      </c>
      <c r="E309" s="32" t="s">
        <v>20</v>
      </c>
      <c r="F309" s="31" t="s">
        <v>2088</v>
      </c>
      <c r="G309" s="40">
        <v>46038</v>
      </c>
      <c r="H309" s="41">
        <v>79126613</v>
      </c>
      <c r="I309" s="50">
        <v>0</v>
      </c>
      <c r="J309" s="51">
        <v>0</v>
      </c>
      <c r="K309" s="52">
        <v>2444923</v>
      </c>
      <c r="L309" s="51">
        <f t="shared" si="7"/>
        <v>76681690</v>
      </c>
      <c r="M309" s="40">
        <v>46387</v>
      </c>
      <c r="N309" s="55" t="s">
        <v>3061</v>
      </c>
      <c r="O309" s="42" t="s">
        <v>21</v>
      </c>
      <c r="P309" s="57">
        <v>0.56160458452722062</v>
      </c>
      <c r="Q309" s="43" t="s">
        <v>933</v>
      </c>
      <c r="R309" s="43" t="s">
        <v>3777</v>
      </c>
    </row>
    <row r="310" spans="2:18" x14ac:dyDescent="0.25">
      <c r="B310" s="46">
        <v>46038</v>
      </c>
      <c r="C310" s="44" t="s">
        <v>1250</v>
      </c>
      <c r="D310" s="31" t="s">
        <v>326</v>
      </c>
      <c r="E310" s="32" t="s">
        <v>20</v>
      </c>
      <c r="F310" s="31" t="s">
        <v>2318</v>
      </c>
      <c r="G310" s="40">
        <v>46041</v>
      </c>
      <c r="H310" s="41">
        <v>112100000</v>
      </c>
      <c r="I310" s="50">
        <v>0</v>
      </c>
      <c r="J310" s="51">
        <v>0</v>
      </c>
      <c r="K310" s="52">
        <v>3800000</v>
      </c>
      <c r="L310" s="51">
        <f t="shared" si="7"/>
        <v>108300000</v>
      </c>
      <c r="M310" s="40">
        <v>46387</v>
      </c>
      <c r="N310" s="55" t="s">
        <v>3062</v>
      </c>
      <c r="O310" s="42" t="s">
        <v>21</v>
      </c>
      <c r="P310" s="57">
        <v>0.55780346820809246</v>
      </c>
      <c r="Q310" s="43" t="s">
        <v>933</v>
      </c>
      <c r="R310" s="43" t="s">
        <v>3777</v>
      </c>
    </row>
    <row r="311" spans="2:18" x14ac:dyDescent="0.25">
      <c r="B311" s="46">
        <v>46038</v>
      </c>
      <c r="C311" s="44" t="s">
        <v>1251</v>
      </c>
      <c r="D311" s="31" t="s">
        <v>806</v>
      </c>
      <c r="E311" s="32" t="s">
        <v>20</v>
      </c>
      <c r="F311" s="31" t="s">
        <v>2089</v>
      </c>
      <c r="G311" s="40">
        <v>46041</v>
      </c>
      <c r="H311" s="41">
        <v>78682081</v>
      </c>
      <c r="I311" s="50">
        <v>0</v>
      </c>
      <c r="J311" s="51">
        <v>0</v>
      </c>
      <c r="K311" s="52">
        <v>2667189</v>
      </c>
      <c r="L311" s="51">
        <f t="shared" si="7"/>
        <v>76014892</v>
      </c>
      <c r="M311" s="40">
        <v>46387</v>
      </c>
      <c r="N311" s="55" t="s">
        <v>3063</v>
      </c>
      <c r="O311" s="42" t="s">
        <v>21</v>
      </c>
      <c r="P311" s="57">
        <v>0.55780346820809246</v>
      </c>
      <c r="Q311" s="43" t="s">
        <v>933</v>
      </c>
      <c r="R311" s="43" t="s">
        <v>3777</v>
      </c>
    </row>
    <row r="312" spans="2:18" x14ac:dyDescent="0.25">
      <c r="B312" s="46">
        <v>46036</v>
      </c>
      <c r="C312" s="44" t="s">
        <v>1252</v>
      </c>
      <c r="D312" s="31" t="s">
        <v>172</v>
      </c>
      <c r="E312" s="32" t="s">
        <v>20</v>
      </c>
      <c r="F312" s="31" t="s">
        <v>2085</v>
      </c>
      <c r="G312" s="40">
        <v>46041</v>
      </c>
      <c r="H312" s="41">
        <v>78682081</v>
      </c>
      <c r="I312" s="50">
        <v>0</v>
      </c>
      <c r="J312" s="51">
        <v>0</v>
      </c>
      <c r="K312" s="52">
        <v>2667189</v>
      </c>
      <c r="L312" s="51">
        <f t="shared" si="7"/>
        <v>76014892</v>
      </c>
      <c r="M312" s="40">
        <v>46387</v>
      </c>
      <c r="N312" s="55" t="s">
        <v>3064</v>
      </c>
      <c r="O312" s="42" t="s">
        <v>21</v>
      </c>
      <c r="P312" s="57">
        <v>0.55780346820809246</v>
      </c>
      <c r="Q312" s="43" t="s">
        <v>933</v>
      </c>
      <c r="R312" s="43" t="s">
        <v>3777</v>
      </c>
    </row>
    <row r="313" spans="2:18" x14ac:dyDescent="0.25">
      <c r="B313" s="46">
        <v>46031</v>
      </c>
      <c r="C313" s="44" t="s">
        <v>1253</v>
      </c>
      <c r="D313" s="31" t="s">
        <v>512</v>
      </c>
      <c r="E313" s="32" t="s">
        <v>20</v>
      </c>
      <c r="F313" s="31" t="s">
        <v>2319</v>
      </c>
      <c r="G313" s="40">
        <v>46036</v>
      </c>
      <c r="H313" s="41">
        <v>66892800</v>
      </c>
      <c r="I313" s="50">
        <v>0</v>
      </c>
      <c r="J313" s="51">
        <v>0</v>
      </c>
      <c r="K313" s="52"/>
      <c r="L313" s="51">
        <f t="shared" si="7"/>
        <v>66892800</v>
      </c>
      <c r="M313" s="40">
        <v>46278</v>
      </c>
      <c r="N313" s="55" t="s">
        <v>3065</v>
      </c>
      <c r="O313" s="42" t="s">
        <v>21</v>
      </c>
      <c r="P313" s="57">
        <v>0.81818181818181823</v>
      </c>
      <c r="Q313" s="43" t="s">
        <v>933</v>
      </c>
      <c r="R313" s="43" t="s">
        <v>3777</v>
      </c>
    </row>
    <row r="314" spans="2:18" x14ac:dyDescent="0.25">
      <c r="B314" s="46">
        <v>46035</v>
      </c>
      <c r="C314" s="44" t="s">
        <v>1254</v>
      </c>
      <c r="D314" s="31" t="s">
        <v>376</v>
      </c>
      <c r="E314" s="32" t="s">
        <v>20</v>
      </c>
      <c r="F314" s="31" t="s">
        <v>2091</v>
      </c>
      <c r="G314" s="40">
        <v>46036</v>
      </c>
      <c r="H314" s="41">
        <v>74000160</v>
      </c>
      <c r="I314" s="50">
        <v>0</v>
      </c>
      <c r="J314" s="51">
        <v>0</v>
      </c>
      <c r="K314" s="52">
        <v>1463280</v>
      </c>
      <c r="L314" s="51">
        <f t="shared" si="7"/>
        <v>72536880</v>
      </c>
      <c r="M314" s="40">
        <v>46387</v>
      </c>
      <c r="N314" s="55" t="s">
        <v>3066</v>
      </c>
      <c r="O314" s="42" t="s">
        <v>21</v>
      </c>
      <c r="P314" s="57">
        <v>0.5641025641025641</v>
      </c>
      <c r="Q314" s="43" t="s">
        <v>933</v>
      </c>
      <c r="R314" s="43" t="s">
        <v>3777</v>
      </c>
    </row>
    <row r="315" spans="2:18" x14ac:dyDescent="0.25">
      <c r="B315" s="46">
        <v>46037</v>
      </c>
      <c r="C315" s="44" t="s">
        <v>1255</v>
      </c>
      <c r="D315" s="31" t="s">
        <v>328</v>
      </c>
      <c r="E315" s="32" t="s">
        <v>20</v>
      </c>
      <c r="F315" s="31" t="s">
        <v>2091</v>
      </c>
      <c r="G315" s="40">
        <v>46038</v>
      </c>
      <c r="H315" s="41">
        <v>80166840</v>
      </c>
      <c r="I315" s="50">
        <v>0</v>
      </c>
      <c r="J315" s="51">
        <v>0</v>
      </c>
      <c r="K315" s="52">
        <v>2038140</v>
      </c>
      <c r="L315" s="51">
        <f t="shared" si="7"/>
        <v>78128700</v>
      </c>
      <c r="M315" s="40">
        <v>46387</v>
      </c>
      <c r="N315" s="55" t="s">
        <v>3067</v>
      </c>
      <c r="O315" s="42" t="s">
        <v>21</v>
      </c>
      <c r="P315" s="57">
        <v>0.56160458452722062</v>
      </c>
      <c r="Q315" s="43" t="s">
        <v>933</v>
      </c>
      <c r="R315" s="43" t="s">
        <v>3777</v>
      </c>
    </row>
    <row r="316" spans="2:18" x14ac:dyDescent="0.25">
      <c r="B316" s="46">
        <v>46035</v>
      </c>
      <c r="C316" s="44" t="s">
        <v>1256</v>
      </c>
      <c r="D316" s="31" t="s">
        <v>351</v>
      </c>
      <c r="E316" s="32" t="s">
        <v>20</v>
      </c>
      <c r="F316" s="31" t="s">
        <v>2091</v>
      </c>
      <c r="G316" s="40">
        <v>46036</v>
      </c>
      <c r="H316" s="41">
        <v>80166840</v>
      </c>
      <c r="I316" s="50">
        <v>0</v>
      </c>
      <c r="J316" s="51">
        <v>0</v>
      </c>
      <c r="K316" s="52">
        <v>1585220</v>
      </c>
      <c r="L316" s="51">
        <f t="shared" si="7"/>
        <v>78581620</v>
      </c>
      <c r="M316" s="40">
        <v>46387</v>
      </c>
      <c r="N316" s="55" t="s">
        <v>3068</v>
      </c>
      <c r="O316" s="42" t="s">
        <v>21</v>
      </c>
      <c r="P316" s="57">
        <v>0.5641025641025641</v>
      </c>
      <c r="Q316" s="43" t="s">
        <v>933</v>
      </c>
      <c r="R316" s="43" t="s">
        <v>3777</v>
      </c>
    </row>
    <row r="317" spans="2:18" x14ac:dyDescent="0.25">
      <c r="B317" s="46">
        <v>46035</v>
      </c>
      <c r="C317" s="44" t="s">
        <v>1257</v>
      </c>
      <c r="D317" s="31" t="s">
        <v>428</v>
      </c>
      <c r="E317" s="32" t="s">
        <v>20</v>
      </c>
      <c r="F317" s="31" t="s">
        <v>2319</v>
      </c>
      <c r="G317" s="40">
        <v>46036</v>
      </c>
      <c r="H317" s="41">
        <v>67478158</v>
      </c>
      <c r="I317" s="54">
        <v>0</v>
      </c>
      <c r="J317" s="51">
        <v>0</v>
      </c>
      <c r="K317" s="52">
        <v>1334313</v>
      </c>
      <c r="L317" s="51">
        <f t="shared" si="7"/>
        <v>66143845</v>
      </c>
      <c r="M317" s="40">
        <v>46387</v>
      </c>
      <c r="N317" s="55" t="s">
        <v>3069</v>
      </c>
      <c r="O317" s="42" t="s">
        <v>21</v>
      </c>
      <c r="P317" s="57">
        <v>0.5641025641025641</v>
      </c>
      <c r="Q317" s="43" t="s">
        <v>933</v>
      </c>
      <c r="R317" s="43" t="s">
        <v>3777</v>
      </c>
    </row>
    <row r="318" spans="2:18" x14ac:dyDescent="0.25">
      <c r="B318" s="46">
        <v>46035</v>
      </c>
      <c r="C318" s="44" t="s">
        <v>1258</v>
      </c>
      <c r="D318" s="31" t="s">
        <v>98</v>
      </c>
      <c r="E318" s="32" t="s">
        <v>20</v>
      </c>
      <c r="F318" s="31" t="s">
        <v>2320</v>
      </c>
      <c r="G318" s="40">
        <v>46038</v>
      </c>
      <c r="H318" s="41">
        <v>86312620</v>
      </c>
      <c r="I318" s="54">
        <v>0</v>
      </c>
      <c r="J318" s="51">
        <v>0</v>
      </c>
      <c r="K318" s="52"/>
      <c r="L318" s="51">
        <f t="shared" si="7"/>
        <v>86312620</v>
      </c>
      <c r="M318" s="40">
        <v>46341</v>
      </c>
      <c r="N318" s="55" t="s">
        <v>3070</v>
      </c>
      <c r="O318" s="42" t="s">
        <v>21</v>
      </c>
      <c r="P318" s="57">
        <v>0.64686468646864681</v>
      </c>
      <c r="Q318" s="43" t="s">
        <v>933</v>
      </c>
      <c r="R318" s="43" t="s">
        <v>3777</v>
      </c>
    </row>
    <row r="319" spans="2:18" x14ac:dyDescent="0.25">
      <c r="B319" s="46">
        <v>46044</v>
      </c>
      <c r="C319" s="44" t="s">
        <v>1259</v>
      </c>
      <c r="D319" s="31" t="s">
        <v>1968</v>
      </c>
      <c r="E319" s="32" t="s">
        <v>33</v>
      </c>
      <c r="F319" s="31" t="s">
        <v>2321</v>
      </c>
      <c r="G319" s="40">
        <v>46050</v>
      </c>
      <c r="H319" s="41">
        <v>36414800</v>
      </c>
      <c r="I319" s="50">
        <v>0</v>
      </c>
      <c r="J319" s="51">
        <v>0</v>
      </c>
      <c r="K319" s="52">
        <v>2160200</v>
      </c>
      <c r="L319" s="51">
        <f t="shared" si="7"/>
        <v>34254600</v>
      </c>
      <c r="M319" s="40">
        <v>46387</v>
      </c>
      <c r="N319" s="55" t="s">
        <v>3071</v>
      </c>
      <c r="O319" s="42" t="s">
        <v>21</v>
      </c>
      <c r="P319" s="57">
        <v>0.54599406528189909</v>
      </c>
      <c r="Q319" s="43" t="s">
        <v>933</v>
      </c>
      <c r="R319" s="43" t="s">
        <v>3777</v>
      </c>
    </row>
    <row r="320" spans="2:18" x14ac:dyDescent="0.25">
      <c r="B320" s="46">
        <v>46035</v>
      </c>
      <c r="C320" s="44" t="s">
        <v>1260</v>
      </c>
      <c r="D320" s="31" t="s">
        <v>722</v>
      </c>
      <c r="E320" s="32" t="s">
        <v>20</v>
      </c>
      <c r="F320" s="31" t="s">
        <v>2322</v>
      </c>
      <c r="G320" s="40">
        <v>46036</v>
      </c>
      <c r="H320" s="41">
        <v>83265496</v>
      </c>
      <c r="I320" s="54">
        <v>0</v>
      </c>
      <c r="J320" s="51">
        <v>0</v>
      </c>
      <c r="K320" s="52">
        <v>1646492</v>
      </c>
      <c r="L320" s="51">
        <f t="shared" si="7"/>
        <v>81619004</v>
      </c>
      <c r="M320" s="40">
        <v>46387</v>
      </c>
      <c r="N320" s="55" t="s">
        <v>3072</v>
      </c>
      <c r="O320" s="42" t="s">
        <v>21</v>
      </c>
      <c r="P320" s="57">
        <v>0.5641025641025641</v>
      </c>
      <c r="Q320" s="43" t="s">
        <v>933</v>
      </c>
      <c r="R320" s="43" t="s">
        <v>3777</v>
      </c>
    </row>
    <row r="321" spans="2:18" x14ac:dyDescent="0.25">
      <c r="B321" s="46">
        <v>46035</v>
      </c>
      <c r="C321" s="44" t="s">
        <v>1261</v>
      </c>
      <c r="D321" s="31" t="s">
        <v>185</v>
      </c>
      <c r="E321" s="32" t="s">
        <v>20</v>
      </c>
      <c r="F321" s="31" t="s">
        <v>2323</v>
      </c>
      <c r="G321" s="40">
        <v>46037</v>
      </c>
      <c r="H321" s="41">
        <v>70800000</v>
      </c>
      <c r="I321" s="50">
        <v>0</v>
      </c>
      <c r="J321" s="51">
        <v>0</v>
      </c>
      <c r="K321" s="52">
        <v>1600000</v>
      </c>
      <c r="L321" s="51">
        <f t="shared" si="7"/>
        <v>69200000</v>
      </c>
      <c r="M321" s="40">
        <v>46387</v>
      </c>
      <c r="N321" s="55" t="s">
        <v>3073</v>
      </c>
      <c r="O321" s="42" t="s">
        <v>21</v>
      </c>
      <c r="P321" s="57">
        <v>0.56285714285714283</v>
      </c>
      <c r="Q321" s="43" t="s">
        <v>933</v>
      </c>
      <c r="R321" s="43" t="s">
        <v>3777</v>
      </c>
    </row>
    <row r="322" spans="2:18" x14ac:dyDescent="0.25">
      <c r="B322" s="46">
        <v>46036</v>
      </c>
      <c r="C322" s="44" t="s">
        <v>1262</v>
      </c>
      <c r="D322" s="31" t="s">
        <v>814</v>
      </c>
      <c r="E322" s="32" t="s">
        <v>20</v>
      </c>
      <c r="F322" s="31" t="s">
        <v>2319</v>
      </c>
      <c r="G322" s="40">
        <v>46042</v>
      </c>
      <c r="H322" s="41">
        <v>78682081</v>
      </c>
      <c r="I322" s="50">
        <v>0</v>
      </c>
      <c r="J322" s="51">
        <v>0</v>
      </c>
      <c r="K322" s="52">
        <v>2889455</v>
      </c>
      <c r="L322" s="51">
        <f t="shared" si="7"/>
        <v>75792626</v>
      </c>
      <c r="M322" s="40">
        <v>46387</v>
      </c>
      <c r="N322" s="55" t="s">
        <v>3074</v>
      </c>
      <c r="O322" s="42" t="s">
        <v>21</v>
      </c>
      <c r="P322" s="57">
        <v>0.55652173913043479</v>
      </c>
      <c r="Q322" s="43" t="s">
        <v>933</v>
      </c>
      <c r="R322" s="43" t="s">
        <v>3777</v>
      </c>
    </row>
    <row r="323" spans="2:18" x14ac:dyDescent="0.25">
      <c r="B323" s="46">
        <v>46035</v>
      </c>
      <c r="C323" s="44" t="s">
        <v>1263</v>
      </c>
      <c r="D323" s="31" t="s">
        <v>299</v>
      </c>
      <c r="E323" s="32" t="s">
        <v>20</v>
      </c>
      <c r="F323" s="31" t="s">
        <v>2324</v>
      </c>
      <c r="G323" s="40">
        <v>46036</v>
      </c>
      <c r="H323" s="41">
        <v>136452855</v>
      </c>
      <c r="I323" s="54">
        <v>0</v>
      </c>
      <c r="J323" s="51">
        <v>0</v>
      </c>
      <c r="K323" s="52">
        <v>1169596</v>
      </c>
      <c r="L323" s="51">
        <f t="shared" si="7"/>
        <v>135283259</v>
      </c>
      <c r="M323" s="40">
        <v>46387</v>
      </c>
      <c r="N323" s="55" t="s">
        <v>3075</v>
      </c>
      <c r="O323" s="42" t="s">
        <v>21</v>
      </c>
      <c r="P323" s="57">
        <v>0.5641025641025641</v>
      </c>
      <c r="Q323" s="43" t="s">
        <v>950</v>
      </c>
      <c r="R323" s="43" t="s">
        <v>177</v>
      </c>
    </row>
    <row r="324" spans="2:18" x14ac:dyDescent="0.25">
      <c r="B324" s="46">
        <v>46035</v>
      </c>
      <c r="C324" s="44" t="s">
        <v>1264</v>
      </c>
      <c r="D324" s="31" t="s">
        <v>383</v>
      </c>
      <c r="E324" s="32" t="s">
        <v>20</v>
      </c>
      <c r="F324" s="31" t="s">
        <v>2325</v>
      </c>
      <c r="G324" s="40">
        <v>46036</v>
      </c>
      <c r="H324" s="41">
        <v>138012316</v>
      </c>
      <c r="I324" s="54">
        <v>0</v>
      </c>
      <c r="J324" s="51">
        <v>0</v>
      </c>
      <c r="K324" s="52">
        <v>2729057</v>
      </c>
      <c r="L324" s="51">
        <f t="shared" si="7"/>
        <v>135283259</v>
      </c>
      <c r="M324" s="40">
        <v>46387</v>
      </c>
      <c r="N324" s="55" t="s">
        <v>3076</v>
      </c>
      <c r="O324" s="42" t="s">
        <v>21</v>
      </c>
      <c r="P324" s="57">
        <v>0.5641025641025641</v>
      </c>
      <c r="Q324" s="43" t="s">
        <v>950</v>
      </c>
      <c r="R324" s="43" t="s">
        <v>177</v>
      </c>
    </row>
    <row r="325" spans="2:18" x14ac:dyDescent="0.25">
      <c r="B325" s="46">
        <v>46041</v>
      </c>
      <c r="C325" s="44" t="s">
        <v>1265</v>
      </c>
      <c r="D325" s="31" t="s">
        <v>544</v>
      </c>
      <c r="E325" s="32" t="s">
        <v>20</v>
      </c>
      <c r="F325" s="31" t="s">
        <v>2326</v>
      </c>
      <c r="G325" s="40">
        <v>46041</v>
      </c>
      <c r="H325" s="41">
        <v>75279445</v>
      </c>
      <c r="I325" s="54">
        <v>0</v>
      </c>
      <c r="J325" s="51">
        <v>0</v>
      </c>
      <c r="K325" s="52">
        <v>2551845</v>
      </c>
      <c r="L325" s="51">
        <f t="shared" si="7"/>
        <v>72727600</v>
      </c>
      <c r="M325" s="40">
        <v>46387</v>
      </c>
      <c r="N325" s="55" t="s">
        <v>3077</v>
      </c>
      <c r="O325" s="42" t="s">
        <v>21</v>
      </c>
      <c r="P325" s="57">
        <v>0.55780346820809246</v>
      </c>
      <c r="Q325" s="43" t="s">
        <v>950</v>
      </c>
      <c r="R325" s="43" t="s">
        <v>177</v>
      </c>
    </row>
    <row r="326" spans="2:18" x14ac:dyDescent="0.25">
      <c r="B326" s="46">
        <v>46042</v>
      </c>
      <c r="C326" s="44" t="s">
        <v>1266</v>
      </c>
      <c r="D326" s="31" t="s">
        <v>1969</v>
      </c>
      <c r="E326" s="32" t="s">
        <v>20</v>
      </c>
      <c r="F326" s="31" t="s">
        <v>2327</v>
      </c>
      <c r="G326" s="40">
        <v>46045</v>
      </c>
      <c r="H326" s="41">
        <v>71200000</v>
      </c>
      <c r="I326" s="50">
        <v>0</v>
      </c>
      <c r="J326" s="51">
        <v>0</v>
      </c>
      <c r="K326" s="52">
        <v>3600000</v>
      </c>
      <c r="L326" s="51">
        <f t="shared" si="7"/>
        <v>67600000</v>
      </c>
      <c r="M326" s="40">
        <v>46387</v>
      </c>
      <c r="N326" s="55" t="s">
        <v>3078</v>
      </c>
      <c r="O326" s="42" t="s">
        <v>21</v>
      </c>
      <c r="P326" s="57">
        <v>0.55263157894736847</v>
      </c>
      <c r="Q326" s="43" t="s">
        <v>950</v>
      </c>
      <c r="R326" s="43" t="s">
        <v>177</v>
      </c>
    </row>
    <row r="327" spans="2:18" x14ac:dyDescent="0.25">
      <c r="B327" s="46">
        <v>46048</v>
      </c>
      <c r="C327" s="44" t="s">
        <v>1267</v>
      </c>
      <c r="D327" s="31" t="s">
        <v>1970</v>
      </c>
      <c r="E327" s="32" t="s">
        <v>33</v>
      </c>
      <c r="F327" s="31" t="s">
        <v>2328</v>
      </c>
      <c r="G327" s="40">
        <v>46051</v>
      </c>
      <c r="H327" s="41">
        <v>31500000</v>
      </c>
      <c r="I327" s="50">
        <v>0</v>
      </c>
      <c r="J327" s="51">
        <v>0</v>
      </c>
      <c r="K327" s="52"/>
      <c r="L327" s="51">
        <f t="shared" si="7"/>
        <v>31500000</v>
      </c>
      <c r="M327" s="40">
        <v>46262</v>
      </c>
      <c r="N327" s="55" t="s">
        <v>3079</v>
      </c>
      <c r="O327" s="42" t="s">
        <v>21</v>
      </c>
      <c r="P327" s="57">
        <v>0.86729857819905209</v>
      </c>
      <c r="Q327" s="43" t="s">
        <v>938</v>
      </c>
      <c r="R327" s="43" t="s">
        <v>939</v>
      </c>
    </row>
    <row r="328" spans="2:18" x14ac:dyDescent="0.25">
      <c r="B328" s="46">
        <v>46038</v>
      </c>
      <c r="C328" s="44" t="s">
        <v>1268</v>
      </c>
      <c r="D328" s="31" t="s">
        <v>40</v>
      </c>
      <c r="E328" s="32" t="s">
        <v>20</v>
      </c>
      <c r="F328" s="31" t="s">
        <v>2329</v>
      </c>
      <c r="G328" s="40">
        <v>46041</v>
      </c>
      <c r="H328" s="41">
        <v>122636800</v>
      </c>
      <c r="I328" s="50">
        <v>0</v>
      </c>
      <c r="J328" s="51">
        <v>0</v>
      </c>
      <c r="K328" s="52">
        <v>3484000</v>
      </c>
      <c r="L328" s="51">
        <f t="shared" si="7"/>
        <v>119152800</v>
      </c>
      <c r="M328" s="40">
        <v>46387</v>
      </c>
      <c r="N328" s="55" t="s">
        <v>3080</v>
      </c>
      <c r="O328" s="42" t="s">
        <v>21</v>
      </c>
      <c r="P328" s="57">
        <v>0.55780346820809246</v>
      </c>
      <c r="Q328" s="43" t="s">
        <v>937</v>
      </c>
      <c r="R328" s="43" t="s">
        <v>41</v>
      </c>
    </row>
    <row r="329" spans="2:18" x14ac:dyDescent="0.25">
      <c r="B329" s="46">
        <v>46031</v>
      </c>
      <c r="C329" s="44" t="s">
        <v>1269</v>
      </c>
      <c r="D329" s="31" t="s">
        <v>219</v>
      </c>
      <c r="E329" s="32" t="s">
        <v>20</v>
      </c>
      <c r="F329" s="31" t="s">
        <v>2330</v>
      </c>
      <c r="G329" s="40">
        <v>46035</v>
      </c>
      <c r="H329" s="41">
        <v>153643904</v>
      </c>
      <c r="I329" s="50">
        <v>0</v>
      </c>
      <c r="J329" s="51">
        <v>0</v>
      </c>
      <c r="K329" s="52">
        <v>3452672</v>
      </c>
      <c r="L329" s="51">
        <f t="shared" si="7"/>
        <v>150191232</v>
      </c>
      <c r="M329" s="40">
        <v>46387</v>
      </c>
      <c r="N329" s="55" t="s">
        <v>3081</v>
      </c>
      <c r="O329" s="42" t="s">
        <v>21</v>
      </c>
      <c r="P329" s="57">
        <v>0.56534090909090906</v>
      </c>
      <c r="Q329" s="43" t="s">
        <v>943</v>
      </c>
      <c r="R329" s="43" t="s">
        <v>60</v>
      </c>
    </row>
    <row r="330" spans="2:18" x14ac:dyDescent="0.25">
      <c r="B330" s="46">
        <v>46035</v>
      </c>
      <c r="C330" s="44" t="s">
        <v>1270</v>
      </c>
      <c r="D330" s="31" t="s">
        <v>823</v>
      </c>
      <c r="E330" s="32" t="s">
        <v>20</v>
      </c>
      <c r="F330" s="31" t="s">
        <v>2331</v>
      </c>
      <c r="G330" s="40">
        <v>46042</v>
      </c>
      <c r="H330" s="41">
        <v>71640000</v>
      </c>
      <c r="I330" s="50">
        <v>0</v>
      </c>
      <c r="J330" s="51">
        <v>0</v>
      </c>
      <c r="K330" s="52"/>
      <c r="L330" s="51">
        <f t="shared" si="7"/>
        <v>71640000</v>
      </c>
      <c r="M330" s="40">
        <v>46222</v>
      </c>
      <c r="N330" s="55" t="s">
        <v>3082</v>
      </c>
      <c r="O330" s="42" t="s">
        <v>21</v>
      </c>
      <c r="P330" s="57">
        <v>1</v>
      </c>
      <c r="Q330" s="43" t="s">
        <v>942</v>
      </c>
      <c r="R330" s="43" t="s">
        <v>509</v>
      </c>
    </row>
    <row r="331" spans="2:18" x14ac:dyDescent="0.25">
      <c r="B331" s="46">
        <v>46035</v>
      </c>
      <c r="C331" s="44" t="s">
        <v>1271</v>
      </c>
      <c r="D331" s="31" t="s">
        <v>359</v>
      </c>
      <c r="E331" s="32" t="s">
        <v>20</v>
      </c>
      <c r="F331" s="31" t="s">
        <v>2332</v>
      </c>
      <c r="G331" s="40">
        <v>46036</v>
      </c>
      <c r="H331" s="41">
        <v>76255000</v>
      </c>
      <c r="I331" s="50">
        <v>0</v>
      </c>
      <c r="J331" s="51">
        <v>0</v>
      </c>
      <c r="K331" s="52"/>
      <c r="L331" s="51">
        <f t="shared" si="7"/>
        <v>76255000</v>
      </c>
      <c r="M331" s="40">
        <v>46339</v>
      </c>
      <c r="N331" s="55" t="s">
        <v>3083</v>
      </c>
      <c r="O331" s="42" t="s">
        <v>21</v>
      </c>
      <c r="P331" s="57">
        <v>0.65346534653465349</v>
      </c>
      <c r="Q331" s="43" t="s">
        <v>941</v>
      </c>
      <c r="R331" s="43" t="s">
        <v>337</v>
      </c>
    </row>
    <row r="332" spans="2:18" x14ac:dyDescent="0.25">
      <c r="B332" s="46">
        <v>46035</v>
      </c>
      <c r="C332" s="44" t="s">
        <v>1272</v>
      </c>
      <c r="D332" s="31" t="s">
        <v>336</v>
      </c>
      <c r="E332" s="32" t="s">
        <v>20</v>
      </c>
      <c r="F332" s="31" t="s">
        <v>2333</v>
      </c>
      <c r="G332" s="40">
        <v>46035</v>
      </c>
      <c r="H332" s="41">
        <v>54000000</v>
      </c>
      <c r="I332" s="50">
        <v>0</v>
      </c>
      <c r="J332" s="51">
        <v>0</v>
      </c>
      <c r="K332" s="52"/>
      <c r="L332" s="51">
        <f t="shared" si="7"/>
        <v>54000000</v>
      </c>
      <c r="M332" s="40">
        <v>46215</v>
      </c>
      <c r="N332" s="55" t="s">
        <v>3084</v>
      </c>
      <c r="O332" s="42" t="s">
        <v>21</v>
      </c>
      <c r="P332" s="57">
        <v>1</v>
      </c>
      <c r="Q332" s="43" t="s">
        <v>942</v>
      </c>
      <c r="R332" s="43" t="s">
        <v>509</v>
      </c>
    </row>
    <row r="333" spans="2:18" x14ac:dyDescent="0.25">
      <c r="B333" s="46">
        <v>46035</v>
      </c>
      <c r="C333" s="44" t="s">
        <v>1273</v>
      </c>
      <c r="D333" s="31" t="s">
        <v>661</v>
      </c>
      <c r="E333" s="32" t="s">
        <v>20</v>
      </c>
      <c r="F333" s="31" t="s">
        <v>2334</v>
      </c>
      <c r="G333" s="40">
        <v>46036</v>
      </c>
      <c r="H333" s="41">
        <v>45600000</v>
      </c>
      <c r="I333" s="50">
        <v>0</v>
      </c>
      <c r="J333" s="51">
        <v>0</v>
      </c>
      <c r="K333" s="52"/>
      <c r="L333" s="51">
        <f t="shared" si="7"/>
        <v>45600000</v>
      </c>
      <c r="M333" s="40">
        <v>46216</v>
      </c>
      <c r="N333" s="55" t="s">
        <v>3085</v>
      </c>
      <c r="O333" s="42" t="s">
        <v>21</v>
      </c>
      <c r="P333" s="57">
        <v>1</v>
      </c>
      <c r="Q333" s="43" t="s">
        <v>942</v>
      </c>
      <c r="R333" s="43" t="s">
        <v>509</v>
      </c>
    </row>
    <row r="334" spans="2:18" x14ac:dyDescent="0.25">
      <c r="B334" s="46">
        <v>46035</v>
      </c>
      <c r="C334" s="44" t="s">
        <v>1274</v>
      </c>
      <c r="D334" s="31" t="s">
        <v>391</v>
      </c>
      <c r="E334" s="32" t="s">
        <v>20</v>
      </c>
      <c r="F334" s="31" t="s">
        <v>2335</v>
      </c>
      <c r="G334" s="40">
        <v>46035</v>
      </c>
      <c r="H334" s="41">
        <v>65034900</v>
      </c>
      <c r="I334" s="50">
        <v>0</v>
      </c>
      <c r="J334" s="51">
        <v>0</v>
      </c>
      <c r="K334" s="52"/>
      <c r="L334" s="51">
        <f t="shared" ref="L334:L397" si="8">H334+J334-K334</f>
        <v>65034900</v>
      </c>
      <c r="M334" s="40">
        <v>46215</v>
      </c>
      <c r="N334" s="55" t="s">
        <v>3086</v>
      </c>
      <c r="O334" s="42" t="s">
        <v>21</v>
      </c>
      <c r="P334" s="57">
        <v>1</v>
      </c>
      <c r="Q334" s="43" t="s">
        <v>942</v>
      </c>
      <c r="R334" s="43" t="s">
        <v>509</v>
      </c>
    </row>
    <row r="335" spans="2:18" x14ac:dyDescent="0.25">
      <c r="B335" s="46">
        <v>46038</v>
      </c>
      <c r="C335" s="44" t="s">
        <v>1275</v>
      </c>
      <c r="D335" s="31" t="s">
        <v>335</v>
      </c>
      <c r="E335" s="32" t="s">
        <v>20</v>
      </c>
      <c r="F335" s="31" t="s">
        <v>2336</v>
      </c>
      <c r="G335" s="40">
        <v>46041</v>
      </c>
      <c r="H335" s="41">
        <v>48000000</v>
      </c>
      <c r="I335" s="50">
        <v>0</v>
      </c>
      <c r="J335" s="51">
        <v>0</v>
      </c>
      <c r="K335" s="52"/>
      <c r="L335" s="51">
        <f t="shared" si="8"/>
        <v>48000000</v>
      </c>
      <c r="M335" s="40">
        <v>46221</v>
      </c>
      <c r="N335" s="55" t="s">
        <v>3087</v>
      </c>
      <c r="O335" s="42" t="s">
        <v>21</v>
      </c>
      <c r="P335" s="57">
        <v>1</v>
      </c>
      <c r="Q335" s="43" t="s">
        <v>942</v>
      </c>
      <c r="R335" s="43" t="s">
        <v>509</v>
      </c>
    </row>
    <row r="336" spans="2:18" x14ac:dyDescent="0.25">
      <c r="B336" s="46">
        <v>46035</v>
      </c>
      <c r="C336" s="44" t="s">
        <v>1276</v>
      </c>
      <c r="D336" s="31" t="s">
        <v>705</v>
      </c>
      <c r="E336" s="32" t="s">
        <v>33</v>
      </c>
      <c r="F336" s="31" t="s">
        <v>2337</v>
      </c>
      <c r="G336" s="40">
        <v>46036</v>
      </c>
      <c r="H336" s="41">
        <v>26013960</v>
      </c>
      <c r="I336" s="50">
        <v>0</v>
      </c>
      <c r="J336" s="51">
        <v>0</v>
      </c>
      <c r="K336" s="52"/>
      <c r="L336" s="51">
        <f t="shared" si="8"/>
        <v>26013960</v>
      </c>
      <c r="M336" s="40">
        <v>46216</v>
      </c>
      <c r="N336" s="55" t="s">
        <v>3088</v>
      </c>
      <c r="O336" s="42" t="s">
        <v>21</v>
      </c>
      <c r="P336" s="57">
        <v>1</v>
      </c>
      <c r="Q336" s="43" t="s">
        <v>942</v>
      </c>
      <c r="R336" s="43" t="s">
        <v>509</v>
      </c>
    </row>
    <row r="337" spans="2:18" x14ac:dyDescent="0.25">
      <c r="B337" s="46">
        <v>46049</v>
      </c>
      <c r="C337" s="44" t="s">
        <v>1277</v>
      </c>
      <c r="D337" s="31" t="s">
        <v>916</v>
      </c>
      <c r="E337" s="32" t="s">
        <v>20</v>
      </c>
      <c r="F337" s="31" t="s">
        <v>2338</v>
      </c>
      <c r="G337" s="40">
        <v>46051</v>
      </c>
      <c r="H337" s="41">
        <v>55744200</v>
      </c>
      <c r="I337" s="54">
        <v>0</v>
      </c>
      <c r="J337" s="51">
        <v>0</v>
      </c>
      <c r="K337" s="52"/>
      <c r="L337" s="51">
        <f t="shared" si="8"/>
        <v>55744200</v>
      </c>
      <c r="M337" s="40">
        <v>46231</v>
      </c>
      <c r="N337" s="55" t="s">
        <v>3089</v>
      </c>
      <c r="O337" s="42" t="s">
        <v>21</v>
      </c>
      <c r="P337" s="57">
        <v>1</v>
      </c>
      <c r="Q337" s="43" t="s">
        <v>942</v>
      </c>
      <c r="R337" s="43" t="s">
        <v>509</v>
      </c>
    </row>
    <row r="338" spans="2:18" x14ac:dyDescent="0.25">
      <c r="B338" s="46">
        <v>46031</v>
      </c>
      <c r="C338" s="44" t="s">
        <v>1278</v>
      </c>
      <c r="D338" s="31" t="s">
        <v>490</v>
      </c>
      <c r="E338" s="32" t="s">
        <v>20</v>
      </c>
      <c r="F338" s="31" t="s">
        <v>2229</v>
      </c>
      <c r="G338" s="40">
        <v>46035</v>
      </c>
      <c r="H338" s="41">
        <v>49000000</v>
      </c>
      <c r="I338" s="50">
        <v>0</v>
      </c>
      <c r="J338" s="51">
        <v>0</v>
      </c>
      <c r="K338" s="52"/>
      <c r="L338" s="51">
        <f t="shared" si="8"/>
        <v>49000000</v>
      </c>
      <c r="M338" s="40">
        <v>46246</v>
      </c>
      <c r="N338" s="55" t="s">
        <v>3090</v>
      </c>
      <c r="O338" s="42" t="s">
        <v>21</v>
      </c>
      <c r="P338" s="57">
        <v>0.94312796208530802</v>
      </c>
      <c r="Q338" s="43" t="s">
        <v>948</v>
      </c>
      <c r="R338" s="43" t="s">
        <v>127</v>
      </c>
    </row>
    <row r="339" spans="2:18" x14ac:dyDescent="0.25">
      <c r="B339" s="46">
        <v>46038</v>
      </c>
      <c r="C339" s="44" t="s">
        <v>1279</v>
      </c>
      <c r="D339" s="31" t="s">
        <v>839</v>
      </c>
      <c r="E339" s="32" t="s">
        <v>33</v>
      </c>
      <c r="F339" s="31" t="s">
        <v>844</v>
      </c>
      <c r="G339" s="40">
        <v>46041</v>
      </c>
      <c r="H339" s="41">
        <v>18891090</v>
      </c>
      <c r="I339" s="50">
        <v>0</v>
      </c>
      <c r="J339" s="51">
        <v>0</v>
      </c>
      <c r="K339" s="52"/>
      <c r="L339" s="51">
        <f t="shared" si="8"/>
        <v>18891090</v>
      </c>
      <c r="M339" s="40">
        <v>46221</v>
      </c>
      <c r="N339" s="55" t="s">
        <v>3091</v>
      </c>
      <c r="O339" s="42" t="s">
        <v>21</v>
      </c>
      <c r="P339" s="57">
        <v>1</v>
      </c>
      <c r="Q339" s="43" t="s">
        <v>948</v>
      </c>
      <c r="R339" s="43" t="s">
        <v>127</v>
      </c>
    </row>
    <row r="340" spans="2:18" x14ac:dyDescent="0.25">
      <c r="B340" s="46">
        <v>46035</v>
      </c>
      <c r="C340" s="44" t="s">
        <v>1280</v>
      </c>
      <c r="D340" s="31" t="s">
        <v>782</v>
      </c>
      <c r="E340" s="32" t="s">
        <v>20</v>
      </c>
      <c r="F340" s="31" t="s">
        <v>2339</v>
      </c>
      <c r="G340" s="40">
        <v>46036</v>
      </c>
      <c r="H340" s="41">
        <v>74000160</v>
      </c>
      <c r="I340" s="50">
        <v>0</v>
      </c>
      <c r="J340" s="51">
        <v>0</v>
      </c>
      <c r="K340" s="52">
        <v>1463280</v>
      </c>
      <c r="L340" s="51">
        <f t="shared" si="8"/>
        <v>72536880</v>
      </c>
      <c r="M340" s="40">
        <v>46387</v>
      </c>
      <c r="N340" s="55" t="s">
        <v>3092</v>
      </c>
      <c r="O340" s="42" t="s">
        <v>21</v>
      </c>
      <c r="P340" s="57">
        <v>0.5641025641025641</v>
      </c>
      <c r="Q340" s="43" t="s">
        <v>950</v>
      </c>
      <c r="R340" s="43" t="s">
        <v>177</v>
      </c>
    </row>
    <row r="341" spans="2:18" x14ac:dyDescent="0.25">
      <c r="B341" s="46">
        <v>46042</v>
      </c>
      <c r="C341" s="44" t="s">
        <v>1281</v>
      </c>
      <c r="D341" s="31" t="s">
        <v>300</v>
      </c>
      <c r="E341" s="32" t="s">
        <v>20</v>
      </c>
      <c r="F341" s="31" t="s">
        <v>2340</v>
      </c>
      <c r="G341" s="40">
        <v>46044</v>
      </c>
      <c r="H341" s="41">
        <v>165512452</v>
      </c>
      <c r="I341" s="50">
        <v>0</v>
      </c>
      <c r="J341" s="51">
        <v>0</v>
      </c>
      <c r="K341" s="52">
        <v>7013239</v>
      </c>
      <c r="L341" s="51">
        <f t="shared" si="8"/>
        <v>158499213</v>
      </c>
      <c r="M341" s="40">
        <v>46387</v>
      </c>
      <c r="N341" s="55" t="s">
        <v>3093</v>
      </c>
      <c r="O341" s="42" t="s">
        <v>21</v>
      </c>
      <c r="P341" s="57">
        <v>0.55393586005830908</v>
      </c>
      <c r="Q341" s="43" t="s">
        <v>937</v>
      </c>
      <c r="R341" s="43" t="s">
        <v>41</v>
      </c>
    </row>
    <row r="342" spans="2:18" x14ac:dyDescent="0.25">
      <c r="B342" s="46">
        <v>46031</v>
      </c>
      <c r="C342" s="44" t="s">
        <v>1282</v>
      </c>
      <c r="D342" s="31" t="s">
        <v>286</v>
      </c>
      <c r="E342" s="32" t="s">
        <v>20</v>
      </c>
      <c r="F342" s="31" t="s">
        <v>2341</v>
      </c>
      <c r="G342" s="40">
        <v>46035</v>
      </c>
      <c r="H342" s="41">
        <v>147260318</v>
      </c>
      <c r="I342" s="50">
        <v>0</v>
      </c>
      <c r="J342" s="51">
        <v>0</v>
      </c>
      <c r="K342" s="52">
        <v>2495937</v>
      </c>
      <c r="L342" s="51">
        <f t="shared" si="8"/>
        <v>144764381</v>
      </c>
      <c r="M342" s="40">
        <v>46232</v>
      </c>
      <c r="N342" s="55" t="s">
        <v>3094</v>
      </c>
      <c r="O342" s="42" t="s">
        <v>21</v>
      </c>
      <c r="P342" s="57">
        <v>1</v>
      </c>
      <c r="Q342" s="43" t="s">
        <v>937</v>
      </c>
      <c r="R342" s="43" t="s">
        <v>41</v>
      </c>
    </row>
    <row r="343" spans="2:18" x14ac:dyDescent="0.25">
      <c r="B343" s="46">
        <v>46035</v>
      </c>
      <c r="C343" s="44" t="s">
        <v>1283</v>
      </c>
      <c r="D343" s="31" t="s">
        <v>116</v>
      </c>
      <c r="E343" s="32" t="s">
        <v>20</v>
      </c>
      <c r="F343" s="31" t="s">
        <v>2342</v>
      </c>
      <c r="G343" s="40">
        <v>46036</v>
      </c>
      <c r="H343" s="41">
        <v>78682081</v>
      </c>
      <c r="I343" s="50">
        <v>0</v>
      </c>
      <c r="J343" s="51">
        <v>0</v>
      </c>
      <c r="K343" s="52">
        <v>1555860</v>
      </c>
      <c r="L343" s="51">
        <f t="shared" si="8"/>
        <v>77126221</v>
      </c>
      <c r="M343" s="40">
        <v>46387</v>
      </c>
      <c r="N343" s="55" t="s">
        <v>3095</v>
      </c>
      <c r="O343" s="42" t="s">
        <v>21</v>
      </c>
      <c r="P343" s="57">
        <v>0.5641025641025641</v>
      </c>
      <c r="Q343" s="43" t="s">
        <v>937</v>
      </c>
      <c r="R343" s="43" t="s">
        <v>41</v>
      </c>
    </row>
    <row r="344" spans="2:18" x14ac:dyDescent="0.25">
      <c r="B344" s="46">
        <v>46031</v>
      </c>
      <c r="C344" s="44" t="s">
        <v>1284</v>
      </c>
      <c r="D344" s="31" t="s">
        <v>767</v>
      </c>
      <c r="E344" s="32" t="s">
        <v>20</v>
      </c>
      <c r="F344" s="31" t="s">
        <v>2343</v>
      </c>
      <c r="G344" s="40">
        <v>46035</v>
      </c>
      <c r="H344" s="41">
        <v>75523068</v>
      </c>
      <c r="I344" s="50">
        <v>0</v>
      </c>
      <c r="J344" s="51">
        <v>0</v>
      </c>
      <c r="K344" s="52">
        <v>1280052</v>
      </c>
      <c r="L344" s="51">
        <f t="shared" si="8"/>
        <v>74243016</v>
      </c>
      <c r="M344" s="40">
        <v>46387</v>
      </c>
      <c r="N344" s="55" t="s">
        <v>3096</v>
      </c>
      <c r="O344" s="42" t="s">
        <v>21</v>
      </c>
      <c r="P344" s="57">
        <v>0.56534090909090906</v>
      </c>
      <c r="Q344" s="43" t="s">
        <v>950</v>
      </c>
      <c r="R344" s="43" t="s">
        <v>177</v>
      </c>
    </row>
    <row r="345" spans="2:18" x14ac:dyDescent="0.25">
      <c r="B345" s="46">
        <v>46035</v>
      </c>
      <c r="C345" s="44" t="s">
        <v>1285</v>
      </c>
      <c r="D345" s="31" t="s">
        <v>858</v>
      </c>
      <c r="E345" s="32" t="s">
        <v>20</v>
      </c>
      <c r="F345" s="31" t="s">
        <v>2344</v>
      </c>
      <c r="G345" s="40">
        <v>46036</v>
      </c>
      <c r="H345" s="41">
        <v>66996270</v>
      </c>
      <c r="I345" s="50">
        <v>0</v>
      </c>
      <c r="J345" s="51">
        <v>0</v>
      </c>
      <c r="K345" s="52">
        <v>1324785</v>
      </c>
      <c r="L345" s="51">
        <f t="shared" si="8"/>
        <v>65671485</v>
      </c>
      <c r="M345" s="40">
        <v>46387</v>
      </c>
      <c r="N345" s="55" t="s">
        <v>3097</v>
      </c>
      <c r="O345" s="42" t="s">
        <v>21</v>
      </c>
      <c r="P345" s="57">
        <v>0.5641025641025641</v>
      </c>
      <c r="Q345" s="43" t="s">
        <v>950</v>
      </c>
      <c r="R345" s="43" t="s">
        <v>177</v>
      </c>
    </row>
    <row r="346" spans="2:18" x14ac:dyDescent="0.25">
      <c r="B346" s="46">
        <v>46035</v>
      </c>
      <c r="C346" s="44" t="s">
        <v>1286</v>
      </c>
      <c r="D346" s="31" t="s">
        <v>609</v>
      </c>
      <c r="E346" s="32" t="s">
        <v>20</v>
      </c>
      <c r="F346" s="31" t="s">
        <v>2345</v>
      </c>
      <c r="G346" s="40">
        <v>46038</v>
      </c>
      <c r="H346" s="41">
        <v>42000000</v>
      </c>
      <c r="I346" s="50">
        <v>0</v>
      </c>
      <c r="J346" s="51">
        <v>0</v>
      </c>
      <c r="K346" s="52"/>
      <c r="L346" s="51">
        <f t="shared" si="8"/>
        <v>42000000</v>
      </c>
      <c r="M346" s="40">
        <v>46218</v>
      </c>
      <c r="N346" s="55" t="s">
        <v>3098</v>
      </c>
      <c r="O346" s="42" t="s">
        <v>21</v>
      </c>
      <c r="P346" s="57">
        <v>1</v>
      </c>
      <c r="Q346" s="43" t="s">
        <v>948</v>
      </c>
      <c r="R346" s="43" t="s">
        <v>127</v>
      </c>
    </row>
    <row r="347" spans="2:18" x14ac:dyDescent="0.25">
      <c r="B347" s="46">
        <v>46035</v>
      </c>
      <c r="C347" s="44" t="s">
        <v>1287</v>
      </c>
      <c r="D347" s="31" t="s">
        <v>239</v>
      </c>
      <c r="E347" s="32" t="s">
        <v>20</v>
      </c>
      <c r="F347" s="31" t="s">
        <v>2346</v>
      </c>
      <c r="G347" s="40">
        <v>46036</v>
      </c>
      <c r="H347" s="41">
        <v>54000000</v>
      </c>
      <c r="I347" s="50">
        <v>0</v>
      </c>
      <c r="J347" s="51">
        <v>0</v>
      </c>
      <c r="K347" s="52"/>
      <c r="L347" s="51">
        <f t="shared" si="8"/>
        <v>54000000</v>
      </c>
      <c r="M347" s="40">
        <v>46216</v>
      </c>
      <c r="N347" s="55" t="s">
        <v>3099</v>
      </c>
      <c r="O347" s="42" t="s">
        <v>21</v>
      </c>
      <c r="P347" s="57">
        <v>1</v>
      </c>
      <c r="Q347" s="43" t="s">
        <v>932</v>
      </c>
      <c r="R347" s="43" t="s">
        <v>30</v>
      </c>
    </row>
    <row r="348" spans="2:18" x14ac:dyDescent="0.25">
      <c r="B348" s="46">
        <v>46035</v>
      </c>
      <c r="C348" s="44" t="s">
        <v>1288</v>
      </c>
      <c r="D348" s="31" t="s">
        <v>738</v>
      </c>
      <c r="E348" s="32" t="s">
        <v>20</v>
      </c>
      <c r="F348" s="31" t="s">
        <v>562</v>
      </c>
      <c r="G348" s="40">
        <v>46038</v>
      </c>
      <c r="H348" s="41">
        <v>50582700</v>
      </c>
      <c r="I348" s="50">
        <v>0</v>
      </c>
      <c r="J348" s="51">
        <v>0</v>
      </c>
      <c r="K348" s="52">
        <v>19221426</v>
      </c>
      <c r="L348" s="51">
        <f t="shared" si="8"/>
        <v>31361274</v>
      </c>
      <c r="M348" s="40">
        <v>46224</v>
      </c>
      <c r="N348" s="55" t="s">
        <v>3100</v>
      </c>
      <c r="O348" s="42" t="s">
        <v>21</v>
      </c>
      <c r="P348" s="57">
        <v>1</v>
      </c>
      <c r="Q348" s="43" t="s">
        <v>948</v>
      </c>
      <c r="R348" s="43" t="s">
        <v>127</v>
      </c>
    </row>
    <row r="349" spans="2:18" x14ac:dyDescent="0.25">
      <c r="B349" s="46">
        <v>46036</v>
      </c>
      <c r="C349" s="44" t="s">
        <v>1289</v>
      </c>
      <c r="D349" s="31" t="s">
        <v>576</v>
      </c>
      <c r="E349" s="32" t="s">
        <v>20</v>
      </c>
      <c r="F349" s="31" t="s">
        <v>2347</v>
      </c>
      <c r="G349" s="40">
        <v>46036</v>
      </c>
      <c r="H349" s="41">
        <v>87435810</v>
      </c>
      <c r="I349" s="50">
        <v>0</v>
      </c>
      <c r="J349" s="51">
        <v>0</v>
      </c>
      <c r="K349" s="52"/>
      <c r="L349" s="51">
        <f t="shared" si="8"/>
        <v>87435810</v>
      </c>
      <c r="M349" s="40">
        <v>46369</v>
      </c>
      <c r="N349" s="55" t="s">
        <v>3101</v>
      </c>
      <c r="O349" s="42" t="s">
        <v>21</v>
      </c>
      <c r="P349" s="57">
        <v>0.59459459459459463</v>
      </c>
      <c r="Q349" s="43" t="s">
        <v>949</v>
      </c>
      <c r="R349" s="43" t="s">
        <v>129</v>
      </c>
    </row>
    <row r="350" spans="2:18" x14ac:dyDescent="0.25">
      <c r="B350" s="46">
        <v>46035</v>
      </c>
      <c r="C350" s="44" t="s">
        <v>1290</v>
      </c>
      <c r="D350" s="31" t="s">
        <v>763</v>
      </c>
      <c r="E350" s="32" t="s">
        <v>20</v>
      </c>
      <c r="F350" s="31" t="s">
        <v>2159</v>
      </c>
      <c r="G350" s="40">
        <v>46036</v>
      </c>
      <c r="H350" s="41">
        <v>91410165</v>
      </c>
      <c r="I350" s="50">
        <v>0</v>
      </c>
      <c r="J350" s="51">
        <v>0</v>
      </c>
      <c r="K350" s="52"/>
      <c r="L350" s="51">
        <f t="shared" si="8"/>
        <v>91410165</v>
      </c>
      <c r="M350" s="40">
        <v>46384</v>
      </c>
      <c r="N350" s="55" t="s">
        <v>3102</v>
      </c>
      <c r="O350" s="42" t="s">
        <v>21</v>
      </c>
      <c r="P350" s="57">
        <v>0.56896551724137934</v>
      </c>
      <c r="Q350" s="43" t="s">
        <v>949</v>
      </c>
      <c r="R350" s="43" t="s">
        <v>129</v>
      </c>
    </row>
    <row r="351" spans="2:18" x14ac:dyDescent="0.25">
      <c r="B351" s="46">
        <v>46035</v>
      </c>
      <c r="C351" s="44" t="s">
        <v>1291</v>
      </c>
      <c r="D351" s="31" t="s">
        <v>322</v>
      </c>
      <c r="E351" s="32" t="s">
        <v>20</v>
      </c>
      <c r="F351" s="31" t="s">
        <v>2159</v>
      </c>
      <c r="G351" s="40">
        <v>46038</v>
      </c>
      <c r="H351" s="41">
        <v>87435810</v>
      </c>
      <c r="I351" s="50">
        <v>0</v>
      </c>
      <c r="J351" s="51">
        <v>0</v>
      </c>
      <c r="K351" s="52"/>
      <c r="L351" s="51">
        <f t="shared" si="8"/>
        <v>87435810</v>
      </c>
      <c r="M351" s="40">
        <v>46371</v>
      </c>
      <c r="N351" s="55" t="s">
        <v>3103</v>
      </c>
      <c r="O351" s="42" t="s">
        <v>21</v>
      </c>
      <c r="P351" s="57">
        <v>0.58858858858858853</v>
      </c>
      <c r="Q351" s="43" t="s">
        <v>949</v>
      </c>
      <c r="R351" s="43" t="s">
        <v>129</v>
      </c>
    </row>
    <row r="352" spans="2:18" x14ac:dyDescent="0.25">
      <c r="B352" s="46">
        <v>46038</v>
      </c>
      <c r="C352" s="44" t="s">
        <v>1292</v>
      </c>
      <c r="D352" s="31" t="s">
        <v>484</v>
      </c>
      <c r="E352" s="32" t="s">
        <v>20</v>
      </c>
      <c r="F352" s="31" t="s">
        <v>2348</v>
      </c>
      <c r="G352" s="40">
        <v>46041</v>
      </c>
      <c r="H352" s="41">
        <v>50172000</v>
      </c>
      <c r="I352" s="50">
        <v>0</v>
      </c>
      <c r="J352" s="51">
        <v>0</v>
      </c>
      <c r="K352" s="52"/>
      <c r="L352" s="51">
        <f t="shared" si="8"/>
        <v>50172000</v>
      </c>
      <c r="M352" s="40">
        <v>46221</v>
      </c>
      <c r="N352" s="55" t="s">
        <v>3104</v>
      </c>
      <c r="O352" s="42" t="s">
        <v>21</v>
      </c>
      <c r="P352" s="57">
        <v>1</v>
      </c>
      <c r="Q352" s="43" t="s">
        <v>79</v>
      </c>
      <c r="R352" s="43" t="s">
        <v>80</v>
      </c>
    </row>
    <row r="353" spans="2:18" x14ac:dyDescent="0.25">
      <c r="B353" s="46">
        <v>46035</v>
      </c>
      <c r="C353" s="44" t="s">
        <v>1293</v>
      </c>
      <c r="D353" s="31" t="s">
        <v>605</v>
      </c>
      <c r="E353" s="32" t="s">
        <v>20</v>
      </c>
      <c r="F353" s="31" t="s">
        <v>2349</v>
      </c>
      <c r="G353" s="40">
        <v>46036</v>
      </c>
      <c r="H353" s="41">
        <v>36000000</v>
      </c>
      <c r="I353" s="50">
        <v>0</v>
      </c>
      <c r="J353" s="51">
        <v>0</v>
      </c>
      <c r="K353" s="52"/>
      <c r="L353" s="51">
        <f t="shared" si="8"/>
        <v>36000000</v>
      </c>
      <c r="M353" s="40">
        <v>46216</v>
      </c>
      <c r="N353" s="55" t="s">
        <v>3105</v>
      </c>
      <c r="O353" s="42" t="s">
        <v>21</v>
      </c>
      <c r="P353" s="57">
        <v>1</v>
      </c>
      <c r="Q353" s="43" t="s">
        <v>79</v>
      </c>
      <c r="R353" s="43" t="s">
        <v>80</v>
      </c>
    </row>
    <row r="354" spans="2:18" x14ac:dyDescent="0.25">
      <c r="B354" s="46">
        <v>46037</v>
      </c>
      <c r="C354" s="44" t="s">
        <v>1294</v>
      </c>
      <c r="D354" s="31" t="s">
        <v>361</v>
      </c>
      <c r="E354" s="32" t="s">
        <v>20</v>
      </c>
      <c r="F354" s="31" t="s">
        <v>2350</v>
      </c>
      <c r="G354" s="40">
        <v>46038</v>
      </c>
      <c r="H354" s="41">
        <v>71780800</v>
      </c>
      <c r="I354" s="50">
        <v>0</v>
      </c>
      <c r="J354" s="51">
        <v>0</v>
      </c>
      <c r="K354" s="52">
        <v>618800</v>
      </c>
      <c r="L354" s="51">
        <f t="shared" si="8"/>
        <v>71162000</v>
      </c>
      <c r="M354" s="40">
        <v>46387</v>
      </c>
      <c r="N354" s="55" t="s">
        <v>3106</v>
      </c>
      <c r="O354" s="42" t="s">
        <v>21</v>
      </c>
      <c r="P354" s="57">
        <v>0.56160458452722062</v>
      </c>
      <c r="Q354" s="43" t="s">
        <v>3785</v>
      </c>
      <c r="R354" s="43" t="s">
        <v>191</v>
      </c>
    </row>
    <row r="355" spans="2:18" x14ac:dyDescent="0.25">
      <c r="B355" s="46">
        <v>46031</v>
      </c>
      <c r="C355" s="44" t="s">
        <v>1295</v>
      </c>
      <c r="D355" s="31" t="s">
        <v>730</v>
      </c>
      <c r="E355" s="32" t="s">
        <v>20</v>
      </c>
      <c r="F355" s="31" t="s">
        <v>2351</v>
      </c>
      <c r="G355" s="40">
        <v>46035</v>
      </c>
      <c r="H355" s="41">
        <v>53346000</v>
      </c>
      <c r="I355" s="50">
        <v>0</v>
      </c>
      <c r="J355" s="51">
        <v>0</v>
      </c>
      <c r="K355" s="52"/>
      <c r="L355" s="51">
        <f t="shared" si="8"/>
        <v>53346000</v>
      </c>
      <c r="M355" s="40">
        <v>46215</v>
      </c>
      <c r="N355" s="55" t="s">
        <v>3107</v>
      </c>
      <c r="O355" s="42" t="s">
        <v>21</v>
      </c>
      <c r="P355" s="57">
        <v>1</v>
      </c>
      <c r="Q355" s="43" t="s">
        <v>3785</v>
      </c>
      <c r="R355" s="43" t="s">
        <v>191</v>
      </c>
    </row>
    <row r="356" spans="2:18" x14ac:dyDescent="0.25">
      <c r="B356" s="46">
        <v>46037</v>
      </c>
      <c r="C356" s="44" t="s">
        <v>1296</v>
      </c>
      <c r="D356" s="31" t="s">
        <v>211</v>
      </c>
      <c r="E356" s="32" t="s">
        <v>20</v>
      </c>
      <c r="F356" s="31" t="s">
        <v>2352</v>
      </c>
      <c r="G356" s="40">
        <v>46038</v>
      </c>
      <c r="H356" s="41">
        <v>40008000</v>
      </c>
      <c r="I356" s="50">
        <v>0</v>
      </c>
      <c r="J356" s="51">
        <v>0</v>
      </c>
      <c r="K356" s="52"/>
      <c r="L356" s="51">
        <f t="shared" si="8"/>
        <v>40008000</v>
      </c>
      <c r="M356" s="40">
        <v>46218</v>
      </c>
      <c r="N356" s="55" t="s">
        <v>3108</v>
      </c>
      <c r="O356" s="42" t="s">
        <v>21</v>
      </c>
      <c r="P356" s="57">
        <v>1</v>
      </c>
      <c r="Q356" s="43" t="s">
        <v>79</v>
      </c>
      <c r="R356" s="43" t="s">
        <v>80</v>
      </c>
    </row>
    <row r="357" spans="2:18" x14ac:dyDescent="0.25">
      <c r="B357" s="46">
        <v>46035</v>
      </c>
      <c r="C357" s="44" t="s">
        <v>1297</v>
      </c>
      <c r="D357" s="31" t="s">
        <v>690</v>
      </c>
      <c r="E357" s="32" t="s">
        <v>20</v>
      </c>
      <c r="F357" s="31" t="s">
        <v>2229</v>
      </c>
      <c r="G357" s="40">
        <v>46044</v>
      </c>
      <c r="H357" s="41">
        <v>45000000</v>
      </c>
      <c r="I357" s="50">
        <v>0</v>
      </c>
      <c r="J357" s="51">
        <v>0</v>
      </c>
      <c r="K357" s="52"/>
      <c r="L357" s="51">
        <f t="shared" si="8"/>
        <v>45000000</v>
      </c>
      <c r="M357" s="40">
        <v>46224</v>
      </c>
      <c r="N357" s="55" t="s">
        <v>3109</v>
      </c>
      <c r="O357" s="42" t="s">
        <v>21</v>
      </c>
      <c r="P357" s="57">
        <v>1</v>
      </c>
      <c r="Q357" s="43" t="s">
        <v>948</v>
      </c>
      <c r="R357" s="43" t="s">
        <v>127</v>
      </c>
    </row>
    <row r="358" spans="2:18" x14ac:dyDescent="0.25">
      <c r="B358" s="46">
        <v>46042</v>
      </c>
      <c r="C358" s="44" t="s">
        <v>1298</v>
      </c>
      <c r="D358" s="31" t="s">
        <v>633</v>
      </c>
      <c r="E358" s="32" t="s">
        <v>20</v>
      </c>
      <c r="F358" s="31" t="s">
        <v>2353</v>
      </c>
      <c r="G358" s="40">
        <v>46044</v>
      </c>
      <c r="H358" s="41">
        <v>37200000</v>
      </c>
      <c r="I358" s="50">
        <v>0</v>
      </c>
      <c r="J358" s="51">
        <v>0</v>
      </c>
      <c r="K358" s="52"/>
      <c r="L358" s="51">
        <f t="shared" si="8"/>
        <v>37200000</v>
      </c>
      <c r="M358" s="40">
        <v>46224</v>
      </c>
      <c r="N358" s="55" t="s">
        <v>3110</v>
      </c>
      <c r="O358" s="42" t="s">
        <v>21</v>
      </c>
      <c r="P358" s="57">
        <v>1</v>
      </c>
      <c r="Q358" s="43" t="s">
        <v>932</v>
      </c>
      <c r="R358" s="43" t="s">
        <v>30</v>
      </c>
    </row>
    <row r="359" spans="2:18" x14ac:dyDescent="0.25">
      <c r="B359" s="46">
        <v>46031</v>
      </c>
      <c r="C359" s="44" t="s">
        <v>1299</v>
      </c>
      <c r="D359" s="31" t="s">
        <v>189</v>
      </c>
      <c r="E359" s="32" t="s">
        <v>20</v>
      </c>
      <c r="F359" s="31" t="s">
        <v>2354</v>
      </c>
      <c r="G359" s="40">
        <v>46031</v>
      </c>
      <c r="H359" s="41">
        <v>120212503</v>
      </c>
      <c r="I359" s="50">
        <v>0</v>
      </c>
      <c r="J359" s="51">
        <v>0</v>
      </c>
      <c r="K359" s="52"/>
      <c r="L359" s="51">
        <f t="shared" si="8"/>
        <v>120212503</v>
      </c>
      <c r="M359" s="40">
        <v>46387</v>
      </c>
      <c r="N359" s="55" t="s">
        <v>3111</v>
      </c>
      <c r="O359" s="42" t="s">
        <v>21</v>
      </c>
      <c r="P359" s="57">
        <v>0.5702247191011236</v>
      </c>
      <c r="Q359" s="43" t="s">
        <v>114</v>
      </c>
      <c r="R359" s="43" t="s">
        <v>115</v>
      </c>
    </row>
    <row r="360" spans="2:18" x14ac:dyDescent="0.25">
      <c r="B360" s="46">
        <v>46035</v>
      </c>
      <c r="C360" s="44" t="s">
        <v>1300</v>
      </c>
      <c r="D360" s="31" t="s">
        <v>234</v>
      </c>
      <c r="E360" s="32" t="s">
        <v>20</v>
      </c>
      <c r="F360" s="31" t="s">
        <v>2355</v>
      </c>
      <c r="G360" s="40">
        <v>46037</v>
      </c>
      <c r="H360" s="41">
        <v>112000000</v>
      </c>
      <c r="I360" s="50">
        <v>0</v>
      </c>
      <c r="J360" s="51">
        <v>0</v>
      </c>
      <c r="K360" s="52"/>
      <c r="L360" s="51">
        <f t="shared" si="8"/>
        <v>112000000</v>
      </c>
      <c r="M360" s="40">
        <v>46279</v>
      </c>
      <c r="N360" s="55" t="s">
        <v>3112</v>
      </c>
      <c r="O360" s="42" t="s">
        <v>21</v>
      </c>
      <c r="P360" s="57">
        <v>0.81404958677685946</v>
      </c>
      <c r="Q360" s="43" t="s">
        <v>927</v>
      </c>
      <c r="R360" s="43" t="s">
        <v>928</v>
      </c>
    </row>
    <row r="361" spans="2:18" x14ac:dyDescent="0.25">
      <c r="B361" s="46">
        <v>46035</v>
      </c>
      <c r="C361" s="44" t="s">
        <v>1301</v>
      </c>
      <c r="D361" s="31" t="s">
        <v>557</v>
      </c>
      <c r="E361" s="32" t="s">
        <v>20</v>
      </c>
      <c r="F361" s="31" t="s">
        <v>2356</v>
      </c>
      <c r="G361" s="40">
        <v>46036</v>
      </c>
      <c r="H361" s="41">
        <v>39300000</v>
      </c>
      <c r="I361" s="50">
        <v>0</v>
      </c>
      <c r="J361" s="51">
        <v>0</v>
      </c>
      <c r="K361" s="52"/>
      <c r="L361" s="51">
        <f t="shared" si="8"/>
        <v>39300000</v>
      </c>
      <c r="M361" s="40">
        <v>46216</v>
      </c>
      <c r="N361" s="55" t="s">
        <v>3113</v>
      </c>
      <c r="O361" s="42" t="s">
        <v>21</v>
      </c>
      <c r="P361" s="57">
        <v>1</v>
      </c>
      <c r="Q361" s="43" t="s">
        <v>927</v>
      </c>
      <c r="R361" s="43" t="s">
        <v>928</v>
      </c>
    </row>
    <row r="362" spans="2:18" x14ac:dyDescent="0.25">
      <c r="B362" s="46">
        <v>46037</v>
      </c>
      <c r="C362" s="44" t="s">
        <v>1302</v>
      </c>
      <c r="D362" s="31" t="s">
        <v>251</v>
      </c>
      <c r="E362" s="32" t="s">
        <v>20</v>
      </c>
      <c r="F362" s="31" t="s">
        <v>2357</v>
      </c>
      <c r="G362" s="40">
        <v>46038</v>
      </c>
      <c r="H362" s="41">
        <v>99000000</v>
      </c>
      <c r="I362" s="50">
        <v>0</v>
      </c>
      <c r="J362" s="51">
        <v>0</v>
      </c>
      <c r="K362" s="52"/>
      <c r="L362" s="51">
        <f t="shared" si="8"/>
        <v>99000000</v>
      </c>
      <c r="M362" s="40">
        <v>46246</v>
      </c>
      <c r="N362" s="55" t="s">
        <v>3114</v>
      </c>
      <c r="O362" s="42" t="s">
        <v>21</v>
      </c>
      <c r="P362" s="57">
        <v>1</v>
      </c>
      <c r="Q362" s="43" t="s">
        <v>927</v>
      </c>
      <c r="R362" s="43" t="s">
        <v>928</v>
      </c>
    </row>
    <row r="363" spans="2:18" x14ac:dyDescent="0.25">
      <c r="B363" s="46">
        <v>46035</v>
      </c>
      <c r="C363" s="44" t="s">
        <v>1303</v>
      </c>
      <c r="D363" s="31" t="s">
        <v>236</v>
      </c>
      <c r="E363" s="32" t="s">
        <v>20</v>
      </c>
      <c r="F363" s="31" t="s">
        <v>2358</v>
      </c>
      <c r="G363" s="40">
        <v>46036</v>
      </c>
      <c r="H363" s="41">
        <v>85880000</v>
      </c>
      <c r="I363" s="54">
        <v>0</v>
      </c>
      <c r="J363" s="51">
        <v>0</v>
      </c>
      <c r="K363" s="52"/>
      <c r="L363" s="51">
        <f t="shared" si="8"/>
        <v>85880000</v>
      </c>
      <c r="M363" s="40">
        <v>46278</v>
      </c>
      <c r="N363" s="55" t="s">
        <v>3115</v>
      </c>
      <c r="O363" s="42" t="s">
        <v>21</v>
      </c>
      <c r="P363" s="57">
        <v>0.81818181818181823</v>
      </c>
      <c r="Q363" s="43" t="s">
        <v>927</v>
      </c>
      <c r="R363" s="43" t="s">
        <v>928</v>
      </c>
    </row>
    <row r="364" spans="2:18" x14ac:dyDescent="0.25">
      <c r="B364" s="46">
        <v>46035</v>
      </c>
      <c r="C364" s="53" t="s">
        <v>1304</v>
      </c>
      <c r="D364" s="31" t="s">
        <v>256</v>
      </c>
      <c r="E364" s="32" t="s">
        <v>20</v>
      </c>
      <c r="F364" s="31" t="s">
        <v>2359</v>
      </c>
      <c r="G364" s="40">
        <v>46041</v>
      </c>
      <c r="H364" s="41">
        <v>45000000</v>
      </c>
      <c r="I364" s="50">
        <v>0</v>
      </c>
      <c r="J364" s="51">
        <v>0</v>
      </c>
      <c r="K364" s="52">
        <v>7250000</v>
      </c>
      <c r="L364" s="51">
        <f t="shared" si="8"/>
        <v>37750000</v>
      </c>
      <c r="M364" s="40">
        <v>46192</v>
      </c>
      <c r="N364" s="55" t="s">
        <v>3116</v>
      </c>
      <c r="O364" s="42" t="s">
        <v>21</v>
      </c>
      <c r="P364" s="57">
        <v>1</v>
      </c>
      <c r="Q364" s="43" t="s">
        <v>927</v>
      </c>
      <c r="R364" s="43" t="s">
        <v>928</v>
      </c>
    </row>
    <row r="365" spans="2:18" x14ac:dyDescent="0.25">
      <c r="B365" s="46">
        <v>46044</v>
      </c>
      <c r="C365" s="44" t="s">
        <v>1305</v>
      </c>
      <c r="D365" s="31" t="s">
        <v>1971</v>
      </c>
      <c r="E365" s="32" t="s">
        <v>20</v>
      </c>
      <c r="F365" s="31" t="s">
        <v>2360</v>
      </c>
      <c r="G365" s="40">
        <v>46048</v>
      </c>
      <c r="H365" s="41">
        <v>110000000</v>
      </c>
      <c r="I365" s="50">
        <v>0</v>
      </c>
      <c r="J365" s="51">
        <v>0</v>
      </c>
      <c r="K365" s="52"/>
      <c r="L365" s="51">
        <f t="shared" si="8"/>
        <v>110000000</v>
      </c>
      <c r="M365" s="40">
        <v>46381</v>
      </c>
      <c r="N365" s="55" t="s">
        <v>3117</v>
      </c>
      <c r="O365" s="42" t="s">
        <v>21</v>
      </c>
      <c r="P365" s="57">
        <v>0.55855855855855852</v>
      </c>
      <c r="Q365" s="43" t="s">
        <v>927</v>
      </c>
      <c r="R365" s="43" t="s">
        <v>928</v>
      </c>
    </row>
    <row r="366" spans="2:18" x14ac:dyDescent="0.25">
      <c r="B366" s="46">
        <v>46035</v>
      </c>
      <c r="C366" s="44" t="s">
        <v>1306</v>
      </c>
      <c r="D366" s="31" t="s">
        <v>100</v>
      </c>
      <c r="E366" s="32" t="s">
        <v>20</v>
      </c>
      <c r="F366" s="31" t="s">
        <v>2361</v>
      </c>
      <c r="G366" s="40">
        <v>46036</v>
      </c>
      <c r="H366" s="41">
        <v>88000000</v>
      </c>
      <c r="I366" s="50">
        <v>0</v>
      </c>
      <c r="J366" s="51">
        <v>0</v>
      </c>
      <c r="K366" s="52"/>
      <c r="L366" s="51">
        <f t="shared" si="8"/>
        <v>88000000</v>
      </c>
      <c r="M366" s="40">
        <v>46369</v>
      </c>
      <c r="N366" s="55" t="s">
        <v>3118</v>
      </c>
      <c r="O366" s="42" t="s">
        <v>21</v>
      </c>
      <c r="P366" s="57">
        <v>0.59459459459459463</v>
      </c>
      <c r="Q366" s="43" t="s">
        <v>927</v>
      </c>
      <c r="R366" s="43" t="s">
        <v>928</v>
      </c>
    </row>
    <row r="367" spans="2:18" x14ac:dyDescent="0.25">
      <c r="B367" s="46">
        <v>46035</v>
      </c>
      <c r="C367" s="44" t="s">
        <v>1307</v>
      </c>
      <c r="D367" s="31" t="s">
        <v>1972</v>
      </c>
      <c r="E367" s="32" t="s">
        <v>20</v>
      </c>
      <c r="F367" s="31" t="s">
        <v>2362</v>
      </c>
      <c r="G367" s="40">
        <v>46043</v>
      </c>
      <c r="H367" s="41">
        <v>88000000</v>
      </c>
      <c r="I367" s="50">
        <v>0</v>
      </c>
      <c r="J367" s="51">
        <v>0</v>
      </c>
      <c r="K367" s="52"/>
      <c r="L367" s="51">
        <f t="shared" si="8"/>
        <v>88000000</v>
      </c>
      <c r="M367" s="40">
        <v>46376</v>
      </c>
      <c r="N367" s="55" t="s">
        <v>3119</v>
      </c>
      <c r="O367" s="42" t="s">
        <v>21</v>
      </c>
      <c r="P367" s="57">
        <v>0.57357357357357353</v>
      </c>
      <c r="Q367" s="43" t="s">
        <v>927</v>
      </c>
      <c r="R367" s="43" t="s">
        <v>928</v>
      </c>
    </row>
    <row r="368" spans="2:18" x14ac:dyDescent="0.25">
      <c r="B368" s="46">
        <v>46035</v>
      </c>
      <c r="C368" s="44" t="s">
        <v>1308</v>
      </c>
      <c r="D368" s="31" t="s">
        <v>343</v>
      </c>
      <c r="E368" s="32" t="s">
        <v>20</v>
      </c>
      <c r="F368" s="31" t="s">
        <v>2363</v>
      </c>
      <c r="G368" s="40">
        <v>46035</v>
      </c>
      <c r="H368" s="41">
        <v>101000000</v>
      </c>
      <c r="I368" s="50">
        <v>0</v>
      </c>
      <c r="J368" s="51">
        <v>0</v>
      </c>
      <c r="K368" s="52"/>
      <c r="L368" s="51">
        <f t="shared" si="8"/>
        <v>101000000</v>
      </c>
      <c r="M368" s="40">
        <v>46338</v>
      </c>
      <c r="N368" s="55" t="s">
        <v>3120</v>
      </c>
      <c r="O368" s="42" t="s">
        <v>21</v>
      </c>
      <c r="P368" s="57">
        <v>0.65676567656765672</v>
      </c>
      <c r="Q368" s="43" t="s">
        <v>946</v>
      </c>
      <c r="R368" s="43" t="s">
        <v>83</v>
      </c>
    </row>
    <row r="369" spans="2:18" x14ac:dyDescent="0.25">
      <c r="B369" s="46">
        <v>46037</v>
      </c>
      <c r="C369" s="44" t="s">
        <v>1309</v>
      </c>
      <c r="D369" s="31" t="s">
        <v>324</v>
      </c>
      <c r="E369" s="32" t="s">
        <v>20</v>
      </c>
      <c r="F369" s="31" t="s">
        <v>2364</v>
      </c>
      <c r="G369" s="40">
        <v>46038</v>
      </c>
      <c r="H369" s="41">
        <v>94600000</v>
      </c>
      <c r="I369" s="50">
        <v>0</v>
      </c>
      <c r="J369" s="51">
        <v>0</v>
      </c>
      <c r="K369" s="52"/>
      <c r="L369" s="51">
        <f t="shared" si="8"/>
        <v>94600000</v>
      </c>
      <c r="M369" s="40">
        <v>46371</v>
      </c>
      <c r="N369" s="55" t="s">
        <v>3121</v>
      </c>
      <c r="O369" s="42" t="s">
        <v>21</v>
      </c>
      <c r="P369" s="57">
        <v>0.58858858858858853</v>
      </c>
      <c r="Q369" s="43" t="s">
        <v>946</v>
      </c>
      <c r="R369" s="43" t="s">
        <v>83</v>
      </c>
    </row>
    <row r="370" spans="2:18" x14ac:dyDescent="0.25">
      <c r="B370" s="46">
        <v>46037</v>
      </c>
      <c r="C370" s="44" t="s">
        <v>1310</v>
      </c>
      <c r="D370" s="31" t="s">
        <v>732</v>
      </c>
      <c r="E370" s="32" t="s">
        <v>20</v>
      </c>
      <c r="F370" s="31" t="s">
        <v>2365</v>
      </c>
      <c r="G370" s="40">
        <v>46037</v>
      </c>
      <c r="H370" s="41">
        <v>93907000</v>
      </c>
      <c r="I370" s="50">
        <v>0</v>
      </c>
      <c r="J370" s="51">
        <v>0</v>
      </c>
      <c r="K370" s="52"/>
      <c r="L370" s="51">
        <f t="shared" si="8"/>
        <v>93907000</v>
      </c>
      <c r="M370" s="40">
        <v>46370</v>
      </c>
      <c r="N370" s="55" t="s">
        <v>3122</v>
      </c>
      <c r="O370" s="42" t="s">
        <v>21</v>
      </c>
      <c r="P370" s="57">
        <v>0.59159159159159158</v>
      </c>
      <c r="Q370" s="43" t="s">
        <v>946</v>
      </c>
      <c r="R370" s="43" t="s">
        <v>83</v>
      </c>
    </row>
    <row r="371" spans="2:18" x14ac:dyDescent="0.25">
      <c r="B371" s="46">
        <v>46035</v>
      </c>
      <c r="C371" s="44" t="s">
        <v>1311</v>
      </c>
      <c r="D371" s="31" t="s">
        <v>780</v>
      </c>
      <c r="E371" s="32" t="s">
        <v>20</v>
      </c>
      <c r="F371" s="31" t="s">
        <v>2366</v>
      </c>
      <c r="G371" s="40">
        <v>46038</v>
      </c>
      <c r="H371" s="41">
        <v>132000000</v>
      </c>
      <c r="I371" s="50">
        <v>0</v>
      </c>
      <c r="J371" s="51">
        <v>0</v>
      </c>
      <c r="K371" s="52"/>
      <c r="L371" s="51">
        <f t="shared" si="8"/>
        <v>132000000</v>
      </c>
      <c r="M371" s="40">
        <v>46371</v>
      </c>
      <c r="N371" s="55" t="s">
        <v>3123</v>
      </c>
      <c r="O371" s="42" t="s">
        <v>21</v>
      </c>
      <c r="P371" s="57">
        <v>0.58858858858858853</v>
      </c>
      <c r="Q371" s="43" t="s">
        <v>946</v>
      </c>
      <c r="R371" s="43" t="s">
        <v>83</v>
      </c>
    </row>
    <row r="372" spans="2:18" x14ac:dyDescent="0.25">
      <c r="B372" s="46">
        <v>46036</v>
      </c>
      <c r="C372" s="44" t="s">
        <v>1312</v>
      </c>
      <c r="D372" s="31" t="s">
        <v>511</v>
      </c>
      <c r="E372" s="32" t="s">
        <v>20</v>
      </c>
      <c r="F372" s="31" t="s">
        <v>2367</v>
      </c>
      <c r="G372" s="40">
        <v>46036</v>
      </c>
      <c r="H372" s="41">
        <v>184000000</v>
      </c>
      <c r="I372" s="50">
        <v>0</v>
      </c>
      <c r="J372" s="51">
        <v>0</v>
      </c>
      <c r="K372" s="52"/>
      <c r="L372" s="51">
        <f t="shared" si="8"/>
        <v>184000000</v>
      </c>
      <c r="M372" s="40">
        <v>46339</v>
      </c>
      <c r="N372" s="55" t="s">
        <v>3124</v>
      </c>
      <c r="O372" s="42" t="s">
        <v>21</v>
      </c>
      <c r="P372" s="57">
        <v>0.65346534653465349</v>
      </c>
      <c r="Q372" s="43" t="s">
        <v>946</v>
      </c>
      <c r="R372" s="43" t="s">
        <v>83</v>
      </c>
    </row>
    <row r="373" spans="2:18" x14ac:dyDescent="0.25">
      <c r="B373" s="46">
        <v>46035</v>
      </c>
      <c r="C373" s="44" t="s">
        <v>1313</v>
      </c>
      <c r="D373" s="31" t="s">
        <v>918</v>
      </c>
      <c r="E373" s="32" t="s">
        <v>20</v>
      </c>
      <c r="F373" s="31" t="s">
        <v>925</v>
      </c>
      <c r="G373" s="40">
        <v>46036</v>
      </c>
      <c r="H373" s="41">
        <v>110000000</v>
      </c>
      <c r="I373" s="50">
        <v>0</v>
      </c>
      <c r="J373" s="51">
        <v>0</v>
      </c>
      <c r="K373" s="52"/>
      <c r="L373" s="51">
        <f t="shared" si="8"/>
        <v>110000000</v>
      </c>
      <c r="M373" s="40">
        <v>46369</v>
      </c>
      <c r="N373" s="55" t="s">
        <v>3125</v>
      </c>
      <c r="O373" s="42" t="s">
        <v>21</v>
      </c>
      <c r="P373" s="57">
        <v>0.59459459459459463</v>
      </c>
      <c r="Q373" s="43" t="s">
        <v>946</v>
      </c>
      <c r="R373" s="43" t="s">
        <v>83</v>
      </c>
    </row>
    <row r="374" spans="2:18" x14ac:dyDescent="0.25">
      <c r="B374" s="46">
        <v>46037</v>
      </c>
      <c r="C374" s="44" t="s">
        <v>1314</v>
      </c>
      <c r="D374" s="31" t="s">
        <v>443</v>
      </c>
      <c r="E374" s="32" t="s">
        <v>20</v>
      </c>
      <c r="F374" s="31" t="s">
        <v>2368</v>
      </c>
      <c r="G374" s="40">
        <v>46038</v>
      </c>
      <c r="H374" s="41">
        <v>62400000</v>
      </c>
      <c r="I374" s="50">
        <v>0</v>
      </c>
      <c r="J374" s="51">
        <v>0</v>
      </c>
      <c r="K374" s="52"/>
      <c r="L374" s="51">
        <f t="shared" si="8"/>
        <v>62400000</v>
      </c>
      <c r="M374" s="40">
        <v>46218</v>
      </c>
      <c r="N374" s="55" t="s">
        <v>3126</v>
      </c>
      <c r="O374" s="42" t="s">
        <v>21</v>
      </c>
      <c r="P374" s="57">
        <v>1</v>
      </c>
      <c r="Q374" s="43" t="s">
        <v>927</v>
      </c>
      <c r="R374" s="43" t="s">
        <v>928</v>
      </c>
    </row>
    <row r="375" spans="2:18" x14ac:dyDescent="0.25">
      <c r="B375" s="46">
        <v>46035</v>
      </c>
      <c r="C375" s="44" t="s">
        <v>1315</v>
      </c>
      <c r="D375" s="31" t="s">
        <v>454</v>
      </c>
      <c r="E375" s="32" t="s">
        <v>20</v>
      </c>
      <c r="F375" s="31" t="s">
        <v>2369</v>
      </c>
      <c r="G375" s="40">
        <v>46037</v>
      </c>
      <c r="H375" s="41">
        <v>90750000</v>
      </c>
      <c r="I375" s="50">
        <v>0</v>
      </c>
      <c r="J375" s="51">
        <v>0</v>
      </c>
      <c r="K375" s="52"/>
      <c r="L375" s="51">
        <f t="shared" si="8"/>
        <v>90750000</v>
      </c>
      <c r="M375" s="40">
        <v>46370</v>
      </c>
      <c r="N375" s="55" t="s">
        <v>3127</v>
      </c>
      <c r="O375" s="42" t="s">
        <v>21</v>
      </c>
      <c r="P375" s="57">
        <v>0.59159159159159158</v>
      </c>
      <c r="Q375" s="43" t="s">
        <v>927</v>
      </c>
      <c r="R375" s="43" t="s">
        <v>928</v>
      </c>
    </row>
    <row r="376" spans="2:18" x14ac:dyDescent="0.25">
      <c r="B376" s="46">
        <v>46038</v>
      </c>
      <c r="C376" s="44" t="s">
        <v>1316</v>
      </c>
      <c r="D376" s="31" t="s">
        <v>237</v>
      </c>
      <c r="E376" s="32" t="s">
        <v>20</v>
      </c>
      <c r="F376" s="31" t="s">
        <v>2370</v>
      </c>
      <c r="G376" s="40">
        <v>46041</v>
      </c>
      <c r="H376" s="41">
        <v>48000000</v>
      </c>
      <c r="I376" s="50">
        <v>0</v>
      </c>
      <c r="J376" s="51">
        <v>0</v>
      </c>
      <c r="K376" s="52"/>
      <c r="L376" s="51">
        <f t="shared" si="8"/>
        <v>48000000</v>
      </c>
      <c r="M376" s="40">
        <v>46221</v>
      </c>
      <c r="N376" s="55" t="s">
        <v>3128</v>
      </c>
      <c r="O376" s="42" t="s">
        <v>21</v>
      </c>
      <c r="P376" s="57">
        <v>1</v>
      </c>
      <c r="Q376" s="43" t="s">
        <v>927</v>
      </c>
      <c r="R376" s="43" t="s">
        <v>928</v>
      </c>
    </row>
    <row r="377" spans="2:18" x14ac:dyDescent="0.25">
      <c r="B377" s="46">
        <v>46037</v>
      </c>
      <c r="C377" s="44" t="s">
        <v>1317</v>
      </c>
      <c r="D377" s="31" t="s">
        <v>103</v>
      </c>
      <c r="E377" s="32" t="s">
        <v>20</v>
      </c>
      <c r="F377" s="31" t="s">
        <v>104</v>
      </c>
      <c r="G377" s="40">
        <v>46041</v>
      </c>
      <c r="H377" s="41">
        <v>85800000</v>
      </c>
      <c r="I377" s="50">
        <v>0</v>
      </c>
      <c r="J377" s="51">
        <v>0</v>
      </c>
      <c r="K377" s="52"/>
      <c r="L377" s="51">
        <f t="shared" si="8"/>
        <v>85800000</v>
      </c>
      <c r="M377" s="40">
        <v>46383</v>
      </c>
      <c r="N377" s="55" t="s">
        <v>3129</v>
      </c>
      <c r="O377" s="42" t="s">
        <v>21</v>
      </c>
      <c r="P377" s="57">
        <v>0.56432748538011701</v>
      </c>
      <c r="Q377" s="43" t="s">
        <v>927</v>
      </c>
      <c r="R377" s="43" t="s">
        <v>928</v>
      </c>
    </row>
    <row r="378" spans="2:18" x14ac:dyDescent="0.25">
      <c r="B378" s="46">
        <v>46035</v>
      </c>
      <c r="C378" s="44" t="s">
        <v>1318</v>
      </c>
      <c r="D378" s="31" t="s">
        <v>113</v>
      </c>
      <c r="E378" s="32" t="s">
        <v>20</v>
      </c>
      <c r="F378" s="31" t="s">
        <v>2371</v>
      </c>
      <c r="G378" s="40">
        <v>46036</v>
      </c>
      <c r="H378" s="41">
        <v>88000000</v>
      </c>
      <c r="I378" s="54">
        <v>0</v>
      </c>
      <c r="J378" s="51">
        <v>0</v>
      </c>
      <c r="K378" s="52"/>
      <c r="L378" s="51">
        <f t="shared" si="8"/>
        <v>88000000</v>
      </c>
      <c r="M378" s="40">
        <v>46369</v>
      </c>
      <c r="N378" s="55" t="s">
        <v>3130</v>
      </c>
      <c r="O378" s="42" t="s">
        <v>21</v>
      </c>
      <c r="P378" s="57">
        <v>0.59459459459459463</v>
      </c>
      <c r="Q378" s="43" t="s">
        <v>927</v>
      </c>
      <c r="R378" s="43" t="s">
        <v>928</v>
      </c>
    </row>
    <row r="379" spans="2:18" x14ac:dyDescent="0.25">
      <c r="B379" s="46">
        <v>46035</v>
      </c>
      <c r="C379" s="44" t="s">
        <v>1319</v>
      </c>
      <c r="D379" s="31" t="s">
        <v>119</v>
      </c>
      <c r="E379" s="32" t="s">
        <v>20</v>
      </c>
      <c r="F379" s="31" t="s">
        <v>2372</v>
      </c>
      <c r="G379" s="40">
        <v>46036</v>
      </c>
      <c r="H379" s="41">
        <v>48000000</v>
      </c>
      <c r="I379" s="54">
        <v>0</v>
      </c>
      <c r="J379" s="51">
        <v>0</v>
      </c>
      <c r="K379" s="52"/>
      <c r="L379" s="51">
        <f t="shared" si="8"/>
        <v>48000000</v>
      </c>
      <c r="M379" s="40">
        <v>46216</v>
      </c>
      <c r="N379" s="55" t="s">
        <v>3131</v>
      </c>
      <c r="O379" s="42" t="s">
        <v>21</v>
      </c>
      <c r="P379" s="57">
        <v>1</v>
      </c>
      <c r="Q379" s="43" t="s">
        <v>927</v>
      </c>
      <c r="R379" s="43" t="s">
        <v>928</v>
      </c>
    </row>
    <row r="380" spans="2:18" x14ac:dyDescent="0.25">
      <c r="B380" s="46">
        <v>46041</v>
      </c>
      <c r="C380" s="44" t="s">
        <v>1320</v>
      </c>
      <c r="D380" s="31" t="s">
        <v>449</v>
      </c>
      <c r="E380" s="32" t="s">
        <v>20</v>
      </c>
      <c r="F380" s="31" t="s">
        <v>2373</v>
      </c>
      <c r="G380" s="40">
        <v>46044</v>
      </c>
      <c r="H380" s="41">
        <v>39600000</v>
      </c>
      <c r="I380" s="54">
        <v>0</v>
      </c>
      <c r="J380" s="51">
        <v>0</v>
      </c>
      <c r="K380" s="52"/>
      <c r="L380" s="51">
        <f t="shared" si="8"/>
        <v>39600000</v>
      </c>
      <c r="M380" s="40">
        <v>46224</v>
      </c>
      <c r="N380" s="55" t="s">
        <v>3132</v>
      </c>
      <c r="O380" s="42" t="s">
        <v>21</v>
      </c>
      <c r="P380" s="57">
        <v>1</v>
      </c>
      <c r="Q380" s="43" t="s">
        <v>927</v>
      </c>
      <c r="R380" s="43" t="s">
        <v>928</v>
      </c>
    </row>
    <row r="381" spans="2:18" x14ac:dyDescent="0.25">
      <c r="B381" s="46">
        <v>46038</v>
      </c>
      <c r="C381" s="44" t="s">
        <v>1321</v>
      </c>
      <c r="D381" s="31" t="s">
        <v>125</v>
      </c>
      <c r="E381" s="32" t="s">
        <v>20</v>
      </c>
      <c r="F381" s="31" t="s">
        <v>2374</v>
      </c>
      <c r="G381" s="40">
        <v>46041</v>
      </c>
      <c r="H381" s="41">
        <v>48000000</v>
      </c>
      <c r="I381" s="50">
        <v>0</v>
      </c>
      <c r="J381" s="51">
        <v>0</v>
      </c>
      <c r="K381" s="52"/>
      <c r="L381" s="51">
        <f t="shared" si="8"/>
        <v>48000000</v>
      </c>
      <c r="M381" s="40">
        <v>46221</v>
      </c>
      <c r="N381" s="55" t="s">
        <v>3133</v>
      </c>
      <c r="O381" s="42" t="s">
        <v>21</v>
      </c>
      <c r="P381" s="57">
        <v>1</v>
      </c>
      <c r="Q381" s="43" t="s">
        <v>927</v>
      </c>
      <c r="R381" s="43" t="s">
        <v>928</v>
      </c>
    </row>
    <row r="382" spans="2:18" x14ac:dyDescent="0.25">
      <c r="B382" s="46">
        <v>46035</v>
      </c>
      <c r="C382" s="44" t="s">
        <v>1322</v>
      </c>
      <c r="D382" s="31" t="s">
        <v>423</v>
      </c>
      <c r="E382" s="32" t="s">
        <v>20</v>
      </c>
      <c r="F382" s="31" t="s">
        <v>2375</v>
      </c>
      <c r="G382" s="40">
        <v>46038</v>
      </c>
      <c r="H382" s="41">
        <v>72000000</v>
      </c>
      <c r="I382" s="50">
        <v>0</v>
      </c>
      <c r="J382" s="51">
        <v>0</v>
      </c>
      <c r="K382" s="52"/>
      <c r="L382" s="51">
        <f t="shared" si="8"/>
        <v>72000000</v>
      </c>
      <c r="M382" s="40">
        <v>46218</v>
      </c>
      <c r="N382" s="55" t="s">
        <v>3134</v>
      </c>
      <c r="O382" s="42" t="s">
        <v>21</v>
      </c>
      <c r="P382" s="57">
        <v>1</v>
      </c>
      <c r="Q382" s="43" t="s">
        <v>927</v>
      </c>
      <c r="R382" s="43" t="s">
        <v>928</v>
      </c>
    </row>
    <row r="383" spans="2:18" x14ac:dyDescent="0.25">
      <c r="B383" s="46">
        <v>46035</v>
      </c>
      <c r="C383" s="44" t="s">
        <v>1323</v>
      </c>
      <c r="D383" s="31" t="s">
        <v>101</v>
      </c>
      <c r="E383" s="32" t="s">
        <v>20</v>
      </c>
      <c r="F383" s="31" t="s">
        <v>2376</v>
      </c>
      <c r="G383" s="40">
        <v>46036</v>
      </c>
      <c r="H383" s="41">
        <v>56400000</v>
      </c>
      <c r="I383" s="50">
        <v>0</v>
      </c>
      <c r="J383" s="51">
        <v>0</v>
      </c>
      <c r="K383" s="52"/>
      <c r="L383" s="51">
        <f t="shared" si="8"/>
        <v>56400000</v>
      </c>
      <c r="M383" s="40">
        <v>46216</v>
      </c>
      <c r="N383" s="55" t="s">
        <v>3135</v>
      </c>
      <c r="O383" s="42" t="s">
        <v>21</v>
      </c>
      <c r="P383" s="57">
        <v>1</v>
      </c>
      <c r="Q383" s="43" t="s">
        <v>927</v>
      </c>
      <c r="R383" s="43" t="s">
        <v>928</v>
      </c>
    </row>
    <row r="384" spans="2:18" x14ac:dyDescent="0.25">
      <c r="B384" s="46">
        <v>46042</v>
      </c>
      <c r="C384" s="44" t="s">
        <v>1324</v>
      </c>
      <c r="D384" s="31" t="s">
        <v>759</v>
      </c>
      <c r="E384" s="32" t="s">
        <v>20</v>
      </c>
      <c r="F384" s="31" t="s">
        <v>2377</v>
      </c>
      <c r="G384" s="40">
        <v>46044</v>
      </c>
      <c r="H384" s="41">
        <v>36720000</v>
      </c>
      <c r="I384" s="50">
        <v>0</v>
      </c>
      <c r="J384" s="51">
        <v>0</v>
      </c>
      <c r="K384" s="52"/>
      <c r="L384" s="51">
        <f t="shared" si="8"/>
        <v>36720000</v>
      </c>
      <c r="M384" s="40">
        <v>46224</v>
      </c>
      <c r="N384" s="55" t="s">
        <v>3136</v>
      </c>
      <c r="O384" s="42" t="s">
        <v>21</v>
      </c>
      <c r="P384" s="57">
        <v>1</v>
      </c>
      <c r="Q384" s="43" t="s">
        <v>927</v>
      </c>
      <c r="R384" s="43" t="s">
        <v>928</v>
      </c>
    </row>
    <row r="385" spans="2:18" x14ac:dyDescent="0.25">
      <c r="B385" s="46">
        <v>46031</v>
      </c>
      <c r="C385" s="44" t="s">
        <v>1325</v>
      </c>
      <c r="D385" s="31" t="s">
        <v>440</v>
      </c>
      <c r="E385" s="32" t="s">
        <v>20</v>
      </c>
      <c r="F385" s="31" t="s">
        <v>2378</v>
      </c>
      <c r="G385" s="40">
        <v>46031</v>
      </c>
      <c r="H385" s="41">
        <v>88250000</v>
      </c>
      <c r="I385" s="50">
        <v>0</v>
      </c>
      <c r="J385" s="51">
        <v>0</v>
      </c>
      <c r="K385" s="52"/>
      <c r="L385" s="51">
        <f t="shared" si="8"/>
        <v>88250000</v>
      </c>
      <c r="M385" s="40">
        <v>46387</v>
      </c>
      <c r="N385" s="55" t="s">
        <v>3137</v>
      </c>
      <c r="O385" s="42" t="s">
        <v>21</v>
      </c>
      <c r="P385" s="57">
        <v>0.5702247191011236</v>
      </c>
      <c r="Q385" s="43" t="s">
        <v>93</v>
      </c>
      <c r="R385" s="43" t="s">
        <v>845</v>
      </c>
    </row>
    <row r="386" spans="2:18" x14ac:dyDescent="0.25">
      <c r="B386" s="46">
        <v>46036</v>
      </c>
      <c r="C386" s="44" t="s">
        <v>1326</v>
      </c>
      <c r="D386" s="31" t="s">
        <v>676</v>
      </c>
      <c r="E386" s="32" t="s">
        <v>20</v>
      </c>
      <c r="F386" s="31" t="s">
        <v>2379</v>
      </c>
      <c r="G386" s="40">
        <v>46037</v>
      </c>
      <c r="H386" s="41">
        <v>37627200</v>
      </c>
      <c r="I386" s="50">
        <v>0</v>
      </c>
      <c r="J386" s="51">
        <v>0</v>
      </c>
      <c r="K386" s="52"/>
      <c r="L386" s="51">
        <f t="shared" si="8"/>
        <v>37627200</v>
      </c>
      <c r="M386" s="40">
        <v>46217</v>
      </c>
      <c r="N386" s="55" t="s">
        <v>3138</v>
      </c>
      <c r="O386" s="42" t="s">
        <v>21</v>
      </c>
      <c r="P386" s="57">
        <v>1</v>
      </c>
      <c r="Q386" s="43" t="s">
        <v>3785</v>
      </c>
      <c r="R386" s="43" t="s">
        <v>191</v>
      </c>
    </row>
    <row r="387" spans="2:18" x14ac:dyDescent="0.25">
      <c r="B387" s="46">
        <v>46031</v>
      </c>
      <c r="C387" s="44" t="s">
        <v>1327</v>
      </c>
      <c r="D387" s="31" t="s">
        <v>892</v>
      </c>
      <c r="E387" s="32" t="s">
        <v>20</v>
      </c>
      <c r="F387" s="31" t="s">
        <v>2380</v>
      </c>
      <c r="G387" s="40">
        <v>46031</v>
      </c>
      <c r="H387" s="41">
        <v>20400000</v>
      </c>
      <c r="I387" s="50">
        <v>1</v>
      </c>
      <c r="J387" s="51">
        <v>10200000</v>
      </c>
      <c r="K387" s="52"/>
      <c r="L387" s="51">
        <f t="shared" si="8"/>
        <v>30600000</v>
      </c>
      <c r="M387" s="40">
        <v>46165</v>
      </c>
      <c r="N387" s="55" t="s">
        <v>3139</v>
      </c>
      <c r="O387" s="42" t="s">
        <v>21</v>
      </c>
      <c r="P387" s="57">
        <v>1</v>
      </c>
      <c r="Q387" s="43" t="s">
        <v>929</v>
      </c>
      <c r="R387" s="43" t="s">
        <v>248</v>
      </c>
    </row>
    <row r="388" spans="2:18" x14ac:dyDescent="0.25">
      <c r="B388" s="46">
        <v>46031</v>
      </c>
      <c r="C388" s="44" t="s">
        <v>1328</v>
      </c>
      <c r="D388" s="31" t="s">
        <v>77</v>
      </c>
      <c r="E388" s="32" t="s">
        <v>20</v>
      </c>
      <c r="F388" s="31" t="s">
        <v>926</v>
      </c>
      <c r="G388" s="40">
        <v>46031</v>
      </c>
      <c r="H388" s="41">
        <v>13600000</v>
      </c>
      <c r="I388" s="50">
        <v>0</v>
      </c>
      <c r="J388" s="51">
        <v>0</v>
      </c>
      <c r="K388" s="52"/>
      <c r="L388" s="51">
        <f t="shared" si="8"/>
        <v>13600000</v>
      </c>
      <c r="M388" s="40">
        <v>46089</v>
      </c>
      <c r="N388" s="55" t="s">
        <v>3140</v>
      </c>
      <c r="O388" s="42" t="s">
        <v>21</v>
      </c>
      <c r="P388" s="57">
        <v>1</v>
      </c>
      <c r="Q388" s="43" t="s">
        <v>929</v>
      </c>
      <c r="R388" s="43" t="s">
        <v>248</v>
      </c>
    </row>
    <row r="389" spans="2:18" x14ac:dyDescent="0.25">
      <c r="B389" s="46">
        <v>46035</v>
      </c>
      <c r="C389" s="44" t="s">
        <v>1329</v>
      </c>
      <c r="D389" s="31" t="s">
        <v>168</v>
      </c>
      <c r="E389" s="32" t="s">
        <v>20</v>
      </c>
      <c r="F389" s="31" t="s">
        <v>2381</v>
      </c>
      <c r="G389" s="40">
        <v>46035</v>
      </c>
      <c r="H389" s="41">
        <v>86089640</v>
      </c>
      <c r="I389" s="50">
        <v>0</v>
      </c>
      <c r="J389" s="51">
        <v>0</v>
      </c>
      <c r="K389" s="52"/>
      <c r="L389" s="51">
        <f t="shared" si="8"/>
        <v>86089640</v>
      </c>
      <c r="M389" s="40">
        <v>46387</v>
      </c>
      <c r="N389" s="55" t="s">
        <v>3141</v>
      </c>
      <c r="O389" s="42" t="s">
        <v>21</v>
      </c>
      <c r="P389" s="57">
        <v>0.56534090909090906</v>
      </c>
      <c r="Q389" s="43" t="s">
        <v>114</v>
      </c>
      <c r="R389" s="43" t="s">
        <v>115</v>
      </c>
    </row>
    <row r="390" spans="2:18" x14ac:dyDescent="0.25">
      <c r="B390" s="46">
        <v>46035</v>
      </c>
      <c r="C390" s="44" t="s">
        <v>1330</v>
      </c>
      <c r="D390" s="31" t="s">
        <v>193</v>
      </c>
      <c r="E390" s="32" t="s">
        <v>20</v>
      </c>
      <c r="F390" s="31" t="s">
        <v>2382</v>
      </c>
      <c r="G390" s="40">
        <v>46035</v>
      </c>
      <c r="H390" s="41">
        <v>86089640</v>
      </c>
      <c r="I390" s="50">
        <v>0</v>
      </c>
      <c r="J390" s="51">
        <v>0</v>
      </c>
      <c r="K390" s="52"/>
      <c r="L390" s="51">
        <f t="shared" si="8"/>
        <v>86089640</v>
      </c>
      <c r="M390" s="40">
        <v>46387</v>
      </c>
      <c r="N390" s="55" t="s">
        <v>3142</v>
      </c>
      <c r="O390" s="42" t="s">
        <v>21</v>
      </c>
      <c r="P390" s="57">
        <v>0.56534090909090906</v>
      </c>
      <c r="Q390" s="43" t="s">
        <v>114</v>
      </c>
      <c r="R390" s="43" t="s">
        <v>115</v>
      </c>
    </row>
    <row r="391" spans="2:18" x14ac:dyDescent="0.25">
      <c r="B391" s="46">
        <v>46035</v>
      </c>
      <c r="C391" s="44" t="s">
        <v>1331</v>
      </c>
      <c r="D391" s="31" t="s">
        <v>132</v>
      </c>
      <c r="E391" s="32" t="s">
        <v>20</v>
      </c>
      <c r="F391" s="31" t="s">
        <v>409</v>
      </c>
      <c r="G391" s="40">
        <v>46038</v>
      </c>
      <c r="H391" s="41">
        <v>45116582</v>
      </c>
      <c r="I391" s="50">
        <v>0</v>
      </c>
      <c r="J391" s="51">
        <v>0</v>
      </c>
      <c r="K391" s="52"/>
      <c r="L391" s="51">
        <f t="shared" si="8"/>
        <v>45116582</v>
      </c>
      <c r="M391" s="40">
        <v>46249</v>
      </c>
      <c r="N391" s="55" t="s">
        <v>3143</v>
      </c>
      <c r="O391" s="42" t="s">
        <v>21</v>
      </c>
      <c r="P391" s="57">
        <v>0.92890995260663511</v>
      </c>
      <c r="Q391" s="43" t="s">
        <v>673</v>
      </c>
      <c r="R391" s="43" t="s">
        <v>3784</v>
      </c>
    </row>
    <row r="392" spans="2:18" x14ac:dyDescent="0.25">
      <c r="B392" s="46">
        <v>46035</v>
      </c>
      <c r="C392" s="44" t="s">
        <v>1332</v>
      </c>
      <c r="D392" s="31" t="s">
        <v>3756</v>
      </c>
      <c r="E392" s="32" t="s">
        <v>20</v>
      </c>
      <c r="F392" s="31" t="s">
        <v>2383</v>
      </c>
      <c r="G392" s="40">
        <v>46037</v>
      </c>
      <c r="H392" s="41">
        <v>42000000</v>
      </c>
      <c r="I392" s="50">
        <v>0</v>
      </c>
      <c r="J392" s="51">
        <v>0</v>
      </c>
      <c r="K392" s="52"/>
      <c r="L392" s="51">
        <f t="shared" si="8"/>
        <v>42000000</v>
      </c>
      <c r="M392" s="40">
        <v>46217</v>
      </c>
      <c r="N392" s="55" t="s">
        <v>3144</v>
      </c>
      <c r="O392" s="42" t="s">
        <v>21</v>
      </c>
      <c r="P392" s="57">
        <v>1</v>
      </c>
      <c r="Q392" s="43" t="s">
        <v>673</v>
      </c>
      <c r="R392" s="43" t="s">
        <v>3784</v>
      </c>
    </row>
    <row r="393" spans="2:18" x14ac:dyDescent="0.25">
      <c r="B393" s="46">
        <v>46035</v>
      </c>
      <c r="C393" s="44" t="s">
        <v>1333</v>
      </c>
      <c r="D393" s="31" t="s">
        <v>197</v>
      </c>
      <c r="E393" s="32" t="s">
        <v>33</v>
      </c>
      <c r="F393" s="31" t="s">
        <v>2384</v>
      </c>
      <c r="G393" s="40">
        <v>46037</v>
      </c>
      <c r="H393" s="41">
        <v>22039605</v>
      </c>
      <c r="I393" s="50">
        <v>0</v>
      </c>
      <c r="J393" s="51">
        <v>0</v>
      </c>
      <c r="K393" s="52"/>
      <c r="L393" s="51">
        <f t="shared" si="8"/>
        <v>22039605</v>
      </c>
      <c r="M393" s="40">
        <v>46248</v>
      </c>
      <c r="N393" s="55" t="s">
        <v>3145</v>
      </c>
      <c r="O393" s="42" t="s">
        <v>21</v>
      </c>
      <c r="P393" s="57">
        <v>0.93364928909952605</v>
      </c>
      <c r="Q393" s="43" t="s">
        <v>948</v>
      </c>
      <c r="R393" s="43" t="s">
        <v>127</v>
      </c>
    </row>
    <row r="394" spans="2:18" x14ac:dyDescent="0.25">
      <c r="B394" s="46">
        <v>46035</v>
      </c>
      <c r="C394" s="44" t="s">
        <v>1334</v>
      </c>
      <c r="D394" s="31" t="s">
        <v>147</v>
      </c>
      <c r="E394" s="32" t="s">
        <v>20</v>
      </c>
      <c r="F394" s="31" t="s">
        <v>148</v>
      </c>
      <c r="G394" s="40">
        <v>46036</v>
      </c>
      <c r="H394" s="41">
        <v>37200000</v>
      </c>
      <c r="I394" s="50">
        <v>0</v>
      </c>
      <c r="J394" s="51">
        <v>0</v>
      </c>
      <c r="K394" s="52"/>
      <c r="L394" s="51">
        <f t="shared" si="8"/>
        <v>37200000</v>
      </c>
      <c r="M394" s="40">
        <v>46216</v>
      </c>
      <c r="N394" s="55" t="s">
        <v>3146</v>
      </c>
      <c r="O394" s="42" t="s">
        <v>21</v>
      </c>
      <c r="P394" s="57">
        <v>1</v>
      </c>
      <c r="Q394" s="43" t="s">
        <v>948</v>
      </c>
      <c r="R394" s="43" t="s">
        <v>127</v>
      </c>
    </row>
    <row r="395" spans="2:18" x14ac:dyDescent="0.25">
      <c r="B395" s="46">
        <v>46031</v>
      </c>
      <c r="C395" s="44" t="s">
        <v>1335</v>
      </c>
      <c r="D395" s="31" t="s">
        <v>902</v>
      </c>
      <c r="E395" s="32" t="s">
        <v>20</v>
      </c>
      <c r="F395" s="31" t="s">
        <v>2385</v>
      </c>
      <c r="G395" s="40">
        <v>46036</v>
      </c>
      <c r="H395" s="41">
        <v>207000000</v>
      </c>
      <c r="I395" s="50">
        <v>0</v>
      </c>
      <c r="J395" s="51">
        <v>0</v>
      </c>
      <c r="K395" s="52"/>
      <c r="L395" s="51">
        <f t="shared" si="8"/>
        <v>207000000</v>
      </c>
      <c r="M395" s="40">
        <v>46384</v>
      </c>
      <c r="N395" s="55" t="s">
        <v>3147</v>
      </c>
      <c r="O395" s="42" t="s">
        <v>21</v>
      </c>
      <c r="P395" s="57">
        <v>0.56896551724137934</v>
      </c>
      <c r="Q395" s="43" t="s">
        <v>931</v>
      </c>
      <c r="R395" s="43" t="s">
        <v>721</v>
      </c>
    </row>
    <row r="396" spans="2:18" x14ac:dyDescent="0.25">
      <c r="B396" s="46">
        <v>46042</v>
      </c>
      <c r="C396" s="44" t="s">
        <v>1336</v>
      </c>
      <c r="D396" s="31" t="s">
        <v>3757</v>
      </c>
      <c r="E396" s="32" t="s">
        <v>20</v>
      </c>
      <c r="F396" s="31" t="s">
        <v>2386</v>
      </c>
      <c r="G396" s="40">
        <v>46052</v>
      </c>
      <c r="H396" s="41">
        <v>25601040</v>
      </c>
      <c r="I396" s="50">
        <v>1</v>
      </c>
      <c r="J396" s="51">
        <v>12800520</v>
      </c>
      <c r="K396" s="52"/>
      <c r="L396" s="51">
        <f t="shared" si="8"/>
        <v>38401560</v>
      </c>
      <c r="M396" s="40">
        <v>46232</v>
      </c>
      <c r="N396" s="55" t="s">
        <v>3148</v>
      </c>
      <c r="O396" s="42" t="s">
        <v>21</v>
      </c>
      <c r="P396" s="57">
        <v>1</v>
      </c>
      <c r="Q396" s="43" t="s">
        <v>950</v>
      </c>
      <c r="R396" s="43" t="s">
        <v>177</v>
      </c>
    </row>
    <row r="397" spans="2:18" x14ac:dyDescent="0.25">
      <c r="B397" s="46">
        <v>46031</v>
      </c>
      <c r="C397" s="44" t="s">
        <v>1337</v>
      </c>
      <c r="D397" s="31" t="s">
        <v>1973</v>
      </c>
      <c r="E397" s="32" t="s">
        <v>20</v>
      </c>
      <c r="F397" s="31" t="s">
        <v>2387</v>
      </c>
      <c r="G397" s="40">
        <v>46031</v>
      </c>
      <c r="H397" s="41">
        <v>75279445</v>
      </c>
      <c r="I397" s="50">
        <v>0</v>
      </c>
      <c r="J397" s="51">
        <v>0</v>
      </c>
      <c r="K397" s="52">
        <v>425307</v>
      </c>
      <c r="L397" s="51">
        <f t="shared" si="8"/>
        <v>74854138</v>
      </c>
      <c r="M397" s="40">
        <v>46387</v>
      </c>
      <c r="N397" s="55" t="s">
        <v>3149</v>
      </c>
      <c r="O397" s="42" t="s">
        <v>21</v>
      </c>
      <c r="P397" s="57">
        <v>0.5702247191011236</v>
      </c>
      <c r="Q397" s="43" t="s">
        <v>950</v>
      </c>
      <c r="R397" s="43" t="s">
        <v>177</v>
      </c>
    </row>
    <row r="398" spans="2:18" x14ac:dyDescent="0.25">
      <c r="B398" s="46">
        <v>46036</v>
      </c>
      <c r="C398" s="44" t="s">
        <v>1338</v>
      </c>
      <c r="D398" s="31" t="s">
        <v>733</v>
      </c>
      <c r="E398" s="32" t="s">
        <v>20</v>
      </c>
      <c r="F398" s="31" t="s">
        <v>2388</v>
      </c>
      <c r="G398" s="40">
        <v>46041</v>
      </c>
      <c r="H398" s="41">
        <v>113938176</v>
      </c>
      <c r="I398" s="50">
        <v>0</v>
      </c>
      <c r="J398" s="51">
        <v>0</v>
      </c>
      <c r="K398" s="52">
        <v>3236880</v>
      </c>
      <c r="L398" s="51">
        <f t="shared" ref="L398:L461" si="9">H398+J398-K398</f>
        <v>110701296</v>
      </c>
      <c r="M398" s="40">
        <v>46387</v>
      </c>
      <c r="N398" s="55" t="s">
        <v>3150</v>
      </c>
      <c r="O398" s="42" t="s">
        <v>21</v>
      </c>
      <c r="P398" s="57">
        <v>0.55780346820809246</v>
      </c>
      <c r="Q398" s="43" t="s">
        <v>943</v>
      </c>
      <c r="R398" s="43" t="s">
        <v>60</v>
      </c>
    </row>
    <row r="399" spans="2:18" x14ac:dyDescent="0.25">
      <c r="B399" s="46">
        <v>46035</v>
      </c>
      <c r="C399" s="44" t="s">
        <v>1339</v>
      </c>
      <c r="D399" s="31" t="s">
        <v>817</v>
      </c>
      <c r="E399" s="32" t="s">
        <v>20</v>
      </c>
      <c r="F399" s="31" t="s">
        <v>2389</v>
      </c>
      <c r="G399" s="40">
        <v>46037</v>
      </c>
      <c r="H399" s="41">
        <v>148092298</v>
      </c>
      <c r="I399" s="50">
        <v>0</v>
      </c>
      <c r="J399" s="51">
        <v>0</v>
      </c>
      <c r="K399" s="52">
        <v>4159896</v>
      </c>
      <c r="L399" s="51">
        <f t="shared" si="9"/>
        <v>143932402</v>
      </c>
      <c r="M399" s="40">
        <v>46387</v>
      </c>
      <c r="N399" s="55" t="s">
        <v>3151</v>
      </c>
      <c r="O399" s="42" t="s">
        <v>21</v>
      </c>
      <c r="P399" s="57">
        <v>0.56285714285714283</v>
      </c>
      <c r="Q399" s="43" t="s">
        <v>943</v>
      </c>
      <c r="R399" s="43" t="s">
        <v>60</v>
      </c>
    </row>
    <row r="400" spans="2:18" x14ac:dyDescent="0.25">
      <c r="B400" s="46">
        <v>46035</v>
      </c>
      <c r="C400" s="44" t="s">
        <v>1340</v>
      </c>
      <c r="D400" s="31" t="s">
        <v>149</v>
      </c>
      <c r="E400" s="32" t="s">
        <v>20</v>
      </c>
      <c r="F400" s="31" t="s">
        <v>2275</v>
      </c>
      <c r="G400" s="40">
        <v>46036</v>
      </c>
      <c r="H400" s="41">
        <v>54000000</v>
      </c>
      <c r="I400" s="50">
        <v>0</v>
      </c>
      <c r="J400" s="51">
        <v>0</v>
      </c>
      <c r="K400" s="52"/>
      <c r="L400" s="51">
        <f t="shared" si="9"/>
        <v>54000000</v>
      </c>
      <c r="M400" s="40">
        <v>46216</v>
      </c>
      <c r="N400" s="55" t="s">
        <v>3152</v>
      </c>
      <c r="O400" s="42" t="s">
        <v>21</v>
      </c>
      <c r="P400" s="57">
        <v>1</v>
      </c>
      <c r="Q400" s="43" t="s">
        <v>673</v>
      </c>
      <c r="R400" s="43" t="s">
        <v>76</v>
      </c>
    </row>
    <row r="401" spans="2:18" x14ac:dyDescent="0.25">
      <c r="B401" s="46">
        <v>46048</v>
      </c>
      <c r="C401" s="44" t="s">
        <v>1341</v>
      </c>
      <c r="D401" s="31" t="s">
        <v>726</v>
      </c>
      <c r="E401" s="32" t="s">
        <v>20</v>
      </c>
      <c r="F401" s="31" t="s">
        <v>2390</v>
      </c>
      <c r="G401" s="40">
        <v>46049</v>
      </c>
      <c r="H401" s="41">
        <v>75254400</v>
      </c>
      <c r="I401" s="50">
        <v>0</v>
      </c>
      <c r="J401" s="51">
        <v>0</v>
      </c>
      <c r="K401" s="52"/>
      <c r="L401" s="51">
        <f t="shared" si="9"/>
        <v>75254400</v>
      </c>
      <c r="M401" s="40">
        <v>46229</v>
      </c>
      <c r="N401" s="55" t="s">
        <v>3153</v>
      </c>
      <c r="O401" s="42" t="s">
        <v>21</v>
      </c>
      <c r="P401" s="57">
        <v>1</v>
      </c>
      <c r="Q401" s="43" t="s">
        <v>943</v>
      </c>
      <c r="R401" s="43" t="s">
        <v>60</v>
      </c>
    </row>
    <row r="402" spans="2:18" x14ac:dyDescent="0.25">
      <c r="B402" s="46">
        <v>46035</v>
      </c>
      <c r="C402" s="44" t="s">
        <v>1342</v>
      </c>
      <c r="D402" s="31" t="s">
        <v>678</v>
      </c>
      <c r="E402" s="32" t="s">
        <v>20</v>
      </c>
      <c r="F402" s="31" t="s">
        <v>2391</v>
      </c>
      <c r="G402" s="40">
        <v>46041</v>
      </c>
      <c r="H402" s="41">
        <v>117356319</v>
      </c>
      <c r="I402" s="50">
        <v>0</v>
      </c>
      <c r="J402" s="51">
        <v>0</v>
      </c>
      <c r="K402" s="52">
        <v>3333986</v>
      </c>
      <c r="L402" s="51">
        <f t="shared" si="9"/>
        <v>114022333</v>
      </c>
      <c r="M402" s="40">
        <v>46387</v>
      </c>
      <c r="N402" s="55" t="s">
        <v>3154</v>
      </c>
      <c r="O402" s="42" t="s">
        <v>21</v>
      </c>
      <c r="P402" s="57">
        <v>0.55780346820809246</v>
      </c>
      <c r="Q402" s="43" t="s">
        <v>943</v>
      </c>
      <c r="R402" s="43" t="s">
        <v>60</v>
      </c>
    </row>
    <row r="403" spans="2:18" x14ac:dyDescent="0.25">
      <c r="B403" s="46">
        <v>46044</v>
      </c>
      <c r="C403" s="44" t="s">
        <v>1343</v>
      </c>
      <c r="D403" s="31" t="s">
        <v>186</v>
      </c>
      <c r="E403" s="32" t="s">
        <v>20</v>
      </c>
      <c r="F403" s="31" t="s">
        <v>2392</v>
      </c>
      <c r="G403" s="40">
        <v>46052</v>
      </c>
      <c r="H403" s="41">
        <v>86250000</v>
      </c>
      <c r="I403" s="50">
        <v>0</v>
      </c>
      <c r="J403" s="51">
        <v>0</v>
      </c>
      <c r="K403" s="52">
        <v>3500000</v>
      </c>
      <c r="L403" s="51">
        <f t="shared" si="9"/>
        <v>82750000</v>
      </c>
      <c r="M403" s="40">
        <v>46387</v>
      </c>
      <c r="N403" s="55" t="s">
        <v>3155</v>
      </c>
      <c r="O403" s="42" t="s">
        <v>21</v>
      </c>
      <c r="P403" s="57">
        <v>0.54328358208955219</v>
      </c>
      <c r="Q403" s="43" t="s">
        <v>943</v>
      </c>
      <c r="R403" s="43" t="s">
        <v>60</v>
      </c>
    </row>
    <row r="404" spans="2:18" x14ac:dyDescent="0.25">
      <c r="B404" s="46">
        <v>46048</v>
      </c>
      <c r="C404" s="44" t="s">
        <v>1344</v>
      </c>
      <c r="D404" s="31" t="s">
        <v>876</v>
      </c>
      <c r="E404" s="32" t="s">
        <v>20</v>
      </c>
      <c r="F404" s="31" t="s">
        <v>2393</v>
      </c>
      <c r="G404" s="40">
        <v>46049</v>
      </c>
      <c r="H404" s="41">
        <v>91977600</v>
      </c>
      <c r="I404" s="50">
        <v>0</v>
      </c>
      <c r="J404" s="51">
        <v>0</v>
      </c>
      <c r="K404" s="52"/>
      <c r="L404" s="51">
        <f t="shared" si="9"/>
        <v>91977600</v>
      </c>
      <c r="M404" s="40">
        <v>46291</v>
      </c>
      <c r="N404" s="55" t="s">
        <v>3156</v>
      </c>
      <c r="O404" s="42" t="s">
        <v>21</v>
      </c>
      <c r="P404" s="57">
        <v>0.76446280991735538</v>
      </c>
      <c r="Q404" s="43" t="s">
        <v>943</v>
      </c>
      <c r="R404" s="43" t="s">
        <v>60</v>
      </c>
    </row>
    <row r="405" spans="2:18" x14ac:dyDescent="0.25">
      <c r="B405" s="46">
        <v>46043</v>
      </c>
      <c r="C405" s="44" t="s">
        <v>1345</v>
      </c>
      <c r="D405" s="31" t="s">
        <v>394</v>
      </c>
      <c r="E405" s="32" t="s">
        <v>20</v>
      </c>
      <c r="F405" s="31" t="s">
        <v>2394</v>
      </c>
      <c r="G405" s="40">
        <v>46044</v>
      </c>
      <c r="H405" s="41">
        <v>60600000</v>
      </c>
      <c r="I405" s="50">
        <v>0</v>
      </c>
      <c r="J405" s="51">
        <v>0</v>
      </c>
      <c r="K405" s="52"/>
      <c r="L405" s="51">
        <f t="shared" si="9"/>
        <v>60600000</v>
      </c>
      <c r="M405" s="40">
        <v>46286</v>
      </c>
      <c r="N405" s="55" t="s">
        <v>3157</v>
      </c>
      <c r="O405" s="42" t="s">
        <v>21</v>
      </c>
      <c r="P405" s="57">
        <v>0.78512396694214881</v>
      </c>
      <c r="Q405" s="43" t="s">
        <v>941</v>
      </c>
      <c r="R405" s="43" t="s">
        <v>337</v>
      </c>
    </row>
    <row r="406" spans="2:18" x14ac:dyDescent="0.25">
      <c r="B406" s="46">
        <v>46031</v>
      </c>
      <c r="C406" s="44" t="s">
        <v>1346</v>
      </c>
      <c r="D406" s="31" t="s">
        <v>878</v>
      </c>
      <c r="E406" s="32" t="s">
        <v>20</v>
      </c>
      <c r="F406" s="31" t="s">
        <v>2395</v>
      </c>
      <c r="G406" s="40">
        <v>46035</v>
      </c>
      <c r="H406" s="41">
        <v>58873479</v>
      </c>
      <c r="I406" s="50">
        <v>0</v>
      </c>
      <c r="J406" s="51">
        <v>0</v>
      </c>
      <c r="K406" s="52"/>
      <c r="L406" s="51">
        <f t="shared" si="9"/>
        <v>58873479</v>
      </c>
      <c r="M406" s="40">
        <v>46246</v>
      </c>
      <c r="N406" s="55" t="s">
        <v>3158</v>
      </c>
      <c r="O406" s="42" t="s">
        <v>21</v>
      </c>
      <c r="P406" s="57">
        <v>0.94312796208530802</v>
      </c>
      <c r="Q406" s="43" t="s">
        <v>938</v>
      </c>
      <c r="R406" s="43" t="s">
        <v>939</v>
      </c>
    </row>
    <row r="407" spans="2:18" x14ac:dyDescent="0.25">
      <c r="B407" s="46">
        <v>46031</v>
      </c>
      <c r="C407" s="44" t="s">
        <v>1347</v>
      </c>
      <c r="D407" s="31" t="s">
        <v>863</v>
      </c>
      <c r="E407" s="32" t="s">
        <v>20</v>
      </c>
      <c r="F407" s="31" t="s">
        <v>413</v>
      </c>
      <c r="G407" s="40">
        <v>46036</v>
      </c>
      <c r="H407" s="41">
        <v>39274144</v>
      </c>
      <c r="I407" s="50">
        <v>0</v>
      </c>
      <c r="J407" s="51">
        <v>0</v>
      </c>
      <c r="K407" s="52"/>
      <c r="L407" s="51">
        <f t="shared" si="9"/>
        <v>39274144</v>
      </c>
      <c r="M407" s="40">
        <v>46247</v>
      </c>
      <c r="N407" s="55" t="s">
        <v>3159</v>
      </c>
      <c r="O407" s="42" t="s">
        <v>21</v>
      </c>
      <c r="P407" s="57">
        <v>0.93838862559241709</v>
      </c>
      <c r="Q407" s="43" t="s">
        <v>938</v>
      </c>
      <c r="R407" s="43" t="s">
        <v>939</v>
      </c>
    </row>
    <row r="408" spans="2:18" x14ac:dyDescent="0.25">
      <c r="B408" s="46">
        <v>46042</v>
      </c>
      <c r="C408" s="44" t="s">
        <v>1348</v>
      </c>
      <c r="D408" s="31" t="s">
        <v>816</v>
      </c>
      <c r="E408" s="32" t="s">
        <v>20</v>
      </c>
      <c r="F408" s="31" t="s">
        <v>2396</v>
      </c>
      <c r="G408" s="40">
        <v>46048</v>
      </c>
      <c r="H408" s="41">
        <v>91977600</v>
      </c>
      <c r="I408" s="50">
        <v>0</v>
      </c>
      <c r="J408" s="51">
        <v>0</v>
      </c>
      <c r="K408" s="52"/>
      <c r="L408" s="51">
        <f t="shared" si="9"/>
        <v>91977600</v>
      </c>
      <c r="M408" s="40">
        <v>46290</v>
      </c>
      <c r="N408" s="55" t="s">
        <v>3160</v>
      </c>
      <c r="O408" s="42" t="s">
        <v>21</v>
      </c>
      <c r="P408" s="57">
        <v>0.76859504132231404</v>
      </c>
      <c r="Q408" s="43" t="s">
        <v>943</v>
      </c>
      <c r="R408" s="43" t="s">
        <v>60</v>
      </c>
    </row>
    <row r="409" spans="2:18" x14ac:dyDescent="0.25">
      <c r="B409" s="46">
        <v>46035</v>
      </c>
      <c r="C409" s="44" t="s">
        <v>1349</v>
      </c>
      <c r="D409" s="31" t="s">
        <v>167</v>
      </c>
      <c r="E409" s="32" t="s">
        <v>20</v>
      </c>
      <c r="F409" s="31" t="s">
        <v>418</v>
      </c>
      <c r="G409" s="40">
        <v>46036</v>
      </c>
      <c r="H409" s="41">
        <v>37200000</v>
      </c>
      <c r="I409" s="50">
        <v>0</v>
      </c>
      <c r="J409" s="51">
        <v>0</v>
      </c>
      <c r="K409" s="52"/>
      <c r="L409" s="51">
        <f t="shared" si="9"/>
        <v>37200000</v>
      </c>
      <c r="M409" s="40">
        <v>46216</v>
      </c>
      <c r="N409" s="55" t="s">
        <v>3161</v>
      </c>
      <c r="O409" s="42" t="s">
        <v>21</v>
      </c>
      <c r="P409" s="57">
        <v>1</v>
      </c>
      <c r="Q409" s="43" t="s">
        <v>948</v>
      </c>
      <c r="R409" s="43" t="s">
        <v>127</v>
      </c>
    </row>
    <row r="410" spans="2:18" x14ac:dyDescent="0.25">
      <c r="B410" s="46">
        <v>46035</v>
      </c>
      <c r="C410" s="44" t="s">
        <v>1350</v>
      </c>
      <c r="D410" s="31" t="s">
        <v>321</v>
      </c>
      <c r="E410" s="32" t="s">
        <v>20</v>
      </c>
      <c r="F410" s="31" t="s">
        <v>2397</v>
      </c>
      <c r="G410" s="40">
        <v>46041</v>
      </c>
      <c r="H410" s="41">
        <v>43400000</v>
      </c>
      <c r="I410" s="50">
        <v>0</v>
      </c>
      <c r="J410" s="51">
        <v>0</v>
      </c>
      <c r="K410" s="52"/>
      <c r="L410" s="51">
        <f t="shared" si="9"/>
        <v>43400000</v>
      </c>
      <c r="M410" s="40">
        <v>46252</v>
      </c>
      <c r="N410" s="55" t="s">
        <v>3162</v>
      </c>
      <c r="O410" s="42" t="s">
        <v>21</v>
      </c>
      <c r="P410" s="57">
        <v>0.91469194312796209</v>
      </c>
      <c r="Q410" s="43" t="s">
        <v>948</v>
      </c>
      <c r="R410" s="43" t="s">
        <v>127</v>
      </c>
    </row>
    <row r="411" spans="2:18" x14ac:dyDescent="0.25">
      <c r="B411" s="46">
        <v>46035</v>
      </c>
      <c r="C411" s="44" t="s">
        <v>1351</v>
      </c>
      <c r="D411" s="31" t="s">
        <v>345</v>
      </c>
      <c r="E411" s="32" t="s">
        <v>20</v>
      </c>
      <c r="F411" s="31" t="s">
        <v>2398</v>
      </c>
      <c r="G411" s="40">
        <v>46036</v>
      </c>
      <c r="H411" s="41">
        <v>33000000</v>
      </c>
      <c r="I411" s="50">
        <v>0</v>
      </c>
      <c r="J411" s="51">
        <v>0</v>
      </c>
      <c r="K411" s="52"/>
      <c r="L411" s="51">
        <f t="shared" si="9"/>
        <v>33000000</v>
      </c>
      <c r="M411" s="40">
        <v>46216</v>
      </c>
      <c r="N411" s="55" t="s">
        <v>3163</v>
      </c>
      <c r="O411" s="42" t="s">
        <v>21</v>
      </c>
      <c r="P411" s="57">
        <v>1</v>
      </c>
      <c r="Q411" s="43" t="s">
        <v>948</v>
      </c>
      <c r="R411" s="43" t="s">
        <v>127</v>
      </c>
    </row>
    <row r="412" spans="2:18" x14ac:dyDescent="0.25">
      <c r="B412" s="46">
        <v>46035</v>
      </c>
      <c r="C412" s="53" t="s">
        <v>1352</v>
      </c>
      <c r="D412" s="31" t="s">
        <v>843</v>
      </c>
      <c r="E412" s="32" t="s">
        <v>20</v>
      </c>
      <c r="F412" s="31" t="s">
        <v>414</v>
      </c>
      <c r="G412" s="40">
        <v>46038</v>
      </c>
      <c r="H412" s="41">
        <v>37200000</v>
      </c>
      <c r="I412" s="50">
        <v>0</v>
      </c>
      <c r="J412" s="51">
        <v>0</v>
      </c>
      <c r="K412" s="52">
        <v>24386667</v>
      </c>
      <c r="L412" s="51">
        <f t="shared" si="9"/>
        <v>12813333</v>
      </c>
      <c r="M412" s="40">
        <v>46098</v>
      </c>
      <c r="N412" s="55" t="s">
        <v>3164</v>
      </c>
      <c r="O412" s="42" t="s">
        <v>21</v>
      </c>
      <c r="P412" s="57">
        <v>1</v>
      </c>
      <c r="Q412" s="43" t="s">
        <v>932</v>
      </c>
      <c r="R412" s="43" t="s">
        <v>30</v>
      </c>
    </row>
    <row r="413" spans="2:18" x14ac:dyDescent="0.25">
      <c r="B413" s="46">
        <v>46035</v>
      </c>
      <c r="C413" s="44" t="s">
        <v>1353</v>
      </c>
      <c r="D413" s="31" t="s">
        <v>758</v>
      </c>
      <c r="E413" s="32" t="s">
        <v>20</v>
      </c>
      <c r="F413" s="31" t="s">
        <v>2399</v>
      </c>
      <c r="G413" s="40">
        <v>46036</v>
      </c>
      <c r="H413" s="41">
        <v>117166920</v>
      </c>
      <c r="I413" s="50">
        <v>0</v>
      </c>
      <c r="J413" s="51">
        <v>0</v>
      </c>
      <c r="K413" s="52">
        <v>2316860</v>
      </c>
      <c r="L413" s="51">
        <f t="shared" si="9"/>
        <v>114850060</v>
      </c>
      <c r="M413" s="40">
        <v>46387</v>
      </c>
      <c r="N413" s="55" t="s">
        <v>3165</v>
      </c>
      <c r="O413" s="42" t="s">
        <v>21</v>
      </c>
      <c r="P413" s="57">
        <v>0.5641025641025641</v>
      </c>
      <c r="Q413" s="43" t="s">
        <v>933</v>
      </c>
      <c r="R413" s="43" t="s">
        <v>3777</v>
      </c>
    </row>
    <row r="414" spans="2:18" x14ac:dyDescent="0.25">
      <c r="B414" s="46">
        <v>46035</v>
      </c>
      <c r="C414" s="44" t="s">
        <v>1354</v>
      </c>
      <c r="D414" s="31" t="s">
        <v>600</v>
      </c>
      <c r="E414" s="32" t="s">
        <v>20</v>
      </c>
      <c r="F414" s="31" t="s">
        <v>2085</v>
      </c>
      <c r="G414" s="40">
        <v>46036</v>
      </c>
      <c r="H414" s="41">
        <v>78682081</v>
      </c>
      <c r="I414" s="50">
        <v>0</v>
      </c>
      <c r="J414" s="51">
        <v>0</v>
      </c>
      <c r="K414" s="52">
        <v>1555860</v>
      </c>
      <c r="L414" s="51">
        <f t="shared" si="9"/>
        <v>77126221</v>
      </c>
      <c r="M414" s="40">
        <v>46387</v>
      </c>
      <c r="N414" s="55" t="s">
        <v>3166</v>
      </c>
      <c r="O414" s="42" t="s">
        <v>21</v>
      </c>
      <c r="P414" s="57">
        <v>0.5641025641025641</v>
      </c>
      <c r="Q414" s="43" t="s">
        <v>933</v>
      </c>
      <c r="R414" s="43" t="s">
        <v>3777</v>
      </c>
    </row>
    <row r="415" spans="2:18" x14ac:dyDescent="0.25">
      <c r="B415" s="46">
        <v>46036</v>
      </c>
      <c r="C415" s="44" t="s">
        <v>1355</v>
      </c>
      <c r="D415" s="31" t="s">
        <v>463</v>
      </c>
      <c r="E415" s="32" t="s">
        <v>20</v>
      </c>
      <c r="F415" s="31" t="s">
        <v>2400</v>
      </c>
      <c r="G415" s="40">
        <v>46037</v>
      </c>
      <c r="H415" s="41">
        <v>146910000</v>
      </c>
      <c r="I415" s="50">
        <v>0</v>
      </c>
      <c r="J415" s="51">
        <v>0</v>
      </c>
      <c r="K415" s="52">
        <v>3320000</v>
      </c>
      <c r="L415" s="51">
        <f t="shared" si="9"/>
        <v>143590000</v>
      </c>
      <c r="M415" s="40">
        <v>46387</v>
      </c>
      <c r="N415" s="55" t="s">
        <v>3167</v>
      </c>
      <c r="O415" s="42" t="s">
        <v>21</v>
      </c>
      <c r="P415" s="57">
        <v>0.56285714285714283</v>
      </c>
      <c r="Q415" s="43" t="s">
        <v>933</v>
      </c>
      <c r="R415" s="43" t="s">
        <v>3777</v>
      </c>
    </row>
    <row r="416" spans="2:18" x14ac:dyDescent="0.25">
      <c r="B416" s="46">
        <v>46035</v>
      </c>
      <c r="C416" s="44" t="s">
        <v>1356</v>
      </c>
      <c r="D416" s="31" t="s">
        <v>833</v>
      </c>
      <c r="E416" s="32" t="s">
        <v>20</v>
      </c>
      <c r="F416" s="31" t="s">
        <v>2085</v>
      </c>
      <c r="G416" s="40">
        <v>46036</v>
      </c>
      <c r="H416" s="41">
        <v>51841920</v>
      </c>
      <c r="I416" s="50">
        <v>0</v>
      </c>
      <c r="J416" s="51">
        <v>0</v>
      </c>
      <c r="K416" s="52"/>
      <c r="L416" s="51">
        <f t="shared" si="9"/>
        <v>51841920</v>
      </c>
      <c r="M416" s="40">
        <v>46278</v>
      </c>
      <c r="N416" s="55" t="s">
        <v>3168</v>
      </c>
      <c r="O416" s="42" t="s">
        <v>21</v>
      </c>
      <c r="P416" s="57">
        <v>0.81818181818181823</v>
      </c>
      <c r="Q416" s="43" t="s">
        <v>933</v>
      </c>
      <c r="R416" s="43" t="s">
        <v>3777</v>
      </c>
    </row>
    <row r="417" spans="2:18" x14ac:dyDescent="0.25">
      <c r="B417" s="46">
        <v>46036</v>
      </c>
      <c r="C417" s="44" t="s">
        <v>1357</v>
      </c>
      <c r="D417" s="31" t="s">
        <v>820</v>
      </c>
      <c r="E417" s="32" t="s">
        <v>20</v>
      </c>
      <c r="F417" s="31" t="s">
        <v>2401</v>
      </c>
      <c r="G417" s="40">
        <v>46037</v>
      </c>
      <c r="H417" s="41">
        <v>146910000</v>
      </c>
      <c r="I417" s="50">
        <v>0</v>
      </c>
      <c r="J417" s="51">
        <v>0</v>
      </c>
      <c r="K417" s="52">
        <v>3320000</v>
      </c>
      <c r="L417" s="51">
        <f t="shared" si="9"/>
        <v>143590000</v>
      </c>
      <c r="M417" s="40">
        <v>46387</v>
      </c>
      <c r="N417" s="55" t="s">
        <v>3169</v>
      </c>
      <c r="O417" s="42" t="s">
        <v>21</v>
      </c>
      <c r="P417" s="57">
        <v>0.56285714285714283</v>
      </c>
      <c r="Q417" s="43" t="s">
        <v>933</v>
      </c>
      <c r="R417" s="43" t="s">
        <v>3777</v>
      </c>
    </row>
    <row r="418" spans="2:18" x14ac:dyDescent="0.25">
      <c r="B418" s="46">
        <v>46035</v>
      </c>
      <c r="C418" s="44" t="s">
        <v>1358</v>
      </c>
      <c r="D418" s="31" t="s">
        <v>465</v>
      </c>
      <c r="E418" s="32" t="s">
        <v>20</v>
      </c>
      <c r="F418" s="31" t="s">
        <v>2089</v>
      </c>
      <c r="G418" s="40">
        <v>46038</v>
      </c>
      <c r="H418" s="41">
        <v>82756232</v>
      </c>
      <c r="I418" s="50">
        <v>0</v>
      </c>
      <c r="J418" s="51">
        <v>0</v>
      </c>
      <c r="K418" s="52">
        <v>2103972</v>
      </c>
      <c r="L418" s="51">
        <f t="shared" si="9"/>
        <v>80652260</v>
      </c>
      <c r="M418" s="40">
        <v>46387</v>
      </c>
      <c r="N418" s="55" t="s">
        <v>3170</v>
      </c>
      <c r="O418" s="42" t="s">
        <v>21</v>
      </c>
      <c r="P418" s="57">
        <v>0.56160458452722062</v>
      </c>
      <c r="Q418" s="43" t="s">
        <v>933</v>
      </c>
      <c r="R418" s="43" t="s">
        <v>3777</v>
      </c>
    </row>
    <row r="419" spans="2:18" x14ac:dyDescent="0.25">
      <c r="B419" s="46">
        <v>46036</v>
      </c>
      <c r="C419" s="44" t="s">
        <v>1359</v>
      </c>
      <c r="D419" s="31" t="s">
        <v>396</v>
      </c>
      <c r="E419" s="32" t="s">
        <v>20</v>
      </c>
      <c r="F419" s="31" t="s">
        <v>2402</v>
      </c>
      <c r="G419" s="40">
        <v>46041</v>
      </c>
      <c r="H419" s="41">
        <v>78682081</v>
      </c>
      <c r="I419" s="50">
        <v>0</v>
      </c>
      <c r="J419" s="51">
        <v>0</v>
      </c>
      <c r="K419" s="52">
        <v>2667189</v>
      </c>
      <c r="L419" s="51">
        <f t="shared" si="9"/>
        <v>76014892</v>
      </c>
      <c r="M419" s="40">
        <v>46387</v>
      </c>
      <c r="N419" s="55" t="s">
        <v>3171</v>
      </c>
      <c r="O419" s="42" t="s">
        <v>21</v>
      </c>
      <c r="P419" s="57">
        <v>0.55780346820809246</v>
      </c>
      <c r="Q419" s="43" t="s">
        <v>933</v>
      </c>
      <c r="R419" s="43" t="s">
        <v>3777</v>
      </c>
    </row>
    <row r="420" spans="2:18" x14ac:dyDescent="0.25">
      <c r="B420" s="46">
        <v>46035</v>
      </c>
      <c r="C420" s="44" t="s">
        <v>1360</v>
      </c>
      <c r="D420" s="31" t="s">
        <v>548</v>
      </c>
      <c r="E420" s="32" t="s">
        <v>20</v>
      </c>
      <c r="F420" s="31" t="s">
        <v>2085</v>
      </c>
      <c r="G420" s="40">
        <v>46037</v>
      </c>
      <c r="H420" s="41">
        <v>86333520</v>
      </c>
      <c r="I420" s="50">
        <v>0</v>
      </c>
      <c r="J420" s="51">
        <v>0</v>
      </c>
      <c r="K420" s="52">
        <v>1951040</v>
      </c>
      <c r="L420" s="51">
        <f t="shared" si="9"/>
        <v>84382480</v>
      </c>
      <c r="M420" s="40">
        <v>46387</v>
      </c>
      <c r="N420" s="55" t="s">
        <v>3172</v>
      </c>
      <c r="O420" s="42" t="s">
        <v>21</v>
      </c>
      <c r="P420" s="57">
        <v>0.56285714285714283</v>
      </c>
      <c r="Q420" s="43" t="s">
        <v>933</v>
      </c>
      <c r="R420" s="43" t="s">
        <v>3777</v>
      </c>
    </row>
    <row r="421" spans="2:18" x14ac:dyDescent="0.25">
      <c r="B421" s="46">
        <v>46036</v>
      </c>
      <c r="C421" s="44" t="s">
        <v>1361</v>
      </c>
      <c r="D421" s="31" t="s">
        <v>867</v>
      </c>
      <c r="E421" s="32" t="s">
        <v>20</v>
      </c>
      <c r="F421" s="31" t="s">
        <v>2088</v>
      </c>
      <c r="G421" s="40">
        <v>46042</v>
      </c>
      <c r="H421" s="41">
        <v>86333520</v>
      </c>
      <c r="I421" s="50">
        <v>0</v>
      </c>
      <c r="J421" s="51">
        <v>0</v>
      </c>
      <c r="K421" s="52">
        <v>3170440</v>
      </c>
      <c r="L421" s="51">
        <f t="shared" si="9"/>
        <v>83163080</v>
      </c>
      <c r="M421" s="40">
        <v>46387</v>
      </c>
      <c r="N421" s="55" t="s">
        <v>3173</v>
      </c>
      <c r="O421" s="42" t="s">
        <v>21</v>
      </c>
      <c r="P421" s="57">
        <v>0.55652173913043479</v>
      </c>
      <c r="Q421" s="43" t="s">
        <v>933</v>
      </c>
      <c r="R421" s="43" t="s">
        <v>3777</v>
      </c>
    </row>
    <row r="422" spans="2:18" x14ac:dyDescent="0.25">
      <c r="B422" s="46">
        <v>46035</v>
      </c>
      <c r="C422" s="44" t="s">
        <v>1362</v>
      </c>
      <c r="D422" s="31" t="s">
        <v>556</v>
      </c>
      <c r="E422" s="32" t="s">
        <v>20</v>
      </c>
      <c r="F422" s="31" t="s">
        <v>2403</v>
      </c>
      <c r="G422" s="40">
        <v>46036</v>
      </c>
      <c r="H422" s="41">
        <v>86333520</v>
      </c>
      <c r="I422" s="50">
        <v>0</v>
      </c>
      <c r="J422" s="51">
        <v>0</v>
      </c>
      <c r="K422" s="52">
        <v>1707160</v>
      </c>
      <c r="L422" s="51">
        <f t="shared" si="9"/>
        <v>84626360</v>
      </c>
      <c r="M422" s="40">
        <v>46387</v>
      </c>
      <c r="N422" s="55" t="s">
        <v>3174</v>
      </c>
      <c r="O422" s="42" t="s">
        <v>21</v>
      </c>
      <c r="P422" s="57">
        <v>0.5641025641025641</v>
      </c>
      <c r="Q422" s="43" t="s">
        <v>933</v>
      </c>
      <c r="R422" s="43" t="s">
        <v>3777</v>
      </c>
    </row>
    <row r="423" spans="2:18" x14ac:dyDescent="0.25">
      <c r="B423" s="46">
        <v>46035</v>
      </c>
      <c r="C423" s="44" t="s">
        <v>1363</v>
      </c>
      <c r="D423" s="31" t="s">
        <v>110</v>
      </c>
      <c r="E423" s="32" t="s">
        <v>20</v>
      </c>
      <c r="F423" s="31" t="s">
        <v>2261</v>
      </c>
      <c r="G423" s="40">
        <v>46036</v>
      </c>
      <c r="H423" s="41">
        <v>37200000</v>
      </c>
      <c r="I423" s="50">
        <v>0</v>
      </c>
      <c r="J423" s="51">
        <v>0</v>
      </c>
      <c r="K423" s="52"/>
      <c r="L423" s="51">
        <f t="shared" si="9"/>
        <v>37200000</v>
      </c>
      <c r="M423" s="40">
        <v>46216</v>
      </c>
      <c r="N423" s="55" t="s">
        <v>3175</v>
      </c>
      <c r="O423" s="42" t="s">
        <v>21</v>
      </c>
      <c r="P423" s="57">
        <v>1</v>
      </c>
      <c r="Q423" s="43" t="s">
        <v>673</v>
      </c>
      <c r="R423" s="43" t="s">
        <v>3784</v>
      </c>
    </row>
    <row r="424" spans="2:18" x14ac:dyDescent="0.25">
      <c r="B424" s="46">
        <v>46035</v>
      </c>
      <c r="C424" s="44" t="s">
        <v>1364</v>
      </c>
      <c r="D424" s="31" t="s">
        <v>580</v>
      </c>
      <c r="E424" s="32" t="s">
        <v>20</v>
      </c>
      <c r="F424" s="31" t="s">
        <v>409</v>
      </c>
      <c r="G424" s="40">
        <v>46036</v>
      </c>
      <c r="H424" s="41">
        <v>50582700</v>
      </c>
      <c r="I424" s="50">
        <v>0</v>
      </c>
      <c r="J424" s="51">
        <v>0</v>
      </c>
      <c r="K424" s="52"/>
      <c r="L424" s="51">
        <f t="shared" si="9"/>
        <v>50582700</v>
      </c>
      <c r="M424" s="40">
        <v>46339</v>
      </c>
      <c r="N424" s="55" t="s">
        <v>3176</v>
      </c>
      <c r="O424" s="42" t="s">
        <v>21</v>
      </c>
      <c r="P424" s="57">
        <v>0.65346534653465349</v>
      </c>
      <c r="Q424" s="43" t="s">
        <v>673</v>
      </c>
      <c r="R424" s="43" t="s">
        <v>3784</v>
      </c>
    </row>
    <row r="425" spans="2:18" x14ac:dyDescent="0.25">
      <c r="B425" s="46">
        <v>46036</v>
      </c>
      <c r="C425" s="44" t="s">
        <v>1365</v>
      </c>
      <c r="D425" s="31" t="s">
        <v>165</v>
      </c>
      <c r="E425" s="32" t="s">
        <v>20</v>
      </c>
      <c r="F425" s="31" t="s">
        <v>409</v>
      </c>
      <c r="G425" s="40">
        <v>46041</v>
      </c>
      <c r="H425" s="41">
        <v>30349620</v>
      </c>
      <c r="I425" s="50">
        <v>0</v>
      </c>
      <c r="J425" s="51">
        <v>0</v>
      </c>
      <c r="K425" s="52"/>
      <c r="L425" s="51">
        <f t="shared" si="9"/>
        <v>30349620</v>
      </c>
      <c r="M425" s="40">
        <v>46221</v>
      </c>
      <c r="N425" s="55" t="s">
        <v>3177</v>
      </c>
      <c r="O425" s="42" t="s">
        <v>21</v>
      </c>
      <c r="P425" s="57">
        <v>1</v>
      </c>
      <c r="Q425" s="43" t="s">
        <v>673</v>
      </c>
      <c r="R425" s="43" t="s">
        <v>3784</v>
      </c>
    </row>
    <row r="426" spans="2:18" x14ac:dyDescent="0.25">
      <c r="B426" s="46">
        <v>46035</v>
      </c>
      <c r="C426" s="44" t="s">
        <v>1366</v>
      </c>
      <c r="D426" s="31" t="s">
        <v>539</v>
      </c>
      <c r="E426" s="32" t="s">
        <v>20</v>
      </c>
      <c r="F426" s="31" t="s">
        <v>2404</v>
      </c>
      <c r="G426" s="40">
        <v>46038</v>
      </c>
      <c r="H426" s="41">
        <v>51561808</v>
      </c>
      <c r="I426" s="50">
        <v>0</v>
      </c>
      <c r="J426" s="51">
        <v>0</v>
      </c>
      <c r="K426" s="52">
        <v>12460770</v>
      </c>
      <c r="L426" s="51">
        <f t="shared" si="9"/>
        <v>39101038</v>
      </c>
      <c r="M426" s="40">
        <v>46220</v>
      </c>
      <c r="N426" s="55" t="s">
        <v>3178</v>
      </c>
      <c r="O426" s="42" t="s">
        <v>21</v>
      </c>
      <c r="P426" s="57">
        <v>1</v>
      </c>
      <c r="Q426" s="43" t="s">
        <v>932</v>
      </c>
      <c r="R426" s="43" t="s">
        <v>30</v>
      </c>
    </row>
    <row r="427" spans="2:18" x14ac:dyDescent="0.25">
      <c r="B427" s="46">
        <v>46037</v>
      </c>
      <c r="C427" s="44" t="s">
        <v>1367</v>
      </c>
      <c r="D427" s="31" t="s">
        <v>485</v>
      </c>
      <c r="E427" s="32" t="s">
        <v>20</v>
      </c>
      <c r="F427" s="31" t="s">
        <v>2405</v>
      </c>
      <c r="G427" s="40">
        <v>46043</v>
      </c>
      <c r="H427" s="41">
        <v>67471663</v>
      </c>
      <c r="I427" s="50">
        <v>0</v>
      </c>
      <c r="J427" s="51">
        <v>0</v>
      </c>
      <c r="K427" s="52"/>
      <c r="L427" s="51">
        <f t="shared" si="9"/>
        <v>67471663</v>
      </c>
      <c r="M427" s="40">
        <v>46254</v>
      </c>
      <c r="N427" s="55" t="s">
        <v>3179</v>
      </c>
      <c r="O427" s="42" t="s">
        <v>21</v>
      </c>
      <c r="P427" s="57">
        <v>0.90521327014218012</v>
      </c>
      <c r="Q427" s="43" t="s">
        <v>932</v>
      </c>
      <c r="R427" s="43" t="s">
        <v>30</v>
      </c>
    </row>
    <row r="428" spans="2:18" x14ac:dyDescent="0.25">
      <c r="B428" s="46">
        <v>46038</v>
      </c>
      <c r="C428" s="44" t="s">
        <v>1368</v>
      </c>
      <c r="D428" s="31" t="s">
        <v>594</v>
      </c>
      <c r="E428" s="32" t="s">
        <v>20</v>
      </c>
      <c r="F428" s="31" t="s">
        <v>2229</v>
      </c>
      <c r="G428" s="40">
        <v>46041</v>
      </c>
      <c r="H428" s="41">
        <v>42000000</v>
      </c>
      <c r="I428" s="50">
        <v>0</v>
      </c>
      <c r="J428" s="51">
        <v>0</v>
      </c>
      <c r="K428" s="52"/>
      <c r="L428" s="51">
        <f t="shared" si="9"/>
        <v>42000000</v>
      </c>
      <c r="M428" s="40">
        <v>46221</v>
      </c>
      <c r="N428" s="55" t="s">
        <v>3180</v>
      </c>
      <c r="O428" s="42" t="s">
        <v>21</v>
      </c>
      <c r="P428" s="57">
        <v>1</v>
      </c>
      <c r="Q428" s="43" t="s">
        <v>948</v>
      </c>
      <c r="R428" s="43" t="s">
        <v>127</v>
      </c>
    </row>
    <row r="429" spans="2:18" x14ac:dyDescent="0.25">
      <c r="B429" s="46">
        <v>46035</v>
      </c>
      <c r="C429" s="44" t="s">
        <v>1369</v>
      </c>
      <c r="D429" s="31" t="s">
        <v>875</v>
      </c>
      <c r="E429" s="32" t="s">
        <v>20</v>
      </c>
      <c r="F429" s="31" t="s">
        <v>2406</v>
      </c>
      <c r="G429" s="40">
        <v>46041</v>
      </c>
      <c r="H429" s="41">
        <v>43800000</v>
      </c>
      <c r="I429" s="50">
        <v>0</v>
      </c>
      <c r="J429" s="51">
        <v>0</v>
      </c>
      <c r="K429" s="52"/>
      <c r="L429" s="51">
        <f t="shared" si="9"/>
        <v>43800000</v>
      </c>
      <c r="M429" s="40">
        <v>46221</v>
      </c>
      <c r="N429" s="55" t="s">
        <v>3181</v>
      </c>
      <c r="O429" s="42" t="s">
        <v>21</v>
      </c>
      <c r="P429" s="57">
        <v>1</v>
      </c>
      <c r="Q429" s="43" t="s">
        <v>948</v>
      </c>
      <c r="R429" s="43" t="s">
        <v>127</v>
      </c>
    </row>
    <row r="430" spans="2:18" x14ac:dyDescent="0.25">
      <c r="B430" s="46">
        <v>46035</v>
      </c>
      <c r="C430" s="44" t="s">
        <v>1370</v>
      </c>
      <c r="D430" s="31" t="s">
        <v>864</v>
      </c>
      <c r="E430" s="32" t="s">
        <v>20</v>
      </c>
      <c r="F430" s="31" t="s">
        <v>2193</v>
      </c>
      <c r="G430" s="40">
        <v>46036</v>
      </c>
      <c r="H430" s="41">
        <v>67471663</v>
      </c>
      <c r="I430" s="50">
        <v>0</v>
      </c>
      <c r="J430" s="51">
        <v>0</v>
      </c>
      <c r="K430" s="52"/>
      <c r="L430" s="51">
        <f t="shared" si="9"/>
        <v>67471663</v>
      </c>
      <c r="M430" s="40">
        <v>46247</v>
      </c>
      <c r="N430" s="55" t="s">
        <v>3182</v>
      </c>
      <c r="O430" s="42" t="s">
        <v>21</v>
      </c>
      <c r="P430" s="57">
        <v>0.93838862559241709</v>
      </c>
      <c r="Q430" s="43" t="s">
        <v>948</v>
      </c>
      <c r="R430" s="43" t="s">
        <v>127</v>
      </c>
    </row>
    <row r="431" spans="2:18" x14ac:dyDescent="0.25">
      <c r="B431" s="46">
        <v>46035</v>
      </c>
      <c r="C431" s="44" t="s">
        <v>1371</v>
      </c>
      <c r="D431" s="31" t="s">
        <v>139</v>
      </c>
      <c r="E431" s="32" t="s">
        <v>20</v>
      </c>
      <c r="F431" s="31" t="s">
        <v>2383</v>
      </c>
      <c r="G431" s="40">
        <v>46038</v>
      </c>
      <c r="H431" s="41">
        <v>43800000</v>
      </c>
      <c r="I431" s="50">
        <v>0</v>
      </c>
      <c r="J431" s="51">
        <v>0</v>
      </c>
      <c r="K431" s="52"/>
      <c r="L431" s="51">
        <f t="shared" si="9"/>
        <v>43800000</v>
      </c>
      <c r="M431" s="40">
        <v>46218</v>
      </c>
      <c r="N431" s="55" t="s">
        <v>3183</v>
      </c>
      <c r="O431" s="42" t="s">
        <v>21</v>
      </c>
      <c r="P431" s="57">
        <v>1</v>
      </c>
      <c r="Q431" s="43" t="s">
        <v>673</v>
      </c>
      <c r="R431" s="43" t="s">
        <v>3784</v>
      </c>
    </row>
    <row r="432" spans="2:18" x14ac:dyDescent="0.25">
      <c r="B432" s="46">
        <v>46035</v>
      </c>
      <c r="C432" s="44" t="s">
        <v>1372</v>
      </c>
      <c r="D432" s="31" t="s">
        <v>897</v>
      </c>
      <c r="E432" s="32" t="s">
        <v>20</v>
      </c>
      <c r="F432" s="31" t="s">
        <v>2204</v>
      </c>
      <c r="G432" s="40">
        <v>46038</v>
      </c>
      <c r="H432" s="41">
        <v>43800000</v>
      </c>
      <c r="I432" s="50">
        <v>0</v>
      </c>
      <c r="J432" s="51">
        <v>0</v>
      </c>
      <c r="K432" s="52"/>
      <c r="L432" s="51">
        <f t="shared" si="9"/>
        <v>43800000</v>
      </c>
      <c r="M432" s="40">
        <v>46218</v>
      </c>
      <c r="N432" s="55" t="s">
        <v>3184</v>
      </c>
      <c r="O432" s="42" t="s">
        <v>21</v>
      </c>
      <c r="P432" s="57">
        <v>1</v>
      </c>
      <c r="Q432" s="43" t="s">
        <v>673</v>
      </c>
      <c r="R432" s="43" t="s">
        <v>3784</v>
      </c>
    </row>
    <row r="433" spans="2:18" x14ac:dyDescent="0.25">
      <c r="B433" s="46">
        <v>46035</v>
      </c>
      <c r="C433" s="44" t="s">
        <v>1373</v>
      </c>
      <c r="D433" s="31" t="s">
        <v>317</v>
      </c>
      <c r="E433" s="32" t="s">
        <v>20</v>
      </c>
      <c r="F433" s="31" t="s">
        <v>409</v>
      </c>
      <c r="G433" s="40">
        <v>46048</v>
      </c>
      <c r="H433" s="41">
        <v>42000000</v>
      </c>
      <c r="I433" s="50">
        <v>0</v>
      </c>
      <c r="J433" s="51">
        <v>0</v>
      </c>
      <c r="K433" s="52"/>
      <c r="L433" s="51">
        <f t="shared" si="9"/>
        <v>42000000</v>
      </c>
      <c r="M433" s="40">
        <v>46228</v>
      </c>
      <c r="N433" s="55" t="s">
        <v>3185</v>
      </c>
      <c r="O433" s="42" t="s">
        <v>21</v>
      </c>
      <c r="P433" s="57">
        <v>1</v>
      </c>
      <c r="Q433" s="43" t="s">
        <v>673</v>
      </c>
      <c r="R433" s="43" t="s">
        <v>3784</v>
      </c>
    </row>
    <row r="434" spans="2:18" x14ac:dyDescent="0.25">
      <c r="B434" s="46">
        <v>46036</v>
      </c>
      <c r="C434" s="44" t="s">
        <v>1374</v>
      </c>
      <c r="D434" s="31" t="s">
        <v>675</v>
      </c>
      <c r="E434" s="32" t="s">
        <v>33</v>
      </c>
      <c r="F434" s="31" t="s">
        <v>2407</v>
      </c>
      <c r="G434" s="40">
        <v>46038</v>
      </c>
      <c r="H434" s="41">
        <v>26434520</v>
      </c>
      <c r="I434" s="50">
        <v>0</v>
      </c>
      <c r="J434" s="51">
        <v>0</v>
      </c>
      <c r="K434" s="52"/>
      <c r="L434" s="51">
        <f t="shared" si="9"/>
        <v>26434520</v>
      </c>
      <c r="M434" s="40">
        <v>46249</v>
      </c>
      <c r="N434" s="55" t="s">
        <v>3186</v>
      </c>
      <c r="O434" s="42" t="s">
        <v>21</v>
      </c>
      <c r="P434" s="57">
        <v>0.92890995260663511</v>
      </c>
      <c r="Q434" s="43" t="s">
        <v>938</v>
      </c>
      <c r="R434" s="43" t="s">
        <v>939</v>
      </c>
    </row>
    <row r="435" spans="2:18" x14ac:dyDescent="0.25">
      <c r="B435" s="46">
        <v>46038</v>
      </c>
      <c r="C435" s="44" t="s">
        <v>1375</v>
      </c>
      <c r="D435" s="31" t="s">
        <v>616</v>
      </c>
      <c r="E435" s="32" t="s">
        <v>33</v>
      </c>
      <c r="F435" s="31" t="s">
        <v>133</v>
      </c>
      <c r="G435" s="40">
        <v>46041</v>
      </c>
      <c r="H435" s="41">
        <v>26434520</v>
      </c>
      <c r="I435" s="50">
        <v>0</v>
      </c>
      <c r="J435" s="51">
        <v>0</v>
      </c>
      <c r="K435" s="52"/>
      <c r="L435" s="51">
        <f t="shared" si="9"/>
        <v>26434520</v>
      </c>
      <c r="M435" s="40">
        <v>46252</v>
      </c>
      <c r="N435" s="55" t="s">
        <v>3187</v>
      </c>
      <c r="O435" s="42" t="s">
        <v>21</v>
      </c>
      <c r="P435" s="57">
        <v>0.91469194312796209</v>
      </c>
      <c r="Q435" s="43" t="s">
        <v>938</v>
      </c>
      <c r="R435" s="43" t="s">
        <v>939</v>
      </c>
    </row>
    <row r="436" spans="2:18" x14ac:dyDescent="0.25">
      <c r="B436" s="46">
        <v>46037</v>
      </c>
      <c r="C436" s="53" t="s">
        <v>1376</v>
      </c>
      <c r="D436" s="31" t="s">
        <v>1974</v>
      </c>
      <c r="E436" s="32" t="s">
        <v>20</v>
      </c>
      <c r="F436" s="31" t="s">
        <v>2408</v>
      </c>
      <c r="G436" s="40">
        <v>46037</v>
      </c>
      <c r="H436" s="41">
        <v>88000000</v>
      </c>
      <c r="I436" s="50">
        <v>0</v>
      </c>
      <c r="J436" s="51">
        <v>0</v>
      </c>
      <c r="K436" s="52">
        <v>46666666</v>
      </c>
      <c r="L436" s="51">
        <f t="shared" si="9"/>
        <v>41333334</v>
      </c>
      <c r="M436" s="40">
        <v>46192</v>
      </c>
      <c r="N436" s="55" t="s">
        <v>3188</v>
      </c>
      <c r="O436" s="42" t="s">
        <v>21</v>
      </c>
      <c r="P436" s="57">
        <v>1</v>
      </c>
      <c r="Q436" s="43" t="s">
        <v>930</v>
      </c>
      <c r="R436" s="43" t="s">
        <v>934</v>
      </c>
    </row>
    <row r="437" spans="2:18" x14ac:dyDescent="0.25">
      <c r="B437" s="46">
        <v>46035</v>
      </c>
      <c r="C437" s="44" t="s">
        <v>1377</v>
      </c>
      <c r="D437" s="31" t="s">
        <v>473</v>
      </c>
      <c r="E437" s="32" t="s">
        <v>20</v>
      </c>
      <c r="F437" s="31" t="s">
        <v>2319</v>
      </c>
      <c r="G437" s="40">
        <v>46038</v>
      </c>
      <c r="H437" s="41">
        <v>86333520</v>
      </c>
      <c r="I437" s="50">
        <v>0</v>
      </c>
      <c r="J437" s="51">
        <v>0</v>
      </c>
      <c r="K437" s="52">
        <v>2194920</v>
      </c>
      <c r="L437" s="51">
        <f t="shared" si="9"/>
        <v>84138600</v>
      </c>
      <c r="M437" s="40">
        <v>46387</v>
      </c>
      <c r="N437" s="55" t="s">
        <v>3189</v>
      </c>
      <c r="O437" s="42" t="s">
        <v>21</v>
      </c>
      <c r="P437" s="57">
        <v>0.56160458452722062</v>
      </c>
      <c r="Q437" s="43" t="s">
        <v>933</v>
      </c>
      <c r="R437" s="43" t="s">
        <v>3777</v>
      </c>
    </row>
    <row r="438" spans="2:18" x14ac:dyDescent="0.25">
      <c r="B438" s="46">
        <v>46035</v>
      </c>
      <c r="C438" s="44" t="s">
        <v>1378</v>
      </c>
      <c r="D438" s="31" t="s">
        <v>546</v>
      </c>
      <c r="E438" s="32" t="s">
        <v>33</v>
      </c>
      <c r="F438" s="31" t="s">
        <v>2409</v>
      </c>
      <c r="G438" s="40">
        <v>46037</v>
      </c>
      <c r="H438" s="41">
        <v>47107394</v>
      </c>
      <c r="I438" s="50">
        <v>0</v>
      </c>
      <c r="J438" s="51">
        <v>0</v>
      </c>
      <c r="K438" s="52">
        <v>1064574</v>
      </c>
      <c r="L438" s="51">
        <f t="shared" si="9"/>
        <v>46042820</v>
      </c>
      <c r="M438" s="40">
        <v>46387</v>
      </c>
      <c r="N438" s="55" t="s">
        <v>3190</v>
      </c>
      <c r="O438" s="42" t="s">
        <v>21</v>
      </c>
      <c r="P438" s="57">
        <v>0.56285714285714283</v>
      </c>
      <c r="Q438" s="43" t="s">
        <v>933</v>
      </c>
      <c r="R438" s="43" t="s">
        <v>3777</v>
      </c>
    </row>
    <row r="439" spans="2:18" x14ac:dyDescent="0.25">
      <c r="B439" s="46">
        <v>46036</v>
      </c>
      <c r="C439" s="44" t="s">
        <v>1379</v>
      </c>
      <c r="D439" s="31" t="s">
        <v>632</v>
      </c>
      <c r="E439" s="32" t="s">
        <v>20</v>
      </c>
      <c r="F439" s="31" t="s">
        <v>2091</v>
      </c>
      <c r="G439" s="40">
        <v>46045</v>
      </c>
      <c r="H439" s="41">
        <v>78682081</v>
      </c>
      <c r="I439" s="50">
        <v>0</v>
      </c>
      <c r="J439" s="51">
        <v>0</v>
      </c>
      <c r="K439" s="52">
        <v>3556252</v>
      </c>
      <c r="L439" s="51">
        <f t="shared" si="9"/>
        <v>75125829</v>
      </c>
      <c r="M439" s="40">
        <v>46387</v>
      </c>
      <c r="N439" s="55" t="s">
        <v>3191</v>
      </c>
      <c r="O439" s="42" t="s">
        <v>21</v>
      </c>
      <c r="P439" s="57">
        <v>0.55263157894736847</v>
      </c>
      <c r="Q439" s="43" t="s">
        <v>933</v>
      </c>
      <c r="R439" s="43" t="s">
        <v>3777</v>
      </c>
    </row>
    <row r="440" spans="2:18" x14ac:dyDescent="0.25">
      <c r="B440" s="46">
        <v>46037</v>
      </c>
      <c r="C440" s="44" t="s">
        <v>1380</v>
      </c>
      <c r="D440" s="31" t="s">
        <v>604</v>
      </c>
      <c r="E440" s="32" t="s">
        <v>20</v>
      </c>
      <c r="F440" s="31" t="s">
        <v>2410</v>
      </c>
      <c r="G440" s="40">
        <v>46038</v>
      </c>
      <c r="H440" s="41">
        <v>73164000</v>
      </c>
      <c r="I440" s="50">
        <v>0</v>
      </c>
      <c r="J440" s="51">
        <v>0</v>
      </c>
      <c r="K440" s="52"/>
      <c r="L440" s="51">
        <f t="shared" si="9"/>
        <v>73164000</v>
      </c>
      <c r="M440" s="40">
        <v>46341</v>
      </c>
      <c r="N440" s="55" t="s">
        <v>3192</v>
      </c>
      <c r="O440" s="42" t="s">
        <v>21</v>
      </c>
      <c r="P440" s="57">
        <v>0.64686468646864681</v>
      </c>
      <c r="Q440" s="43" t="s">
        <v>933</v>
      </c>
      <c r="R440" s="43" t="s">
        <v>3777</v>
      </c>
    </row>
    <row r="441" spans="2:18" x14ac:dyDescent="0.25">
      <c r="B441" s="46">
        <v>46035</v>
      </c>
      <c r="C441" s="44" t="s">
        <v>1381</v>
      </c>
      <c r="D441" s="31" t="s">
        <v>458</v>
      </c>
      <c r="E441" s="32" t="s">
        <v>20</v>
      </c>
      <c r="F441" s="31" t="s">
        <v>2092</v>
      </c>
      <c r="G441" s="40">
        <v>46038</v>
      </c>
      <c r="H441" s="41">
        <v>67478158</v>
      </c>
      <c r="I441" s="50">
        <v>0</v>
      </c>
      <c r="J441" s="51">
        <v>0</v>
      </c>
      <c r="K441" s="52">
        <v>1715546</v>
      </c>
      <c r="L441" s="51">
        <f t="shared" si="9"/>
        <v>65762612</v>
      </c>
      <c r="M441" s="40">
        <v>46387</v>
      </c>
      <c r="N441" s="55" t="s">
        <v>3193</v>
      </c>
      <c r="O441" s="42" t="s">
        <v>21</v>
      </c>
      <c r="P441" s="57">
        <v>0.56160458452722062</v>
      </c>
      <c r="Q441" s="43" t="s">
        <v>933</v>
      </c>
      <c r="R441" s="43" t="s">
        <v>3777</v>
      </c>
    </row>
    <row r="442" spans="2:18" x14ac:dyDescent="0.25">
      <c r="B442" s="46">
        <v>46036</v>
      </c>
      <c r="C442" s="44" t="s">
        <v>1382</v>
      </c>
      <c r="D442" s="31" t="s">
        <v>284</v>
      </c>
      <c r="E442" s="32" t="s">
        <v>20</v>
      </c>
      <c r="F442" s="31" t="s">
        <v>2091</v>
      </c>
      <c r="G442" s="40">
        <v>46036</v>
      </c>
      <c r="H442" s="41">
        <v>78682081</v>
      </c>
      <c r="I442" s="50">
        <v>0</v>
      </c>
      <c r="J442" s="51">
        <v>0</v>
      </c>
      <c r="K442" s="52">
        <v>1555860</v>
      </c>
      <c r="L442" s="51">
        <f t="shared" si="9"/>
        <v>77126221</v>
      </c>
      <c r="M442" s="40">
        <v>46387</v>
      </c>
      <c r="N442" s="55" t="s">
        <v>3194</v>
      </c>
      <c r="O442" s="42" t="s">
        <v>21</v>
      </c>
      <c r="P442" s="57">
        <v>0.5641025641025641</v>
      </c>
      <c r="Q442" s="43" t="s">
        <v>933</v>
      </c>
      <c r="R442" s="43" t="s">
        <v>3777</v>
      </c>
    </row>
    <row r="443" spans="2:18" x14ac:dyDescent="0.25">
      <c r="B443" s="46">
        <v>46035</v>
      </c>
      <c r="C443" s="44" t="s">
        <v>1383</v>
      </c>
      <c r="D443" s="31" t="s">
        <v>731</v>
      </c>
      <c r="E443" s="32" t="s">
        <v>20</v>
      </c>
      <c r="F443" s="31" t="s">
        <v>2411</v>
      </c>
      <c r="G443" s="40">
        <v>46038</v>
      </c>
      <c r="H443" s="41">
        <v>136263600</v>
      </c>
      <c r="I443" s="50">
        <v>0</v>
      </c>
      <c r="J443" s="51">
        <v>0</v>
      </c>
      <c r="K443" s="52"/>
      <c r="L443" s="51">
        <f t="shared" si="9"/>
        <v>136263600</v>
      </c>
      <c r="M443" s="40">
        <v>46371</v>
      </c>
      <c r="N443" s="55" t="s">
        <v>3195</v>
      </c>
      <c r="O443" s="42" t="s">
        <v>21</v>
      </c>
      <c r="P443" s="57">
        <v>0.58858858858858853</v>
      </c>
      <c r="Q443" s="43" t="s">
        <v>673</v>
      </c>
      <c r="R443" s="43" t="s">
        <v>76</v>
      </c>
    </row>
    <row r="444" spans="2:18" x14ac:dyDescent="0.25">
      <c r="B444" s="46">
        <v>46035</v>
      </c>
      <c r="C444" s="44" t="s">
        <v>1384</v>
      </c>
      <c r="D444" s="31" t="s">
        <v>810</v>
      </c>
      <c r="E444" s="32" t="s">
        <v>20</v>
      </c>
      <c r="F444" s="31" t="s">
        <v>2412</v>
      </c>
      <c r="G444" s="40">
        <v>46037</v>
      </c>
      <c r="H444" s="41">
        <v>43800000</v>
      </c>
      <c r="I444" s="50">
        <v>0</v>
      </c>
      <c r="J444" s="51">
        <v>0</v>
      </c>
      <c r="K444" s="52"/>
      <c r="L444" s="51">
        <f t="shared" si="9"/>
        <v>43800000</v>
      </c>
      <c r="M444" s="40">
        <v>46217</v>
      </c>
      <c r="N444" s="55" t="s">
        <v>3196</v>
      </c>
      <c r="O444" s="42" t="s">
        <v>21</v>
      </c>
      <c r="P444" s="57">
        <v>1</v>
      </c>
      <c r="Q444" s="43" t="s">
        <v>673</v>
      </c>
      <c r="R444" s="43" t="s">
        <v>3784</v>
      </c>
    </row>
    <row r="445" spans="2:18" x14ac:dyDescent="0.25">
      <c r="B445" s="46">
        <v>46036</v>
      </c>
      <c r="C445" s="44" t="s">
        <v>1385</v>
      </c>
      <c r="D445" s="31" t="s">
        <v>3774</v>
      </c>
      <c r="E445" s="32" t="s">
        <v>20</v>
      </c>
      <c r="F445" s="31" t="s">
        <v>2413</v>
      </c>
      <c r="G445" s="40">
        <v>46041</v>
      </c>
      <c r="H445" s="41">
        <v>57832854</v>
      </c>
      <c r="I445" s="50">
        <v>0</v>
      </c>
      <c r="J445" s="51">
        <v>0</v>
      </c>
      <c r="K445" s="52"/>
      <c r="L445" s="51">
        <f t="shared" si="9"/>
        <v>57832854</v>
      </c>
      <c r="M445" s="40">
        <v>46221</v>
      </c>
      <c r="N445" s="55" t="s">
        <v>3197</v>
      </c>
      <c r="O445" s="42" t="s">
        <v>21</v>
      </c>
      <c r="P445" s="57">
        <v>1</v>
      </c>
      <c r="Q445" s="43" t="s">
        <v>673</v>
      </c>
      <c r="R445" s="43" t="s">
        <v>76</v>
      </c>
    </row>
    <row r="446" spans="2:18" x14ac:dyDescent="0.25">
      <c r="B446" s="46">
        <v>46035</v>
      </c>
      <c r="C446" s="44" t="s">
        <v>1386</v>
      </c>
      <c r="D446" s="31" t="s">
        <v>913</v>
      </c>
      <c r="E446" s="32" t="s">
        <v>20</v>
      </c>
      <c r="F446" s="31" t="s">
        <v>924</v>
      </c>
      <c r="G446" s="40">
        <v>46036</v>
      </c>
      <c r="H446" s="41">
        <v>60000000</v>
      </c>
      <c r="I446" s="50">
        <v>0</v>
      </c>
      <c r="J446" s="51">
        <v>0</v>
      </c>
      <c r="K446" s="52"/>
      <c r="L446" s="51">
        <f t="shared" si="9"/>
        <v>60000000</v>
      </c>
      <c r="M446" s="40">
        <v>46216</v>
      </c>
      <c r="N446" s="55" t="s">
        <v>3198</v>
      </c>
      <c r="O446" s="42" t="s">
        <v>21</v>
      </c>
      <c r="P446" s="57">
        <v>1</v>
      </c>
      <c r="Q446" s="43" t="s">
        <v>673</v>
      </c>
      <c r="R446" s="43" t="s">
        <v>3784</v>
      </c>
    </row>
    <row r="447" spans="2:18" x14ac:dyDescent="0.25">
      <c r="B447" s="46">
        <v>46041</v>
      </c>
      <c r="C447" s="44" t="s">
        <v>1387</v>
      </c>
      <c r="D447" s="31" t="s">
        <v>183</v>
      </c>
      <c r="E447" s="32" t="s">
        <v>20</v>
      </c>
      <c r="F447" s="31" t="s">
        <v>2261</v>
      </c>
      <c r="G447" s="40">
        <v>46055</v>
      </c>
      <c r="H447" s="41">
        <v>37200000</v>
      </c>
      <c r="I447" s="50">
        <v>0</v>
      </c>
      <c r="J447" s="51">
        <v>0</v>
      </c>
      <c r="K447" s="52"/>
      <c r="L447" s="51">
        <f t="shared" si="9"/>
        <v>37200000</v>
      </c>
      <c r="M447" s="40">
        <v>46235</v>
      </c>
      <c r="N447" s="55" t="s">
        <v>3199</v>
      </c>
      <c r="O447" s="42" t="s">
        <v>21</v>
      </c>
      <c r="P447" s="57">
        <v>0.99444444444444446</v>
      </c>
      <c r="Q447" s="43" t="s">
        <v>673</v>
      </c>
      <c r="R447" s="43" t="s">
        <v>3784</v>
      </c>
    </row>
    <row r="448" spans="2:18" x14ac:dyDescent="0.25">
      <c r="B448" s="46">
        <v>46037</v>
      </c>
      <c r="C448" s="44" t="s">
        <v>1388</v>
      </c>
      <c r="D448" s="31" t="s">
        <v>551</v>
      </c>
      <c r="E448" s="32" t="s">
        <v>33</v>
      </c>
      <c r="F448" s="31" t="s">
        <v>133</v>
      </c>
      <c r="G448" s="40">
        <v>46038</v>
      </c>
      <c r="H448" s="41">
        <v>26434520</v>
      </c>
      <c r="I448" s="50">
        <v>0</v>
      </c>
      <c r="J448" s="51">
        <v>0</v>
      </c>
      <c r="K448" s="52"/>
      <c r="L448" s="51">
        <f t="shared" si="9"/>
        <v>26434520</v>
      </c>
      <c r="M448" s="40">
        <v>46249</v>
      </c>
      <c r="N448" s="55" t="s">
        <v>3200</v>
      </c>
      <c r="O448" s="42" t="s">
        <v>21</v>
      </c>
      <c r="P448" s="57">
        <v>0.92890995260663511</v>
      </c>
      <c r="Q448" s="43" t="s">
        <v>938</v>
      </c>
      <c r="R448" s="43" t="s">
        <v>939</v>
      </c>
    </row>
    <row r="449" spans="2:18" x14ac:dyDescent="0.25">
      <c r="B449" s="46">
        <v>46035</v>
      </c>
      <c r="C449" s="44" t="s">
        <v>1389</v>
      </c>
      <c r="D449" s="31" t="s">
        <v>795</v>
      </c>
      <c r="E449" s="32" t="s">
        <v>33</v>
      </c>
      <c r="F449" s="31" t="s">
        <v>133</v>
      </c>
      <c r="G449" s="40">
        <v>46038</v>
      </c>
      <c r="H449" s="41">
        <v>26434520</v>
      </c>
      <c r="I449" s="54">
        <v>0</v>
      </c>
      <c r="J449" s="51">
        <v>0</v>
      </c>
      <c r="K449" s="52"/>
      <c r="L449" s="51">
        <f t="shared" si="9"/>
        <v>26434520</v>
      </c>
      <c r="M449" s="40">
        <v>46249</v>
      </c>
      <c r="N449" s="55" t="s">
        <v>3201</v>
      </c>
      <c r="O449" s="42" t="s">
        <v>21</v>
      </c>
      <c r="P449" s="57">
        <v>0.92890995260663511</v>
      </c>
      <c r="Q449" s="43" t="s">
        <v>938</v>
      </c>
      <c r="R449" s="43" t="s">
        <v>939</v>
      </c>
    </row>
    <row r="450" spans="2:18" x14ac:dyDescent="0.25">
      <c r="B450" s="46">
        <v>46035</v>
      </c>
      <c r="C450" s="44" t="s">
        <v>1390</v>
      </c>
      <c r="D450" s="31" t="s">
        <v>162</v>
      </c>
      <c r="E450" s="32" t="s">
        <v>33</v>
      </c>
      <c r="F450" s="31" t="s">
        <v>133</v>
      </c>
      <c r="G450" s="40">
        <v>46041</v>
      </c>
      <c r="H450" s="41">
        <v>26434520</v>
      </c>
      <c r="I450" s="50">
        <v>0</v>
      </c>
      <c r="J450" s="51">
        <v>0</v>
      </c>
      <c r="K450" s="52"/>
      <c r="L450" s="51">
        <f t="shared" si="9"/>
        <v>26434520</v>
      </c>
      <c r="M450" s="40">
        <v>46252</v>
      </c>
      <c r="N450" s="55" t="s">
        <v>3202</v>
      </c>
      <c r="O450" s="42" t="s">
        <v>21</v>
      </c>
      <c r="P450" s="57">
        <v>0.91469194312796209</v>
      </c>
      <c r="Q450" s="43" t="s">
        <v>938</v>
      </c>
      <c r="R450" s="43" t="s">
        <v>939</v>
      </c>
    </row>
    <row r="451" spans="2:18" x14ac:dyDescent="0.25">
      <c r="B451" s="46">
        <v>46035</v>
      </c>
      <c r="C451" s="44" t="s">
        <v>1391</v>
      </c>
      <c r="D451" s="31" t="s">
        <v>274</v>
      </c>
      <c r="E451" s="32" t="s">
        <v>33</v>
      </c>
      <c r="F451" s="31" t="s">
        <v>133</v>
      </c>
      <c r="G451" s="40">
        <v>46038</v>
      </c>
      <c r="H451" s="41">
        <v>26434520</v>
      </c>
      <c r="I451" s="50">
        <v>0</v>
      </c>
      <c r="J451" s="51">
        <v>0</v>
      </c>
      <c r="K451" s="52"/>
      <c r="L451" s="51">
        <f t="shared" si="9"/>
        <v>26434520</v>
      </c>
      <c r="M451" s="40">
        <v>46249</v>
      </c>
      <c r="N451" s="55" t="s">
        <v>3203</v>
      </c>
      <c r="O451" s="42" t="s">
        <v>21</v>
      </c>
      <c r="P451" s="57">
        <v>0.92890995260663511</v>
      </c>
      <c r="Q451" s="43" t="s">
        <v>938</v>
      </c>
      <c r="R451" s="43" t="s">
        <v>939</v>
      </c>
    </row>
    <row r="452" spans="2:18" x14ac:dyDescent="0.25">
      <c r="B452" s="46">
        <v>46038</v>
      </c>
      <c r="C452" s="44" t="s">
        <v>1392</v>
      </c>
      <c r="D452" s="31" t="s">
        <v>3871</v>
      </c>
      <c r="E452" s="32" t="s">
        <v>20</v>
      </c>
      <c r="F452" s="31" t="s">
        <v>2414</v>
      </c>
      <c r="G452" s="40">
        <v>46041</v>
      </c>
      <c r="H452" s="41">
        <v>96388080</v>
      </c>
      <c r="I452" s="50">
        <v>0</v>
      </c>
      <c r="J452" s="51">
        <v>0</v>
      </c>
      <c r="K452" s="52"/>
      <c r="L452" s="51">
        <f t="shared" si="9"/>
        <v>96388080</v>
      </c>
      <c r="M452" s="40">
        <v>46344</v>
      </c>
      <c r="N452" s="55" t="s">
        <v>3204</v>
      </c>
      <c r="O452" s="42" t="s">
        <v>21</v>
      </c>
      <c r="P452" s="57">
        <v>0.63696369636963701</v>
      </c>
      <c r="Q452" s="43" t="s">
        <v>932</v>
      </c>
      <c r="R452" s="43" t="s">
        <v>30</v>
      </c>
    </row>
    <row r="453" spans="2:18" x14ac:dyDescent="0.25">
      <c r="B453" s="46">
        <v>46035</v>
      </c>
      <c r="C453" s="44" t="s">
        <v>1393</v>
      </c>
      <c r="D453" s="31" t="s">
        <v>332</v>
      </c>
      <c r="E453" s="32" t="s">
        <v>20</v>
      </c>
      <c r="F453" s="31" t="s">
        <v>2415</v>
      </c>
      <c r="G453" s="40">
        <v>46044</v>
      </c>
      <c r="H453" s="41">
        <v>65179240</v>
      </c>
      <c r="I453" s="50">
        <v>0</v>
      </c>
      <c r="J453" s="51">
        <v>0</v>
      </c>
      <c r="K453" s="52"/>
      <c r="L453" s="51">
        <f t="shared" si="9"/>
        <v>65179240</v>
      </c>
      <c r="M453" s="40">
        <v>46255</v>
      </c>
      <c r="N453" s="55" t="s">
        <v>3205</v>
      </c>
      <c r="O453" s="42" t="s">
        <v>21</v>
      </c>
      <c r="P453" s="57">
        <v>0.90047393364928907</v>
      </c>
      <c r="Q453" s="43" t="s">
        <v>938</v>
      </c>
      <c r="R453" s="43" t="s">
        <v>939</v>
      </c>
    </row>
    <row r="454" spans="2:18" x14ac:dyDescent="0.25">
      <c r="B454" s="46">
        <v>46037</v>
      </c>
      <c r="C454" s="44" t="s">
        <v>1394</v>
      </c>
      <c r="D454" s="31" t="s">
        <v>666</v>
      </c>
      <c r="E454" s="32" t="s">
        <v>20</v>
      </c>
      <c r="F454" s="31" t="s">
        <v>2416</v>
      </c>
      <c r="G454" s="40">
        <v>46038</v>
      </c>
      <c r="H454" s="41">
        <v>50565459</v>
      </c>
      <c r="I454" s="50">
        <v>0</v>
      </c>
      <c r="J454" s="51">
        <v>0</v>
      </c>
      <c r="K454" s="52"/>
      <c r="L454" s="51">
        <f t="shared" si="9"/>
        <v>50565459</v>
      </c>
      <c r="M454" s="40">
        <v>46249</v>
      </c>
      <c r="N454" s="55" t="s">
        <v>3206</v>
      </c>
      <c r="O454" s="42" t="s">
        <v>21</v>
      </c>
      <c r="P454" s="57">
        <v>0.92890995260663511</v>
      </c>
      <c r="Q454" s="43" t="s">
        <v>938</v>
      </c>
      <c r="R454" s="43" t="s">
        <v>939</v>
      </c>
    </row>
    <row r="455" spans="2:18" x14ac:dyDescent="0.25">
      <c r="B455" s="46">
        <v>46035</v>
      </c>
      <c r="C455" s="44" t="s">
        <v>1395</v>
      </c>
      <c r="D455" s="31" t="s">
        <v>796</v>
      </c>
      <c r="E455" s="32" t="s">
        <v>33</v>
      </c>
      <c r="F455" s="31" t="s">
        <v>133</v>
      </c>
      <c r="G455" s="40">
        <v>46041</v>
      </c>
      <c r="H455" s="41">
        <v>26434520</v>
      </c>
      <c r="I455" s="50">
        <v>0</v>
      </c>
      <c r="J455" s="51">
        <v>0</v>
      </c>
      <c r="K455" s="52"/>
      <c r="L455" s="51">
        <f t="shared" si="9"/>
        <v>26434520</v>
      </c>
      <c r="M455" s="40">
        <v>46252</v>
      </c>
      <c r="N455" s="55" t="s">
        <v>3207</v>
      </c>
      <c r="O455" s="42" t="s">
        <v>21</v>
      </c>
      <c r="P455" s="57">
        <v>0.91469194312796209</v>
      </c>
      <c r="Q455" s="43" t="s">
        <v>938</v>
      </c>
      <c r="R455" s="43" t="s">
        <v>939</v>
      </c>
    </row>
    <row r="456" spans="2:18" x14ac:dyDescent="0.25">
      <c r="B456" s="46">
        <v>46035</v>
      </c>
      <c r="C456" s="44" t="s">
        <v>1396</v>
      </c>
      <c r="D456" s="31" t="s">
        <v>792</v>
      </c>
      <c r="E456" s="32" t="s">
        <v>33</v>
      </c>
      <c r="F456" s="31" t="s">
        <v>133</v>
      </c>
      <c r="G456" s="40">
        <v>46038</v>
      </c>
      <c r="H456" s="41">
        <v>26434520</v>
      </c>
      <c r="I456" s="50">
        <v>0</v>
      </c>
      <c r="J456" s="51">
        <v>0</v>
      </c>
      <c r="K456" s="52"/>
      <c r="L456" s="51">
        <f t="shared" si="9"/>
        <v>26434520</v>
      </c>
      <c r="M456" s="40">
        <v>46249</v>
      </c>
      <c r="N456" s="55" t="s">
        <v>3208</v>
      </c>
      <c r="O456" s="42" t="s">
        <v>21</v>
      </c>
      <c r="P456" s="57">
        <v>0.92890995260663511</v>
      </c>
      <c r="Q456" s="43" t="s">
        <v>938</v>
      </c>
      <c r="R456" s="43" t="s">
        <v>939</v>
      </c>
    </row>
    <row r="457" spans="2:18" x14ac:dyDescent="0.25">
      <c r="B457" s="46">
        <v>46035</v>
      </c>
      <c r="C457" s="44" t="s">
        <v>1397</v>
      </c>
      <c r="D457" s="31" t="s">
        <v>793</v>
      </c>
      <c r="E457" s="32" t="s">
        <v>33</v>
      </c>
      <c r="F457" s="31" t="s">
        <v>133</v>
      </c>
      <c r="G457" s="40">
        <v>46038</v>
      </c>
      <c r="H457" s="41">
        <v>26434520</v>
      </c>
      <c r="I457" s="50">
        <v>0</v>
      </c>
      <c r="J457" s="51">
        <v>0</v>
      </c>
      <c r="K457" s="52"/>
      <c r="L457" s="51">
        <f t="shared" si="9"/>
        <v>26434520</v>
      </c>
      <c r="M457" s="40">
        <v>46249</v>
      </c>
      <c r="N457" s="55" t="s">
        <v>3209</v>
      </c>
      <c r="O457" s="42" t="s">
        <v>21</v>
      </c>
      <c r="P457" s="57">
        <v>0.92890995260663511</v>
      </c>
      <c r="Q457" s="43" t="s">
        <v>938</v>
      </c>
      <c r="R457" s="43" t="s">
        <v>939</v>
      </c>
    </row>
    <row r="458" spans="2:18" x14ac:dyDescent="0.25">
      <c r="B458" s="46">
        <v>46041</v>
      </c>
      <c r="C458" s="44" t="s">
        <v>1398</v>
      </c>
      <c r="D458" s="31" t="s">
        <v>67</v>
      </c>
      <c r="E458" s="32" t="s">
        <v>20</v>
      </c>
      <c r="F458" s="31" t="s">
        <v>2417</v>
      </c>
      <c r="G458" s="40">
        <v>46042</v>
      </c>
      <c r="H458" s="41">
        <v>61456479</v>
      </c>
      <c r="I458" s="50">
        <v>0</v>
      </c>
      <c r="J458" s="51">
        <v>0</v>
      </c>
      <c r="K458" s="52"/>
      <c r="L458" s="51">
        <f t="shared" si="9"/>
        <v>61456479</v>
      </c>
      <c r="M458" s="40">
        <v>46253</v>
      </c>
      <c r="N458" s="55" t="s">
        <v>3210</v>
      </c>
      <c r="O458" s="42" t="s">
        <v>21</v>
      </c>
      <c r="P458" s="57">
        <v>0.90995260663507105</v>
      </c>
      <c r="Q458" s="43" t="s">
        <v>938</v>
      </c>
      <c r="R458" s="43" t="s">
        <v>939</v>
      </c>
    </row>
    <row r="459" spans="2:18" x14ac:dyDescent="0.25">
      <c r="B459" s="46">
        <v>46036</v>
      </c>
      <c r="C459" s="44" t="s">
        <v>1399</v>
      </c>
      <c r="D459" s="31" t="s">
        <v>278</v>
      </c>
      <c r="E459" s="32" t="s">
        <v>20</v>
      </c>
      <c r="F459" s="31" t="s">
        <v>2248</v>
      </c>
      <c r="G459" s="40">
        <v>46041</v>
      </c>
      <c r="H459" s="41">
        <v>50565459</v>
      </c>
      <c r="I459" s="50">
        <v>0</v>
      </c>
      <c r="J459" s="51">
        <v>0</v>
      </c>
      <c r="K459" s="52"/>
      <c r="L459" s="51">
        <f t="shared" si="9"/>
        <v>50565459</v>
      </c>
      <c r="M459" s="40">
        <v>46252</v>
      </c>
      <c r="N459" s="55" t="s">
        <v>3211</v>
      </c>
      <c r="O459" s="42" t="s">
        <v>21</v>
      </c>
      <c r="P459" s="57">
        <v>0.91469194312796209</v>
      </c>
      <c r="Q459" s="43" t="s">
        <v>938</v>
      </c>
      <c r="R459" s="43" t="s">
        <v>939</v>
      </c>
    </row>
    <row r="460" spans="2:18" x14ac:dyDescent="0.25">
      <c r="B460" s="46">
        <v>46037</v>
      </c>
      <c r="C460" s="44" t="s">
        <v>1400</v>
      </c>
      <c r="D460" s="31" t="s">
        <v>371</v>
      </c>
      <c r="E460" s="32" t="s">
        <v>20</v>
      </c>
      <c r="F460" s="31" t="s">
        <v>2418</v>
      </c>
      <c r="G460" s="40">
        <v>46041</v>
      </c>
      <c r="H460" s="41">
        <v>73164000</v>
      </c>
      <c r="I460" s="50">
        <v>0</v>
      </c>
      <c r="J460" s="51">
        <v>0</v>
      </c>
      <c r="K460" s="52"/>
      <c r="L460" s="51">
        <f t="shared" si="9"/>
        <v>73164000</v>
      </c>
      <c r="M460" s="40">
        <v>46252</v>
      </c>
      <c r="N460" s="55" t="s">
        <v>3212</v>
      </c>
      <c r="O460" s="42" t="s">
        <v>21</v>
      </c>
      <c r="P460" s="57">
        <v>0.91469194312796209</v>
      </c>
      <c r="Q460" s="43" t="s">
        <v>938</v>
      </c>
      <c r="R460" s="43" t="s">
        <v>939</v>
      </c>
    </row>
    <row r="461" spans="2:18" x14ac:dyDescent="0.25">
      <c r="B461" s="46">
        <v>46048</v>
      </c>
      <c r="C461" s="44" t="s">
        <v>1401</v>
      </c>
      <c r="D461" s="31" t="s">
        <v>452</v>
      </c>
      <c r="E461" s="32" t="s">
        <v>20</v>
      </c>
      <c r="F461" s="31" t="s">
        <v>2419</v>
      </c>
      <c r="G461" s="40">
        <v>46051</v>
      </c>
      <c r="H461" s="41">
        <v>38671356</v>
      </c>
      <c r="I461" s="50">
        <v>0</v>
      </c>
      <c r="J461" s="51">
        <v>0</v>
      </c>
      <c r="K461" s="52"/>
      <c r="L461" s="51">
        <f t="shared" si="9"/>
        <v>38671356</v>
      </c>
      <c r="M461" s="40">
        <v>46231</v>
      </c>
      <c r="N461" s="55" t="s">
        <v>3213</v>
      </c>
      <c r="O461" s="42" t="s">
        <v>21</v>
      </c>
      <c r="P461" s="57">
        <v>1</v>
      </c>
      <c r="Q461" s="43" t="s">
        <v>932</v>
      </c>
      <c r="R461" s="43" t="s">
        <v>30</v>
      </c>
    </row>
    <row r="462" spans="2:18" x14ac:dyDescent="0.25">
      <c r="B462" s="46">
        <v>46037</v>
      </c>
      <c r="C462" s="44" t="s">
        <v>1402</v>
      </c>
      <c r="D462" s="31" t="s">
        <v>247</v>
      </c>
      <c r="E462" s="32" t="s">
        <v>20</v>
      </c>
      <c r="F462" s="31" t="s">
        <v>2420</v>
      </c>
      <c r="G462" s="40">
        <v>46038</v>
      </c>
      <c r="H462" s="41">
        <v>49200000</v>
      </c>
      <c r="I462" s="50">
        <v>0</v>
      </c>
      <c r="J462" s="51">
        <v>0</v>
      </c>
      <c r="K462" s="52"/>
      <c r="L462" s="51">
        <f t="shared" ref="L462:L525" si="10">H462+J462-K462</f>
        <v>49200000</v>
      </c>
      <c r="M462" s="40">
        <v>46280</v>
      </c>
      <c r="N462" s="55" t="s">
        <v>3214</v>
      </c>
      <c r="O462" s="42" t="s">
        <v>21</v>
      </c>
      <c r="P462" s="57">
        <v>0.80991735537190079</v>
      </c>
      <c r="Q462" s="43" t="s">
        <v>941</v>
      </c>
      <c r="R462" s="43" t="s">
        <v>337</v>
      </c>
    </row>
    <row r="463" spans="2:18" x14ac:dyDescent="0.25">
      <c r="B463" s="46">
        <v>46036</v>
      </c>
      <c r="C463" s="44" t="s">
        <v>1403</v>
      </c>
      <c r="D463" s="31" t="s">
        <v>895</v>
      </c>
      <c r="E463" s="32" t="s">
        <v>20</v>
      </c>
      <c r="F463" s="31" t="s">
        <v>2421</v>
      </c>
      <c r="G463" s="40">
        <v>46042</v>
      </c>
      <c r="H463" s="41">
        <v>21525000</v>
      </c>
      <c r="I463" s="50">
        <v>0</v>
      </c>
      <c r="J463" s="51">
        <v>0</v>
      </c>
      <c r="K463" s="52"/>
      <c r="L463" s="51">
        <f t="shared" si="10"/>
        <v>21525000</v>
      </c>
      <c r="M463" s="40">
        <v>46146</v>
      </c>
      <c r="N463" s="55" t="s">
        <v>3215</v>
      </c>
      <c r="O463" s="42" t="s">
        <v>21</v>
      </c>
      <c r="P463" s="57">
        <v>1</v>
      </c>
      <c r="Q463" s="43" t="s">
        <v>941</v>
      </c>
      <c r="R463" s="43" t="s">
        <v>337</v>
      </c>
    </row>
    <row r="464" spans="2:18" x14ac:dyDescent="0.25">
      <c r="B464" s="46">
        <v>46035</v>
      </c>
      <c r="C464" s="44" t="s">
        <v>1404</v>
      </c>
      <c r="D464" s="31" t="s">
        <v>708</v>
      </c>
      <c r="E464" s="32" t="s">
        <v>20</v>
      </c>
      <c r="F464" s="31" t="s">
        <v>2422</v>
      </c>
      <c r="G464" s="40">
        <v>46048</v>
      </c>
      <c r="H464" s="41">
        <v>24600000</v>
      </c>
      <c r="I464" s="50">
        <v>0</v>
      </c>
      <c r="J464" s="51">
        <v>0</v>
      </c>
      <c r="K464" s="52"/>
      <c r="L464" s="51">
        <f t="shared" si="10"/>
        <v>24600000</v>
      </c>
      <c r="M464" s="40">
        <v>46167</v>
      </c>
      <c r="N464" s="55" t="s">
        <v>3216</v>
      </c>
      <c r="O464" s="42" t="s">
        <v>21</v>
      </c>
      <c r="P464" s="57">
        <v>1</v>
      </c>
      <c r="Q464" s="43" t="s">
        <v>941</v>
      </c>
      <c r="R464" s="43" t="s">
        <v>337</v>
      </c>
    </row>
    <row r="465" spans="2:18" x14ac:dyDescent="0.25">
      <c r="B465" s="46">
        <v>46037</v>
      </c>
      <c r="C465" s="44" t="s">
        <v>1405</v>
      </c>
      <c r="D465" s="31" t="s">
        <v>405</v>
      </c>
      <c r="E465" s="32" t="s">
        <v>20</v>
      </c>
      <c r="F465" s="31" t="s">
        <v>2423</v>
      </c>
      <c r="G465" s="40">
        <v>46041</v>
      </c>
      <c r="H465" s="41">
        <v>68629500</v>
      </c>
      <c r="I465" s="50">
        <v>0</v>
      </c>
      <c r="J465" s="51">
        <v>0</v>
      </c>
      <c r="K465" s="52"/>
      <c r="L465" s="51">
        <f t="shared" si="10"/>
        <v>68629500</v>
      </c>
      <c r="M465" s="40">
        <v>46313</v>
      </c>
      <c r="N465" s="55" t="s">
        <v>3217</v>
      </c>
      <c r="O465" s="42" t="s">
        <v>21</v>
      </c>
      <c r="P465" s="57">
        <v>0.7095588235294118</v>
      </c>
      <c r="Q465" s="43" t="s">
        <v>941</v>
      </c>
      <c r="R465" s="43" t="s">
        <v>337</v>
      </c>
    </row>
    <row r="466" spans="2:18" x14ac:dyDescent="0.25">
      <c r="B466" s="46">
        <v>46038</v>
      </c>
      <c r="C466" s="44" t="s">
        <v>1406</v>
      </c>
      <c r="D466" s="31" t="s">
        <v>907</v>
      </c>
      <c r="E466" s="32" t="s">
        <v>20</v>
      </c>
      <c r="F466" s="31" t="s">
        <v>2412</v>
      </c>
      <c r="G466" s="40">
        <v>46041</v>
      </c>
      <c r="H466" s="41">
        <v>43800000</v>
      </c>
      <c r="I466" s="50">
        <v>0</v>
      </c>
      <c r="J466" s="51">
        <v>0</v>
      </c>
      <c r="K466" s="52"/>
      <c r="L466" s="51">
        <f t="shared" si="10"/>
        <v>43800000</v>
      </c>
      <c r="M466" s="40">
        <v>46221</v>
      </c>
      <c r="N466" s="55" t="s">
        <v>3218</v>
      </c>
      <c r="O466" s="42" t="s">
        <v>21</v>
      </c>
      <c r="P466" s="57">
        <v>1</v>
      </c>
      <c r="Q466" s="43" t="s">
        <v>673</v>
      </c>
      <c r="R466" s="43" t="s">
        <v>3784</v>
      </c>
    </row>
    <row r="467" spans="2:18" x14ac:dyDescent="0.25">
      <c r="B467" s="46">
        <v>46036</v>
      </c>
      <c r="C467" s="44" t="s">
        <v>1407</v>
      </c>
      <c r="D467" s="31" t="s">
        <v>264</v>
      </c>
      <c r="E467" s="32" t="s">
        <v>33</v>
      </c>
      <c r="F467" s="31" t="s">
        <v>2116</v>
      </c>
      <c r="G467" s="40">
        <v>46037</v>
      </c>
      <c r="H467" s="41">
        <v>35200000</v>
      </c>
      <c r="I467" s="50">
        <v>0</v>
      </c>
      <c r="J467" s="51">
        <v>0</v>
      </c>
      <c r="K467" s="52">
        <v>600000</v>
      </c>
      <c r="L467" s="51">
        <f t="shared" si="10"/>
        <v>34600000</v>
      </c>
      <c r="M467" s="40">
        <v>46387</v>
      </c>
      <c r="N467" s="55" t="s">
        <v>3219</v>
      </c>
      <c r="O467" s="42" t="s">
        <v>21</v>
      </c>
      <c r="P467" s="57">
        <v>0.56285714285714283</v>
      </c>
      <c r="Q467" s="43" t="s">
        <v>930</v>
      </c>
      <c r="R467" s="43" t="s">
        <v>934</v>
      </c>
    </row>
    <row r="468" spans="2:18" x14ac:dyDescent="0.25">
      <c r="B468" s="46">
        <v>46035</v>
      </c>
      <c r="C468" s="44" t="s">
        <v>1408</v>
      </c>
      <c r="D468" s="31" t="s">
        <v>1975</v>
      </c>
      <c r="E468" s="32" t="s">
        <v>20</v>
      </c>
      <c r="F468" s="31" t="s">
        <v>2424</v>
      </c>
      <c r="G468" s="40">
        <v>46036</v>
      </c>
      <c r="H468" s="41">
        <v>77133333</v>
      </c>
      <c r="I468" s="50">
        <v>0</v>
      </c>
      <c r="J468" s="51">
        <v>0</v>
      </c>
      <c r="K468" s="52">
        <v>1950000</v>
      </c>
      <c r="L468" s="51">
        <f t="shared" si="10"/>
        <v>75183333</v>
      </c>
      <c r="M468" s="40">
        <v>46387</v>
      </c>
      <c r="N468" s="55" t="s">
        <v>3220</v>
      </c>
      <c r="O468" s="42" t="s">
        <v>21</v>
      </c>
      <c r="P468" s="57">
        <v>0.5641025641025641</v>
      </c>
      <c r="Q468" s="43" t="s">
        <v>930</v>
      </c>
      <c r="R468" s="43" t="s">
        <v>934</v>
      </c>
    </row>
    <row r="469" spans="2:18" x14ac:dyDescent="0.25">
      <c r="B469" s="46">
        <v>46036</v>
      </c>
      <c r="C469" s="44" t="s">
        <v>1409</v>
      </c>
      <c r="D469" s="31" t="s">
        <v>289</v>
      </c>
      <c r="E469" s="32" t="s">
        <v>33</v>
      </c>
      <c r="F469" s="31" t="s">
        <v>574</v>
      </c>
      <c r="G469" s="40">
        <v>46038</v>
      </c>
      <c r="H469" s="41">
        <v>22039605</v>
      </c>
      <c r="I469" s="50">
        <v>0</v>
      </c>
      <c r="J469" s="51">
        <v>0</v>
      </c>
      <c r="K469" s="52"/>
      <c r="L469" s="51">
        <f t="shared" si="10"/>
        <v>22039605</v>
      </c>
      <c r="M469" s="40">
        <v>46249</v>
      </c>
      <c r="N469" s="55" t="s">
        <v>3221</v>
      </c>
      <c r="O469" s="42" t="s">
        <v>21</v>
      </c>
      <c r="P469" s="57">
        <v>0.92890995260663511</v>
      </c>
      <c r="Q469" s="43" t="s">
        <v>673</v>
      </c>
      <c r="R469" s="43" t="s">
        <v>76</v>
      </c>
    </row>
    <row r="470" spans="2:18" x14ac:dyDescent="0.25">
      <c r="B470" s="46">
        <v>46035</v>
      </c>
      <c r="C470" s="44" t="s">
        <v>1410</v>
      </c>
      <c r="D470" s="31" t="s">
        <v>638</v>
      </c>
      <c r="E470" s="32" t="s">
        <v>20</v>
      </c>
      <c r="F470" s="31" t="s">
        <v>2425</v>
      </c>
      <c r="G470" s="40">
        <v>46038</v>
      </c>
      <c r="H470" s="41">
        <v>42000000</v>
      </c>
      <c r="I470" s="50">
        <v>0</v>
      </c>
      <c r="J470" s="51">
        <v>0</v>
      </c>
      <c r="K470" s="52">
        <v>768380</v>
      </c>
      <c r="L470" s="51">
        <f t="shared" si="10"/>
        <v>41231620</v>
      </c>
      <c r="M470" s="40">
        <v>46218</v>
      </c>
      <c r="N470" s="55" t="s">
        <v>3222</v>
      </c>
      <c r="O470" s="42" t="s">
        <v>21</v>
      </c>
      <c r="P470" s="57">
        <v>1</v>
      </c>
      <c r="Q470" s="43" t="s">
        <v>932</v>
      </c>
      <c r="R470" s="43" t="s">
        <v>30</v>
      </c>
    </row>
    <row r="471" spans="2:18" x14ac:dyDescent="0.25">
      <c r="B471" s="46">
        <v>46036</v>
      </c>
      <c r="C471" s="44" t="s">
        <v>1411</v>
      </c>
      <c r="D471" s="31" t="s">
        <v>773</v>
      </c>
      <c r="E471" s="32" t="s">
        <v>20</v>
      </c>
      <c r="F471" s="31" t="s">
        <v>138</v>
      </c>
      <c r="G471" s="40">
        <v>46038</v>
      </c>
      <c r="H471" s="41">
        <v>37200000</v>
      </c>
      <c r="I471" s="50">
        <v>0</v>
      </c>
      <c r="J471" s="51">
        <v>0</v>
      </c>
      <c r="K471" s="52"/>
      <c r="L471" s="51">
        <f t="shared" si="10"/>
        <v>37200000</v>
      </c>
      <c r="M471" s="40">
        <v>46218</v>
      </c>
      <c r="N471" s="55" t="s">
        <v>3223</v>
      </c>
      <c r="O471" s="42" t="s">
        <v>21</v>
      </c>
      <c r="P471" s="57">
        <v>1</v>
      </c>
      <c r="Q471" s="43" t="s">
        <v>932</v>
      </c>
      <c r="R471" s="43" t="s">
        <v>30</v>
      </c>
    </row>
    <row r="472" spans="2:18" x14ac:dyDescent="0.25">
      <c r="B472" s="46">
        <v>46036</v>
      </c>
      <c r="C472" s="44" t="s">
        <v>1412</v>
      </c>
      <c r="D472" s="31" t="s">
        <v>374</v>
      </c>
      <c r="E472" s="32" t="s">
        <v>20</v>
      </c>
      <c r="F472" s="31" t="s">
        <v>112</v>
      </c>
      <c r="G472" s="40">
        <v>46037</v>
      </c>
      <c r="H472" s="41">
        <v>79549200</v>
      </c>
      <c r="I472" s="50">
        <v>0</v>
      </c>
      <c r="J472" s="51">
        <v>0</v>
      </c>
      <c r="K472" s="52"/>
      <c r="L472" s="51">
        <f t="shared" si="10"/>
        <v>79549200</v>
      </c>
      <c r="M472" s="40">
        <v>46340</v>
      </c>
      <c r="N472" s="55" t="s">
        <v>3224</v>
      </c>
      <c r="O472" s="42" t="s">
        <v>21</v>
      </c>
      <c r="P472" s="57">
        <v>0.65016501650165015</v>
      </c>
      <c r="Q472" s="43" t="s">
        <v>673</v>
      </c>
      <c r="R472" s="43" t="s">
        <v>76</v>
      </c>
    </row>
    <row r="473" spans="2:18" x14ac:dyDescent="0.25">
      <c r="B473" s="46">
        <v>46037</v>
      </c>
      <c r="C473" s="44" t="s">
        <v>1413</v>
      </c>
      <c r="D473" s="31" t="s">
        <v>887</v>
      </c>
      <c r="E473" s="32" t="s">
        <v>20</v>
      </c>
      <c r="F473" s="31" t="s">
        <v>2426</v>
      </c>
      <c r="G473" s="40">
        <v>46041</v>
      </c>
      <c r="H473" s="41">
        <v>31355166</v>
      </c>
      <c r="I473" s="50">
        <v>0</v>
      </c>
      <c r="J473" s="51">
        <v>0</v>
      </c>
      <c r="K473" s="52"/>
      <c r="L473" s="51">
        <f t="shared" si="10"/>
        <v>31355166</v>
      </c>
      <c r="M473" s="40">
        <v>46221</v>
      </c>
      <c r="N473" s="55" t="s">
        <v>3225</v>
      </c>
      <c r="O473" s="42" t="s">
        <v>21</v>
      </c>
      <c r="P473" s="57">
        <v>1</v>
      </c>
      <c r="Q473" s="43" t="s">
        <v>932</v>
      </c>
      <c r="R473" s="43" t="s">
        <v>30</v>
      </c>
    </row>
    <row r="474" spans="2:18" x14ac:dyDescent="0.25">
      <c r="B474" s="46">
        <v>46037</v>
      </c>
      <c r="C474" s="44" t="s">
        <v>1414</v>
      </c>
      <c r="D474" s="31" t="s">
        <v>318</v>
      </c>
      <c r="E474" s="32" t="s">
        <v>20</v>
      </c>
      <c r="F474" s="31" t="s">
        <v>2154</v>
      </c>
      <c r="G474" s="40">
        <v>46041</v>
      </c>
      <c r="H474" s="41">
        <v>90842400</v>
      </c>
      <c r="I474" s="50">
        <v>0</v>
      </c>
      <c r="J474" s="51">
        <v>0</v>
      </c>
      <c r="K474" s="52"/>
      <c r="L474" s="51">
        <f t="shared" si="10"/>
        <v>90842400</v>
      </c>
      <c r="M474" s="40">
        <v>46344</v>
      </c>
      <c r="N474" s="55" t="s">
        <v>3226</v>
      </c>
      <c r="O474" s="42" t="s">
        <v>21</v>
      </c>
      <c r="P474" s="57">
        <v>0.63696369636963701</v>
      </c>
      <c r="Q474" s="43" t="s">
        <v>949</v>
      </c>
      <c r="R474" s="43" t="s">
        <v>129</v>
      </c>
    </row>
    <row r="475" spans="2:18" x14ac:dyDescent="0.25">
      <c r="B475" s="46">
        <v>46038</v>
      </c>
      <c r="C475" s="44" t="s">
        <v>1415</v>
      </c>
      <c r="D475" s="31" t="s">
        <v>366</v>
      </c>
      <c r="E475" s="32" t="s">
        <v>20</v>
      </c>
      <c r="F475" s="31" t="s">
        <v>2427</v>
      </c>
      <c r="G475" s="40">
        <v>46041</v>
      </c>
      <c r="H475" s="41">
        <v>110000000</v>
      </c>
      <c r="I475" s="50">
        <v>0</v>
      </c>
      <c r="J475" s="51">
        <v>0</v>
      </c>
      <c r="K475" s="52"/>
      <c r="L475" s="51">
        <f t="shared" si="10"/>
        <v>110000000</v>
      </c>
      <c r="M475" s="40">
        <v>46374</v>
      </c>
      <c r="N475" s="55" t="s">
        <v>3227</v>
      </c>
      <c r="O475" s="42" t="s">
        <v>21</v>
      </c>
      <c r="P475" s="57">
        <v>0.57957957957957962</v>
      </c>
      <c r="Q475" s="43" t="s">
        <v>949</v>
      </c>
      <c r="R475" s="43" t="s">
        <v>129</v>
      </c>
    </row>
    <row r="476" spans="2:18" x14ac:dyDescent="0.25">
      <c r="B476" s="46">
        <v>46035</v>
      </c>
      <c r="C476" s="44" t="s">
        <v>1416</v>
      </c>
      <c r="D476" s="31" t="s">
        <v>425</v>
      </c>
      <c r="E476" s="32" t="s">
        <v>20</v>
      </c>
      <c r="F476" s="31" t="s">
        <v>2428</v>
      </c>
      <c r="G476" s="40">
        <v>46036</v>
      </c>
      <c r="H476" s="41">
        <v>98677557</v>
      </c>
      <c r="I476" s="50">
        <v>0</v>
      </c>
      <c r="J476" s="51">
        <v>0</v>
      </c>
      <c r="K476" s="52"/>
      <c r="L476" s="51">
        <f t="shared" si="10"/>
        <v>98677557</v>
      </c>
      <c r="M476" s="40">
        <v>46369</v>
      </c>
      <c r="N476" s="55" t="s">
        <v>3228</v>
      </c>
      <c r="O476" s="42" t="s">
        <v>21</v>
      </c>
      <c r="P476" s="57">
        <v>0.59459459459459463</v>
      </c>
      <c r="Q476" s="43" t="s">
        <v>949</v>
      </c>
      <c r="R476" s="43" t="s">
        <v>129</v>
      </c>
    </row>
    <row r="477" spans="2:18" x14ac:dyDescent="0.25">
      <c r="B477" s="46">
        <v>46036</v>
      </c>
      <c r="C477" s="44" t="s">
        <v>1417</v>
      </c>
      <c r="D477" s="31" t="s">
        <v>212</v>
      </c>
      <c r="E477" s="32" t="s">
        <v>20</v>
      </c>
      <c r="F477" s="31" t="s">
        <v>2429</v>
      </c>
      <c r="G477" s="40">
        <v>46036</v>
      </c>
      <c r="H477" s="41">
        <v>87435810</v>
      </c>
      <c r="I477" s="50">
        <v>0</v>
      </c>
      <c r="J477" s="51">
        <v>0</v>
      </c>
      <c r="K477" s="52"/>
      <c r="L477" s="51">
        <f t="shared" si="10"/>
        <v>87435810</v>
      </c>
      <c r="M477" s="40">
        <v>46369</v>
      </c>
      <c r="N477" s="55" t="s">
        <v>3229</v>
      </c>
      <c r="O477" s="42" t="s">
        <v>21</v>
      </c>
      <c r="P477" s="57">
        <v>0.59459459459459463</v>
      </c>
      <c r="Q477" s="43" t="s">
        <v>949</v>
      </c>
      <c r="R477" s="43" t="s">
        <v>129</v>
      </c>
    </row>
    <row r="478" spans="2:18" x14ac:dyDescent="0.25">
      <c r="B478" s="46">
        <v>46037</v>
      </c>
      <c r="C478" s="44" t="s">
        <v>1418</v>
      </c>
      <c r="D478" s="31" t="s">
        <v>1976</v>
      </c>
      <c r="E478" s="32" t="s">
        <v>20</v>
      </c>
      <c r="F478" s="31" t="s">
        <v>2319</v>
      </c>
      <c r="G478" s="40">
        <v>46045</v>
      </c>
      <c r="H478" s="41">
        <v>76700000</v>
      </c>
      <c r="I478" s="50">
        <v>0</v>
      </c>
      <c r="J478" s="51">
        <v>0</v>
      </c>
      <c r="K478" s="52">
        <v>3466667</v>
      </c>
      <c r="L478" s="51">
        <f t="shared" si="10"/>
        <v>73233333</v>
      </c>
      <c r="M478" s="40">
        <v>46387</v>
      </c>
      <c r="N478" s="55" t="s">
        <v>3230</v>
      </c>
      <c r="O478" s="42" t="s">
        <v>21</v>
      </c>
      <c r="P478" s="57">
        <v>0.55263157894736847</v>
      </c>
      <c r="Q478" s="43" t="s">
        <v>933</v>
      </c>
      <c r="R478" s="43" t="s">
        <v>3777</v>
      </c>
    </row>
    <row r="479" spans="2:18" x14ac:dyDescent="0.25">
      <c r="B479" s="46">
        <v>46038</v>
      </c>
      <c r="C479" s="44" t="s">
        <v>1419</v>
      </c>
      <c r="D479" s="31" t="s">
        <v>1977</v>
      </c>
      <c r="E479" s="32" t="s">
        <v>20</v>
      </c>
      <c r="F479" s="31" t="s">
        <v>2430</v>
      </c>
      <c r="G479" s="40">
        <v>46041</v>
      </c>
      <c r="H479" s="41">
        <v>80166840</v>
      </c>
      <c r="I479" s="50">
        <v>0</v>
      </c>
      <c r="J479" s="51">
        <v>0</v>
      </c>
      <c r="K479" s="52">
        <v>2717520</v>
      </c>
      <c r="L479" s="51">
        <f t="shared" si="10"/>
        <v>77449320</v>
      </c>
      <c r="M479" s="40">
        <v>46387</v>
      </c>
      <c r="N479" s="55" t="s">
        <v>3231</v>
      </c>
      <c r="O479" s="42" t="s">
        <v>21</v>
      </c>
      <c r="P479" s="57">
        <v>0.55780346820809246</v>
      </c>
      <c r="Q479" s="43" t="s">
        <v>933</v>
      </c>
      <c r="R479" s="43" t="s">
        <v>3777</v>
      </c>
    </row>
    <row r="480" spans="2:18" x14ac:dyDescent="0.25">
      <c r="B480" s="46">
        <v>46041</v>
      </c>
      <c r="C480" s="44" t="s">
        <v>1420</v>
      </c>
      <c r="D480" s="31" t="s">
        <v>1978</v>
      </c>
      <c r="E480" s="32" t="s">
        <v>20</v>
      </c>
      <c r="F480" s="31" t="s">
        <v>2431</v>
      </c>
      <c r="G480" s="40">
        <v>46041</v>
      </c>
      <c r="H480" s="41">
        <v>84975000</v>
      </c>
      <c r="I480" s="50">
        <v>0</v>
      </c>
      <c r="J480" s="51">
        <v>0</v>
      </c>
      <c r="K480" s="52"/>
      <c r="L480" s="51">
        <f t="shared" si="10"/>
        <v>84975000</v>
      </c>
      <c r="M480" s="40">
        <v>46374</v>
      </c>
      <c r="N480" s="55" t="s">
        <v>3232</v>
      </c>
      <c r="O480" s="42" t="s">
        <v>21</v>
      </c>
      <c r="P480" s="57">
        <v>0.57957957957957962</v>
      </c>
      <c r="Q480" s="43" t="s">
        <v>946</v>
      </c>
      <c r="R480" s="43" t="s">
        <v>83</v>
      </c>
    </row>
    <row r="481" spans="2:18" x14ac:dyDescent="0.25">
      <c r="B481" s="46">
        <v>46037</v>
      </c>
      <c r="C481" s="44" t="s">
        <v>1421</v>
      </c>
      <c r="D481" s="31" t="s">
        <v>199</v>
      </c>
      <c r="E481" s="32" t="s">
        <v>20</v>
      </c>
      <c r="F481" s="31" t="s">
        <v>2432</v>
      </c>
      <c r="G481" s="40">
        <v>46041</v>
      </c>
      <c r="H481" s="41">
        <v>104500000</v>
      </c>
      <c r="I481" s="50">
        <v>0</v>
      </c>
      <c r="J481" s="51">
        <v>0</v>
      </c>
      <c r="K481" s="52"/>
      <c r="L481" s="51">
        <f t="shared" si="10"/>
        <v>104500000</v>
      </c>
      <c r="M481" s="40">
        <v>46374</v>
      </c>
      <c r="N481" s="55" t="s">
        <v>3233</v>
      </c>
      <c r="O481" s="42" t="s">
        <v>21</v>
      </c>
      <c r="P481" s="57">
        <v>0.57957957957957962</v>
      </c>
      <c r="Q481" s="43" t="s">
        <v>946</v>
      </c>
      <c r="R481" s="43" t="s">
        <v>83</v>
      </c>
    </row>
    <row r="482" spans="2:18" x14ac:dyDescent="0.25">
      <c r="B482" s="46">
        <v>46042</v>
      </c>
      <c r="C482" s="44" t="s">
        <v>1422</v>
      </c>
      <c r="D482" s="31" t="s">
        <v>327</v>
      </c>
      <c r="E482" s="32" t="s">
        <v>20</v>
      </c>
      <c r="F482" s="31" t="s">
        <v>2433</v>
      </c>
      <c r="G482" s="40">
        <v>46044</v>
      </c>
      <c r="H482" s="41">
        <v>88000000</v>
      </c>
      <c r="I482" s="50">
        <v>0</v>
      </c>
      <c r="J482" s="51">
        <v>0</v>
      </c>
      <c r="K482" s="52"/>
      <c r="L482" s="51">
        <f t="shared" si="10"/>
        <v>88000000</v>
      </c>
      <c r="M482" s="40">
        <v>46377</v>
      </c>
      <c r="N482" s="55" t="s">
        <v>3234</v>
      </c>
      <c r="O482" s="42" t="s">
        <v>21</v>
      </c>
      <c r="P482" s="57">
        <v>0.57057057057057059</v>
      </c>
      <c r="Q482" s="43" t="s">
        <v>946</v>
      </c>
      <c r="R482" s="43" t="s">
        <v>83</v>
      </c>
    </row>
    <row r="483" spans="2:18" x14ac:dyDescent="0.25">
      <c r="B483" s="46">
        <v>46044</v>
      </c>
      <c r="C483" s="44" t="s">
        <v>1423</v>
      </c>
      <c r="D483" s="31" t="s">
        <v>106</v>
      </c>
      <c r="E483" s="32" t="s">
        <v>20</v>
      </c>
      <c r="F483" s="31" t="s">
        <v>2434</v>
      </c>
      <c r="G483" s="40">
        <v>46045</v>
      </c>
      <c r="H483" s="41">
        <v>110000000</v>
      </c>
      <c r="I483" s="54">
        <v>0</v>
      </c>
      <c r="J483" s="51">
        <v>0</v>
      </c>
      <c r="K483" s="52"/>
      <c r="L483" s="51">
        <f t="shared" si="10"/>
        <v>110000000</v>
      </c>
      <c r="M483" s="40">
        <v>46378</v>
      </c>
      <c r="N483" s="55" t="s">
        <v>3235</v>
      </c>
      <c r="O483" s="42" t="s">
        <v>21</v>
      </c>
      <c r="P483" s="57">
        <v>0.56756756756756754</v>
      </c>
      <c r="Q483" s="43" t="s">
        <v>946</v>
      </c>
      <c r="R483" s="43" t="s">
        <v>83</v>
      </c>
    </row>
    <row r="484" spans="2:18" x14ac:dyDescent="0.25">
      <c r="B484" s="46">
        <v>46038</v>
      </c>
      <c r="C484" s="44" t="s">
        <v>1424</v>
      </c>
      <c r="D484" s="31" t="s">
        <v>1979</v>
      </c>
      <c r="E484" s="32" t="s">
        <v>20</v>
      </c>
      <c r="F484" s="31" t="s">
        <v>2435</v>
      </c>
      <c r="G484" s="40">
        <v>46042</v>
      </c>
      <c r="H484" s="41">
        <v>71500000</v>
      </c>
      <c r="I484" s="50">
        <v>0</v>
      </c>
      <c r="J484" s="51">
        <v>0</v>
      </c>
      <c r="K484" s="52"/>
      <c r="L484" s="51">
        <f t="shared" si="10"/>
        <v>71500000</v>
      </c>
      <c r="M484" s="40">
        <v>46375</v>
      </c>
      <c r="N484" s="55" t="s">
        <v>3236</v>
      </c>
      <c r="O484" s="42" t="s">
        <v>21</v>
      </c>
      <c r="P484" s="57">
        <v>0.57657657657657657</v>
      </c>
      <c r="Q484" s="43" t="s">
        <v>946</v>
      </c>
      <c r="R484" s="43" t="s">
        <v>83</v>
      </c>
    </row>
    <row r="485" spans="2:18" x14ac:dyDescent="0.25">
      <c r="B485" s="46">
        <v>46042</v>
      </c>
      <c r="C485" s="44" t="s">
        <v>1425</v>
      </c>
      <c r="D485" s="31" t="s">
        <v>850</v>
      </c>
      <c r="E485" s="32" t="s">
        <v>20</v>
      </c>
      <c r="F485" s="31" t="s">
        <v>2436</v>
      </c>
      <c r="G485" s="40">
        <v>46048</v>
      </c>
      <c r="H485" s="41">
        <v>97726200</v>
      </c>
      <c r="I485" s="50">
        <v>0</v>
      </c>
      <c r="J485" s="51">
        <v>0</v>
      </c>
      <c r="K485" s="52"/>
      <c r="L485" s="51">
        <f t="shared" si="10"/>
        <v>97726200</v>
      </c>
      <c r="M485" s="40">
        <v>46381</v>
      </c>
      <c r="N485" s="55" t="s">
        <v>3237</v>
      </c>
      <c r="O485" s="42" t="s">
        <v>21</v>
      </c>
      <c r="P485" s="57">
        <v>0.55855855855855852</v>
      </c>
      <c r="Q485" s="43" t="s">
        <v>946</v>
      </c>
      <c r="R485" s="43" t="s">
        <v>83</v>
      </c>
    </row>
    <row r="486" spans="2:18" x14ac:dyDescent="0.25">
      <c r="B486" s="46">
        <v>46049</v>
      </c>
      <c r="C486" s="44" t="s">
        <v>1426</v>
      </c>
      <c r="D486" s="31" t="s">
        <v>921</v>
      </c>
      <c r="E486" s="32" t="s">
        <v>20</v>
      </c>
      <c r="F486" s="31" t="s">
        <v>2437</v>
      </c>
      <c r="G486" s="40">
        <v>46049</v>
      </c>
      <c r="H486" s="41">
        <v>82893690</v>
      </c>
      <c r="I486" s="50">
        <v>0</v>
      </c>
      <c r="J486" s="51">
        <v>0</v>
      </c>
      <c r="K486" s="52"/>
      <c r="L486" s="51">
        <f t="shared" si="10"/>
        <v>82893690</v>
      </c>
      <c r="M486" s="40">
        <v>46382</v>
      </c>
      <c r="N486" s="55" t="s">
        <v>3238</v>
      </c>
      <c r="O486" s="42" t="s">
        <v>21</v>
      </c>
      <c r="P486" s="57">
        <v>0.55555555555555558</v>
      </c>
      <c r="Q486" s="43" t="s">
        <v>946</v>
      </c>
      <c r="R486" s="43" t="s">
        <v>83</v>
      </c>
    </row>
    <row r="487" spans="2:18" x14ac:dyDescent="0.25">
      <c r="B487" s="46">
        <v>46048</v>
      </c>
      <c r="C487" s="44" t="s">
        <v>1427</v>
      </c>
      <c r="D487" s="31" t="s">
        <v>1980</v>
      </c>
      <c r="E487" s="32" t="s">
        <v>20</v>
      </c>
      <c r="F487" s="31" t="s">
        <v>2438</v>
      </c>
      <c r="G487" s="40">
        <v>46050</v>
      </c>
      <c r="H487" s="41">
        <v>99000000</v>
      </c>
      <c r="I487" s="50">
        <v>0</v>
      </c>
      <c r="J487" s="51">
        <v>0</v>
      </c>
      <c r="K487" s="52"/>
      <c r="L487" s="51">
        <f t="shared" si="10"/>
        <v>99000000</v>
      </c>
      <c r="M487" s="40">
        <v>46383</v>
      </c>
      <c r="N487" s="55" t="s">
        <v>3239</v>
      </c>
      <c r="O487" s="42" t="s">
        <v>21</v>
      </c>
      <c r="P487" s="57">
        <v>0.55255255255255253</v>
      </c>
      <c r="Q487" s="43" t="s">
        <v>946</v>
      </c>
      <c r="R487" s="43" t="s">
        <v>83</v>
      </c>
    </row>
    <row r="488" spans="2:18" x14ac:dyDescent="0.25">
      <c r="B488" s="46">
        <v>46037</v>
      </c>
      <c r="C488" s="44" t="s">
        <v>1428</v>
      </c>
      <c r="D488" s="31" t="s">
        <v>28</v>
      </c>
      <c r="E488" s="32" t="s">
        <v>20</v>
      </c>
      <c r="F488" s="31" t="s">
        <v>2439</v>
      </c>
      <c r="G488" s="40">
        <v>46038</v>
      </c>
      <c r="H488" s="41">
        <v>85593155</v>
      </c>
      <c r="I488" s="50">
        <v>0</v>
      </c>
      <c r="J488" s="51">
        <v>0</v>
      </c>
      <c r="K488" s="52"/>
      <c r="L488" s="51">
        <f t="shared" si="10"/>
        <v>85593155</v>
      </c>
      <c r="M488" s="40">
        <v>46387</v>
      </c>
      <c r="N488" s="55" t="s">
        <v>3240</v>
      </c>
      <c r="O488" s="42" t="s">
        <v>21</v>
      </c>
      <c r="P488" s="57">
        <v>0.56160458452722062</v>
      </c>
      <c r="Q488" s="43" t="s">
        <v>931</v>
      </c>
      <c r="R488" s="43" t="s">
        <v>721</v>
      </c>
    </row>
    <row r="489" spans="2:18" x14ac:dyDescent="0.25">
      <c r="B489" s="46">
        <v>46037</v>
      </c>
      <c r="C489" s="44" t="s">
        <v>1429</v>
      </c>
      <c r="D489" s="31" t="s">
        <v>32</v>
      </c>
      <c r="E489" s="32" t="s">
        <v>33</v>
      </c>
      <c r="F489" s="31" t="s">
        <v>2440</v>
      </c>
      <c r="G489" s="40">
        <v>46042</v>
      </c>
      <c r="H489" s="41">
        <v>27593379</v>
      </c>
      <c r="I489" s="50">
        <v>0</v>
      </c>
      <c r="J489" s="51">
        <v>0</v>
      </c>
      <c r="K489" s="52"/>
      <c r="L489" s="51">
        <f t="shared" si="10"/>
        <v>27593379</v>
      </c>
      <c r="M489" s="40">
        <v>46207</v>
      </c>
      <c r="N489" s="55" t="s">
        <v>3241</v>
      </c>
      <c r="O489" s="42" t="s">
        <v>21</v>
      </c>
      <c r="P489" s="57">
        <v>1</v>
      </c>
      <c r="Q489" s="43" t="s">
        <v>931</v>
      </c>
      <c r="R489" s="43" t="s">
        <v>721</v>
      </c>
    </row>
    <row r="490" spans="2:18" x14ac:dyDescent="0.25">
      <c r="B490" s="46">
        <v>46036</v>
      </c>
      <c r="C490" s="44" t="s">
        <v>1430</v>
      </c>
      <c r="D490" s="31" t="s">
        <v>420</v>
      </c>
      <c r="E490" s="32" t="s">
        <v>20</v>
      </c>
      <c r="F490" s="31" t="s">
        <v>2441</v>
      </c>
      <c r="G490" s="40">
        <v>46041</v>
      </c>
      <c r="H490" s="41">
        <v>94669954</v>
      </c>
      <c r="I490" s="50">
        <v>0</v>
      </c>
      <c r="J490" s="51">
        <v>0</v>
      </c>
      <c r="K490" s="52">
        <v>2689487</v>
      </c>
      <c r="L490" s="51">
        <f t="shared" si="10"/>
        <v>91980467</v>
      </c>
      <c r="M490" s="40">
        <v>46387</v>
      </c>
      <c r="N490" s="55" t="s">
        <v>3242</v>
      </c>
      <c r="O490" s="42" t="s">
        <v>21</v>
      </c>
      <c r="P490" s="57">
        <v>0.55780346820809246</v>
      </c>
      <c r="Q490" s="43" t="s">
        <v>943</v>
      </c>
      <c r="R490" s="43" t="s">
        <v>60</v>
      </c>
    </row>
    <row r="491" spans="2:18" x14ac:dyDescent="0.25">
      <c r="B491" s="46">
        <v>46052</v>
      </c>
      <c r="C491" s="44" t="s">
        <v>1431</v>
      </c>
      <c r="D491" s="31" t="s">
        <v>756</v>
      </c>
      <c r="E491" s="32" t="s">
        <v>33</v>
      </c>
      <c r="F491" s="31" t="s">
        <v>2442</v>
      </c>
      <c r="G491" s="40">
        <v>46057</v>
      </c>
      <c r="H491" s="41">
        <v>27870000</v>
      </c>
      <c r="I491" s="50">
        <v>0</v>
      </c>
      <c r="J491" s="51">
        <v>0</v>
      </c>
      <c r="K491" s="52"/>
      <c r="L491" s="51">
        <f t="shared" si="10"/>
        <v>27870000</v>
      </c>
      <c r="M491" s="40">
        <v>46237</v>
      </c>
      <c r="N491" s="55" t="s">
        <v>3243</v>
      </c>
      <c r="O491" s="42" t="s">
        <v>21</v>
      </c>
      <c r="P491" s="57">
        <v>0.98333333333333328</v>
      </c>
      <c r="Q491" s="43" t="s">
        <v>943</v>
      </c>
      <c r="R491" s="43" t="s">
        <v>60</v>
      </c>
    </row>
    <row r="492" spans="2:18" x14ac:dyDescent="0.25">
      <c r="B492" s="46">
        <v>46045</v>
      </c>
      <c r="C492" s="44" t="s">
        <v>1432</v>
      </c>
      <c r="D492" s="31" t="s">
        <v>173</v>
      </c>
      <c r="E492" s="32" t="s">
        <v>20</v>
      </c>
      <c r="F492" s="31" t="s">
        <v>2284</v>
      </c>
      <c r="G492" s="40">
        <v>46049</v>
      </c>
      <c r="H492" s="41">
        <v>84138600</v>
      </c>
      <c r="I492" s="50">
        <v>0</v>
      </c>
      <c r="J492" s="51">
        <v>0</v>
      </c>
      <c r="K492" s="52">
        <v>2682680</v>
      </c>
      <c r="L492" s="51">
        <f t="shared" si="10"/>
        <v>81455920</v>
      </c>
      <c r="M492" s="40">
        <v>46387</v>
      </c>
      <c r="N492" s="55" t="s">
        <v>3244</v>
      </c>
      <c r="O492" s="42" t="s">
        <v>21</v>
      </c>
      <c r="P492" s="57">
        <v>0.5473372781065089</v>
      </c>
      <c r="Q492" s="43" t="s">
        <v>943</v>
      </c>
      <c r="R492" s="43" t="s">
        <v>60</v>
      </c>
    </row>
    <row r="493" spans="2:18" x14ac:dyDescent="0.25">
      <c r="B493" s="46">
        <v>46043</v>
      </c>
      <c r="C493" s="44" t="s">
        <v>1433</v>
      </c>
      <c r="D493" s="31" t="s">
        <v>105</v>
      </c>
      <c r="E493" s="32" t="s">
        <v>20</v>
      </c>
      <c r="F493" s="31" t="s">
        <v>2443</v>
      </c>
      <c r="G493" s="40">
        <v>46045</v>
      </c>
      <c r="H493" s="41">
        <v>94669954</v>
      </c>
      <c r="I493" s="50">
        <v>0</v>
      </c>
      <c r="J493" s="51">
        <v>0</v>
      </c>
      <c r="K493" s="52">
        <v>3765282</v>
      </c>
      <c r="L493" s="51">
        <f t="shared" si="10"/>
        <v>90904672</v>
      </c>
      <c r="M493" s="40">
        <v>46232</v>
      </c>
      <c r="N493" s="55" t="s">
        <v>3245</v>
      </c>
      <c r="O493" s="42" t="s">
        <v>21</v>
      </c>
      <c r="P493" s="57">
        <v>1</v>
      </c>
      <c r="Q493" s="43" t="s">
        <v>943</v>
      </c>
      <c r="R493" s="43" t="s">
        <v>60</v>
      </c>
    </row>
    <row r="494" spans="2:18" x14ac:dyDescent="0.25">
      <c r="B494" s="46">
        <v>46041</v>
      </c>
      <c r="C494" s="44" t="s">
        <v>1434</v>
      </c>
      <c r="D494" s="31" t="s">
        <v>506</v>
      </c>
      <c r="E494" s="32" t="s">
        <v>20</v>
      </c>
      <c r="F494" s="31" t="s">
        <v>2444</v>
      </c>
      <c r="G494" s="40">
        <v>46044</v>
      </c>
      <c r="H494" s="41">
        <v>95656704</v>
      </c>
      <c r="I494" s="50">
        <v>0</v>
      </c>
      <c r="J494" s="51">
        <v>0</v>
      </c>
      <c r="K494" s="52">
        <v>3532776</v>
      </c>
      <c r="L494" s="51">
        <f t="shared" si="10"/>
        <v>92123928</v>
      </c>
      <c r="M494" s="40">
        <v>46387</v>
      </c>
      <c r="N494" s="55" t="s">
        <v>3246</v>
      </c>
      <c r="O494" s="42" t="s">
        <v>21</v>
      </c>
      <c r="P494" s="57">
        <v>0.55393586005830908</v>
      </c>
      <c r="Q494" s="43" t="s">
        <v>943</v>
      </c>
      <c r="R494" s="43" t="s">
        <v>60</v>
      </c>
    </row>
    <row r="495" spans="2:18" x14ac:dyDescent="0.25">
      <c r="B495" s="46">
        <v>46044</v>
      </c>
      <c r="C495" s="44" t="s">
        <v>1435</v>
      </c>
      <c r="D495" s="31" t="s">
        <v>152</v>
      </c>
      <c r="E495" s="32" t="s">
        <v>20</v>
      </c>
      <c r="F495" s="31" t="s">
        <v>2445</v>
      </c>
      <c r="G495" s="40">
        <v>46049</v>
      </c>
      <c r="H495" s="41">
        <v>98562360</v>
      </c>
      <c r="I495" s="50">
        <v>0</v>
      </c>
      <c r="J495" s="51">
        <v>0</v>
      </c>
      <c r="K495" s="52">
        <v>3142568</v>
      </c>
      <c r="L495" s="51">
        <f t="shared" si="10"/>
        <v>95419792</v>
      </c>
      <c r="M495" s="40">
        <v>46387</v>
      </c>
      <c r="N495" s="55" t="s">
        <v>3247</v>
      </c>
      <c r="O495" s="42" t="s">
        <v>21</v>
      </c>
      <c r="P495" s="57">
        <v>0.5473372781065089</v>
      </c>
      <c r="Q495" s="43" t="s">
        <v>943</v>
      </c>
      <c r="R495" s="43" t="s">
        <v>60</v>
      </c>
    </row>
    <row r="496" spans="2:18" x14ac:dyDescent="0.25">
      <c r="B496" s="46">
        <v>46038</v>
      </c>
      <c r="C496" s="44" t="s">
        <v>1436</v>
      </c>
      <c r="D496" s="31" t="s">
        <v>781</v>
      </c>
      <c r="E496" s="32" t="s">
        <v>20</v>
      </c>
      <c r="F496" s="31" t="s">
        <v>2392</v>
      </c>
      <c r="G496" s="40">
        <v>46048</v>
      </c>
      <c r="H496" s="41">
        <v>101278379</v>
      </c>
      <c r="I496" s="50">
        <v>0</v>
      </c>
      <c r="J496" s="51">
        <v>0</v>
      </c>
      <c r="K496" s="52">
        <v>4891286</v>
      </c>
      <c r="L496" s="51">
        <f t="shared" si="10"/>
        <v>96387093</v>
      </c>
      <c r="M496" s="40">
        <v>46387</v>
      </c>
      <c r="N496" s="55" t="s">
        <v>3248</v>
      </c>
      <c r="O496" s="42" t="s">
        <v>21</v>
      </c>
      <c r="P496" s="57">
        <v>0.54867256637168138</v>
      </c>
      <c r="Q496" s="43" t="s">
        <v>943</v>
      </c>
      <c r="R496" s="43" t="s">
        <v>60</v>
      </c>
    </row>
    <row r="497" spans="2:18" x14ac:dyDescent="0.25">
      <c r="B497" s="46">
        <v>46038</v>
      </c>
      <c r="C497" s="44" t="s">
        <v>1437</v>
      </c>
      <c r="D497" s="31" t="s">
        <v>215</v>
      </c>
      <c r="E497" s="32" t="s">
        <v>20</v>
      </c>
      <c r="F497" s="31" t="s">
        <v>2446</v>
      </c>
      <c r="G497" s="40">
        <v>46041</v>
      </c>
      <c r="H497" s="41">
        <v>156783671</v>
      </c>
      <c r="I497" s="50">
        <v>0</v>
      </c>
      <c r="J497" s="51">
        <v>0</v>
      </c>
      <c r="K497" s="52"/>
      <c r="L497" s="51">
        <f t="shared" si="10"/>
        <v>156783671</v>
      </c>
      <c r="M497" s="40">
        <v>46374</v>
      </c>
      <c r="N497" s="55" t="s">
        <v>3249</v>
      </c>
      <c r="O497" s="42" t="s">
        <v>21</v>
      </c>
      <c r="P497" s="57">
        <v>0.57957957957957962</v>
      </c>
      <c r="Q497" s="43" t="s">
        <v>947</v>
      </c>
      <c r="R497" s="43" t="s">
        <v>118</v>
      </c>
    </row>
    <row r="498" spans="2:18" x14ac:dyDescent="0.25">
      <c r="B498" s="46">
        <v>46050</v>
      </c>
      <c r="C498" s="44" t="s">
        <v>1438</v>
      </c>
      <c r="D498" s="31" t="s">
        <v>1981</v>
      </c>
      <c r="E498" s="32" t="s">
        <v>20</v>
      </c>
      <c r="F498" s="31" t="s">
        <v>2447</v>
      </c>
      <c r="G498" s="40">
        <v>46051</v>
      </c>
      <c r="H498" s="41">
        <v>66000000</v>
      </c>
      <c r="I498" s="50">
        <v>0</v>
      </c>
      <c r="J498" s="51">
        <v>0</v>
      </c>
      <c r="K498" s="52"/>
      <c r="L498" s="51">
        <f t="shared" si="10"/>
        <v>66000000</v>
      </c>
      <c r="M498" s="40">
        <v>46231</v>
      </c>
      <c r="N498" s="55" t="s">
        <v>3250</v>
      </c>
      <c r="O498" s="42" t="s">
        <v>21</v>
      </c>
      <c r="P498" s="57">
        <v>1</v>
      </c>
      <c r="Q498" s="43" t="s">
        <v>942</v>
      </c>
      <c r="R498" s="43" t="s">
        <v>509</v>
      </c>
    </row>
    <row r="499" spans="2:18" x14ac:dyDescent="0.25">
      <c r="B499" s="46">
        <v>46038</v>
      </c>
      <c r="C499" s="44" t="s">
        <v>1439</v>
      </c>
      <c r="D499" s="31" t="s">
        <v>155</v>
      </c>
      <c r="E499" s="32" t="s">
        <v>20</v>
      </c>
      <c r="F499" s="31" t="s">
        <v>2448</v>
      </c>
      <c r="G499" s="40">
        <v>46043</v>
      </c>
      <c r="H499" s="41">
        <v>66000000</v>
      </c>
      <c r="I499" s="50">
        <v>0</v>
      </c>
      <c r="J499" s="51">
        <v>0</v>
      </c>
      <c r="K499" s="52"/>
      <c r="L499" s="51">
        <f t="shared" si="10"/>
        <v>66000000</v>
      </c>
      <c r="M499" s="40">
        <v>46376</v>
      </c>
      <c r="N499" s="55" t="s">
        <v>3251</v>
      </c>
      <c r="O499" s="42" t="s">
        <v>21</v>
      </c>
      <c r="P499" s="57">
        <v>0.57357357357357353</v>
      </c>
      <c r="Q499" s="43" t="s">
        <v>947</v>
      </c>
      <c r="R499" s="43" t="s">
        <v>118</v>
      </c>
    </row>
    <row r="500" spans="2:18" x14ac:dyDescent="0.25">
      <c r="B500" s="46">
        <v>46043</v>
      </c>
      <c r="C500" s="44" t="s">
        <v>1440</v>
      </c>
      <c r="D500" s="31" t="s">
        <v>198</v>
      </c>
      <c r="E500" s="32" t="s">
        <v>20</v>
      </c>
      <c r="F500" s="31" t="s">
        <v>408</v>
      </c>
      <c r="G500" s="40">
        <v>46044</v>
      </c>
      <c r="H500" s="41">
        <v>138875000</v>
      </c>
      <c r="I500" s="50">
        <v>0</v>
      </c>
      <c r="J500" s="51">
        <v>0</v>
      </c>
      <c r="K500" s="52"/>
      <c r="L500" s="51">
        <f t="shared" si="10"/>
        <v>138875000</v>
      </c>
      <c r="M500" s="40">
        <v>46377</v>
      </c>
      <c r="N500" s="55" t="s">
        <v>3252</v>
      </c>
      <c r="O500" s="42" t="s">
        <v>21</v>
      </c>
      <c r="P500" s="57">
        <v>0.57057057057057059</v>
      </c>
      <c r="Q500" s="43" t="s">
        <v>945</v>
      </c>
      <c r="R500" s="43" t="s">
        <v>846</v>
      </c>
    </row>
    <row r="501" spans="2:18" x14ac:dyDescent="0.25">
      <c r="B501" s="46">
        <v>46036</v>
      </c>
      <c r="C501" s="44" t="s">
        <v>1441</v>
      </c>
      <c r="D501" s="31" t="s">
        <v>99</v>
      </c>
      <c r="E501" s="32" t="s">
        <v>20</v>
      </c>
      <c r="F501" s="31" t="s">
        <v>2449</v>
      </c>
      <c r="G501" s="40">
        <v>46041</v>
      </c>
      <c r="H501" s="41">
        <v>85888000</v>
      </c>
      <c r="I501" s="50">
        <v>0</v>
      </c>
      <c r="J501" s="51">
        <v>0</v>
      </c>
      <c r="K501" s="52"/>
      <c r="L501" s="51">
        <f t="shared" si="10"/>
        <v>85888000</v>
      </c>
      <c r="M501" s="40">
        <v>46283</v>
      </c>
      <c r="N501" s="55" t="s">
        <v>3253</v>
      </c>
      <c r="O501" s="42" t="s">
        <v>21</v>
      </c>
      <c r="P501" s="57">
        <v>0.7975206611570248</v>
      </c>
      <c r="Q501" s="43" t="s">
        <v>945</v>
      </c>
      <c r="R501" s="43" t="s">
        <v>846</v>
      </c>
    </row>
    <row r="502" spans="2:18" x14ac:dyDescent="0.25">
      <c r="B502" s="46">
        <v>46041</v>
      </c>
      <c r="C502" s="44" t="s">
        <v>1442</v>
      </c>
      <c r="D502" s="31" t="s">
        <v>754</v>
      </c>
      <c r="E502" s="32" t="s">
        <v>33</v>
      </c>
      <c r="F502" s="31" t="s">
        <v>2450</v>
      </c>
      <c r="G502" s="40">
        <v>46048</v>
      </c>
      <c r="H502" s="41">
        <v>21180318</v>
      </c>
      <c r="I502" s="50">
        <v>0</v>
      </c>
      <c r="J502" s="51">
        <v>0</v>
      </c>
      <c r="K502" s="52"/>
      <c r="L502" s="51">
        <f t="shared" si="10"/>
        <v>21180318</v>
      </c>
      <c r="M502" s="40">
        <v>46228</v>
      </c>
      <c r="N502" s="55" t="s">
        <v>3254</v>
      </c>
      <c r="O502" s="42" t="s">
        <v>21</v>
      </c>
      <c r="P502" s="57">
        <v>1</v>
      </c>
      <c r="Q502" s="43" t="s">
        <v>936</v>
      </c>
      <c r="R502" s="43" t="s">
        <v>194</v>
      </c>
    </row>
    <row r="503" spans="2:18" x14ac:dyDescent="0.25">
      <c r="B503" s="46">
        <v>46045</v>
      </c>
      <c r="C503" s="44" t="s">
        <v>1443</v>
      </c>
      <c r="D503" s="31" t="s">
        <v>3758</v>
      </c>
      <c r="E503" s="32" t="s">
        <v>20</v>
      </c>
      <c r="F503" s="31" t="s">
        <v>2451</v>
      </c>
      <c r="G503" s="40">
        <v>46066</v>
      </c>
      <c r="H503" s="41">
        <v>60000000</v>
      </c>
      <c r="I503" s="50">
        <v>0</v>
      </c>
      <c r="J503" s="51">
        <v>0</v>
      </c>
      <c r="K503" s="52"/>
      <c r="L503" s="51">
        <f t="shared" si="10"/>
        <v>60000000</v>
      </c>
      <c r="M503" s="40">
        <v>46246</v>
      </c>
      <c r="N503" s="55" t="s">
        <v>3255</v>
      </c>
      <c r="O503" s="42" t="s">
        <v>21</v>
      </c>
      <c r="P503" s="57">
        <v>0.93333333333333335</v>
      </c>
      <c r="Q503" s="43" t="s">
        <v>936</v>
      </c>
      <c r="R503" s="43" t="s">
        <v>194</v>
      </c>
    </row>
    <row r="504" spans="2:18" x14ac:dyDescent="0.25">
      <c r="B504" s="46">
        <v>46036</v>
      </c>
      <c r="C504" s="44" t="s">
        <v>1444</v>
      </c>
      <c r="D504" s="31" t="s">
        <v>263</v>
      </c>
      <c r="E504" s="32" t="s">
        <v>20</v>
      </c>
      <c r="F504" s="31" t="s">
        <v>2452</v>
      </c>
      <c r="G504" s="40">
        <v>46037</v>
      </c>
      <c r="H504" s="41">
        <v>55744200</v>
      </c>
      <c r="I504" s="50">
        <v>0</v>
      </c>
      <c r="J504" s="51">
        <v>0</v>
      </c>
      <c r="K504" s="52"/>
      <c r="L504" s="51">
        <f t="shared" si="10"/>
        <v>55744200</v>
      </c>
      <c r="M504" s="40">
        <v>46217</v>
      </c>
      <c r="N504" s="55" t="s">
        <v>3256</v>
      </c>
      <c r="O504" s="42" t="s">
        <v>21</v>
      </c>
      <c r="P504" s="57">
        <v>1</v>
      </c>
      <c r="Q504" s="43" t="s">
        <v>936</v>
      </c>
      <c r="R504" s="43" t="s">
        <v>194</v>
      </c>
    </row>
    <row r="505" spans="2:18" x14ac:dyDescent="0.25">
      <c r="B505" s="46">
        <v>46036</v>
      </c>
      <c r="C505" s="44" t="s">
        <v>1445</v>
      </c>
      <c r="D505" s="31" t="s">
        <v>3759</v>
      </c>
      <c r="E505" s="32" t="s">
        <v>20</v>
      </c>
      <c r="F505" s="31" t="s">
        <v>411</v>
      </c>
      <c r="G505" s="40">
        <v>46041</v>
      </c>
      <c r="H505" s="41">
        <v>52823202</v>
      </c>
      <c r="I505" s="50">
        <v>0</v>
      </c>
      <c r="J505" s="51">
        <v>0</v>
      </c>
      <c r="K505" s="52"/>
      <c r="L505" s="51">
        <f t="shared" si="10"/>
        <v>52823202</v>
      </c>
      <c r="M505" s="40">
        <v>46221</v>
      </c>
      <c r="N505" s="55" t="s">
        <v>3257</v>
      </c>
      <c r="O505" s="42" t="s">
        <v>21</v>
      </c>
      <c r="P505" s="57">
        <v>1</v>
      </c>
      <c r="Q505" s="43" t="s">
        <v>936</v>
      </c>
      <c r="R505" s="43" t="s">
        <v>194</v>
      </c>
    </row>
    <row r="506" spans="2:18" x14ac:dyDescent="0.25">
      <c r="B506" s="46">
        <v>46041</v>
      </c>
      <c r="C506" s="44" t="s">
        <v>1446</v>
      </c>
      <c r="D506" s="31" t="s">
        <v>281</v>
      </c>
      <c r="E506" s="32" t="s">
        <v>20</v>
      </c>
      <c r="F506" s="31" t="s">
        <v>2453</v>
      </c>
      <c r="G506" s="40">
        <v>46041</v>
      </c>
      <c r="H506" s="41">
        <v>52823202</v>
      </c>
      <c r="I506" s="54">
        <v>0</v>
      </c>
      <c r="J506" s="51">
        <v>0</v>
      </c>
      <c r="K506" s="52"/>
      <c r="L506" s="51">
        <f t="shared" si="10"/>
        <v>52823202</v>
      </c>
      <c r="M506" s="40">
        <v>46221</v>
      </c>
      <c r="N506" s="55" t="s">
        <v>3258</v>
      </c>
      <c r="O506" s="42" t="s">
        <v>21</v>
      </c>
      <c r="P506" s="57">
        <v>1</v>
      </c>
      <c r="Q506" s="43" t="s">
        <v>936</v>
      </c>
      <c r="R506" s="43" t="s">
        <v>194</v>
      </c>
    </row>
    <row r="507" spans="2:18" x14ac:dyDescent="0.25">
      <c r="B507" s="46">
        <v>46037</v>
      </c>
      <c r="C507" s="44" t="s">
        <v>1447</v>
      </c>
      <c r="D507" s="31" t="s">
        <v>522</v>
      </c>
      <c r="E507" s="32" t="s">
        <v>20</v>
      </c>
      <c r="F507" s="31" t="s">
        <v>2454</v>
      </c>
      <c r="G507" s="40">
        <v>46041</v>
      </c>
      <c r="H507" s="41">
        <v>66029004</v>
      </c>
      <c r="I507" s="50">
        <v>0</v>
      </c>
      <c r="J507" s="51">
        <v>0</v>
      </c>
      <c r="K507" s="52"/>
      <c r="L507" s="51">
        <f t="shared" si="10"/>
        <v>66029004</v>
      </c>
      <c r="M507" s="40">
        <v>46221</v>
      </c>
      <c r="N507" s="55" t="s">
        <v>3259</v>
      </c>
      <c r="O507" s="42" t="s">
        <v>21</v>
      </c>
      <c r="P507" s="57">
        <v>1</v>
      </c>
      <c r="Q507" s="43" t="s">
        <v>936</v>
      </c>
      <c r="R507" s="43" t="s">
        <v>194</v>
      </c>
    </row>
    <row r="508" spans="2:18" x14ac:dyDescent="0.25">
      <c r="B508" s="46">
        <v>46041</v>
      </c>
      <c r="C508" s="44" t="s">
        <v>1448</v>
      </c>
      <c r="D508" s="31" t="s">
        <v>130</v>
      </c>
      <c r="E508" s="32" t="s">
        <v>20</v>
      </c>
      <c r="F508" s="31" t="s">
        <v>2455</v>
      </c>
      <c r="G508" s="40">
        <v>46042</v>
      </c>
      <c r="H508" s="41">
        <v>42000000</v>
      </c>
      <c r="I508" s="50">
        <v>0</v>
      </c>
      <c r="J508" s="51">
        <v>0</v>
      </c>
      <c r="K508" s="52"/>
      <c r="L508" s="51">
        <f t="shared" si="10"/>
        <v>42000000</v>
      </c>
      <c r="M508" s="40">
        <v>46222</v>
      </c>
      <c r="N508" s="55" t="s">
        <v>3260</v>
      </c>
      <c r="O508" s="42" t="s">
        <v>21</v>
      </c>
      <c r="P508" s="57">
        <v>1</v>
      </c>
      <c r="Q508" s="43" t="s">
        <v>936</v>
      </c>
      <c r="R508" s="43" t="s">
        <v>194</v>
      </c>
    </row>
    <row r="509" spans="2:18" x14ac:dyDescent="0.25">
      <c r="B509" s="46">
        <v>46037</v>
      </c>
      <c r="C509" s="44" t="s">
        <v>1449</v>
      </c>
      <c r="D509" s="31" t="s">
        <v>126</v>
      </c>
      <c r="E509" s="32" t="s">
        <v>20</v>
      </c>
      <c r="F509" s="31" t="s">
        <v>2456</v>
      </c>
      <c r="G509" s="40">
        <v>46041</v>
      </c>
      <c r="H509" s="41">
        <v>43400000</v>
      </c>
      <c r="I509" s="50">
        <v>0</v>
      </c>
      <c r="J509" s="51">
        <v>0</v>
      </c>
      <c r="K509" s="52"/>
      <c r="L509" s="51">
        <f t="shared" si="10"/>
        <v>43400000</v>
      </c>
      <c r="M509" s="40">
        <v>46252</v>
      </c>
      <c r="N509" s="55" t="s">
        <v>3261</v>
      </c>
      <c r="O509" s="42" t="s">
        <v>21</v>
      </c>
      <c r="P509" s="57">
        <v>0.91469194312796209</v>
      </c>
      <c r="Q509" s="43" t="s">
        <v>948</v>
      </c>
      <c r="R509" s="43" t="s">
        <v>127</v>
      </c>
    </row>
    <row r="510" spans="2:18" x14ac:dyDescent="0.25">
      <c r="B510" s="46">
        <v>46036</v>
      </c>
      <c r="C510" s="44" t="s">
        <v>1450</v>
      </c>
      <c r="D510" s="31" t="s">
        <v>1982</v>
      </c>
      <c r="E510" s="32" t="s">
        <v>20</v>
      </c>
      <c r="F510" s="31" t="s">
        <v>2457</v>
      </c>
      <c r="G510" s="40">
        <v>46037</v>
      </c>
      <c r="H510" s="41">
        <v>43800000</v>
      </c>
      <c r="I510" s="50">
        <v>0</v>
      </c>
      <c r="J510" s="51">
        <v>0</v>
      </c>
      <c r="K510" s="52"/>
      <c r="L510" s="51">
        <f t="shared" si="10"/>
        <v>43800000</v>
      </c>
      <c r="M510" s="40">
        <v>46217</v>
      </c>
      <c r="N510" s="55" t="s">
        <v>3262</v>
      </c>
      <c r="O510" s="42" t="s">
        <v>21</v>
      </c>
      <c r="P510" s="57">
        <v>1</v>
      </c>
      <c r="Q510" s="43" t="s">
        <v>673</v>
      </c>
      <c r="R510" s="43" t="s">
        <v>76</v>
      </c>
    </row>
    <row r="511" spans="2:18" x14ac:dyDescent="0.25">
      <c r="B511" s="46">
        <v>46044</v>
      </c>
      <c r="C511" s="44" t="s">
        <v>1451</v>
      </c>
      <c r="D511" s="31" t="s">
        <v>682</v>
      </c>
      <c r="E511" s="32" t="s">
        <v>20</v>
      </c>
      <c r="F511" s="31" t="s">
        <v>2458</v>
      </c>
      <c r="G511" s="40">
        <v>46048</v>
      </c>
      <c r="H511" s="41">
        <v>55565813</v>
      </c>
      <c r="I511" s="50">
        <v>0</v>
      </c>
      <c r="J511" s="51">
        <v>0</v>
      </c>
      <c r="K511" s="52"/>
      <c r="L511" s="51">
        <f t="shared" si="10"/>
        <v>55565813</v>
      </c>
      <c r="M511" s="40">
        <v>46370</v>
      </c>
      <c r="N511" s="55" t="s">
        <v>3263</v>
      </c>
      <c r="O511" s="42" t="s">
        <v>21</v>
      </c>
      <c r="P511" s="57">
        <v>0.57763975155279501</v>
      </c>
      <c r="Q511" s="43" t="s">
        <v>951</v>
      </c>
      <c r="R511" s="43" t="s">
        <v>364</v>
      </c>
    </row>
    <row r="512" spans="2:18" x14ac:dyDescent="0.25">
      <c r="B512" s="46">
        <v>46041</v>
      </c>
      <c r="C512" s="44" t="s">
        <v>1452</v>
      </c>
      <c r="D512" s="31" t="s">
        <v>559</v>
      </c>
      <c r="E512" s="32" t="s">
        <v>20</v>
      </c>
      <c r="F512" s="31" t="s">
        <v>2459</v>
      </c>
      <c r="G512" s="40">
        <v>46041</v>
      </c>
      <c r="H512" s="41">
        <v>60203995</v>
      </c>
      <c r="I512" s="50">
        <v>0</v>
      </c>
      <c r="J512" s="51">
        <v>0</v>
      </c>
      <c r="K512" s="52"/>
      <c r="L512" s="51">
        <f t="shared" si="10"/>
        <v>60203995</v>
      </c>
      <c r="M512" s="40">
        <v>46387</v>
      </c>
      <c r="N512" s="55" t="s">
        <v>3264</v>
      </c>
      <c r="O512" s="42" t="s">
        <v>21</v>
      </c>
      <c r="P512" s="57">
        <v>0.55780346820809246</v>
      </c>
      <c r="Q512" s="43" t="s">
        <v>951</v>
      </c>
      <c r="R512" s="43" t="s">
        <v>364</v>
      </c>
    </row>
    <row r="513" spans="2:18" x14ac:dyDescent="0.25">
      <c r="B513" s="46">
        <v>46036</v>
      </c>
      <c r="C513" s="44" t="s">
        <v>1453</v>
      </c>
      <c r="D513" s="31" t="s">
        <v>601</v>
      </c>
      <c r="E513" s="32" t="s">
        <v>20</v>
      </c>
      <c r="F513" s="31" t="s">
        <v>2460</v>
      </c>
      <c r="G513" s="40">
        <v>46038</v>
      </c>
      <c r="H513" s="41">
        <v>86250000</v>
      </c>
      <c r="I513" s="50">
        <v>0</v>
      </c>
      <c r="J513" s="51">
        <v>0</v>
      </c>
      <c r="K513" s="52"/>
      <c r="L513" s="51">
        <f t="shared" si="10"/>
        <v>86250000</v>
      </c>
      <c r="M513" s="40">
        <v>46387</v>
      </c>
      <c r="N513" s="55" t="s">
        <v>3265</v>
      </c>
      <c r="O513" s="42" t="s">
        <v>21</v>
      </c>
      <c r="P513" s="57">
        <v>0.56160458452722062</v>
      </c>
      <c r="Q513" s="43" t="s">
        <v>951</v>
      </c>
      <c r="R513" s="43" t="s">
        <v>364</v>
      </c>
    </row>
    <row r="514" spans="2:18" x14ac:dyDescent="0.25">
      <c r="B514" s="46">
        <v>46048</v>
      </c>
      <c r="C514" s="44" t="s">
        <v>1454</v>
      </c>
      <c r="D514" s="31" t="s">
        <v>901</v>
      </c>
      <c r="E514" s="32" t="s">
        <v>20</v>
      </c>
      <c r="F514" s="31" t="s">
        <v>2461</v>
      </c>
      <c r="G514" s="40">
        <v>46049</v>
      </c>
      <c r="H514" s="41">
        <v>41808000</v>
      </c>
      <c r="I514" s="50">
        <v>0</v>
      </c>
      <c r="J514" s="51">
        <v>0</v>
      </c>
      <c r="K514" s="52"/>
      <c r="L514" s="51">
        <f t="shared" si="10"/>
        <v>41808000</v>
      </c>
      <c r="M514" s="40">
        <v>46291</v>
      </c>
      <c r="N514" s="55" t="s">
        <v>3266</v>
      </c>
      <c r="O514" s="42" t="s">
        <v>21</v>
      </c>
      <c r="P514" s="57">
        <v>0.76446280991735538</v>
      </c>
      <c r="Q514" s="43" t="s">
        <v>951</v>
      </c>
      <c r="R514" s="43" t="s">
        <v>364</v>
      </c>
    </row>
    <row r="515" spans="2:18" x14ac:dyDescent="0.25">
      <c r="B515" s="46">
        <v>46052</v>
      </c>
      <c r="C515" s="44" t="s">
        <v>1455</v>
      </c>
      <c r="D515" s="31" t="s">
        <v>903</v>
      </c>
      <c r="E515" s="32" t="s">
        <v>20</v>
      </c>
      <c r="F515" s="31" t="s">
        <v>2462</v>
      </c>
      <c r="G515" s="40">
        <v>46055</v>
      </c>
      <c r="H515" s="41">
        <v>109730999</v>
      </c>
      <c r="I515" s="50">
        <v>0</v>
      </c>
      <c r="J515" s="51">
        <v>0</v>
      </c>
      <c r="K515" s="52"/>
      <c r="L515" s="51">
        <f t="shared" si="10"/>
        <v>109730999</v>
      </c>
      <c r="M515" s="40">
        <v>46387</v>
      </c>
      <c r="N515" s="55" t="s">
        <v>3267</v>
      </c>
      <c r="O515" s="42" t="s">
        <v>21</v>
      </c>
      <c r="P515" s="57">
        <v>0.53915662650602414</v>
      </c>
      <c r="Q515" s="43" t="s">
        <v>951</v>
      </c>
      <c r="R515" s="43" t="s">
        <v>364</v>
      </c>
    </row>
    <row r="516" spans="2:18" x14ac:dyDescent="0.25">
      <c r="B516" s="46">
        <v>46044</v>
      </c>
      <c r="C516" s="44" t="s">
        <v>1456</v>
      </c>
      <c r="D516" s="31" t="s">
        <v>549</v>
      </c>
      <c r="E516" s="32" t="s">
        <v>20</v>
      </c>
      <c r="F516" s="31" t="s">
        <v>2463</v>
      </c>
      <c r="G516" s="40">
        <v>46045</v>
      </c>
      <c r="H516" s="41">
        <v>119999992</v>
      </c>
      <c r="I516" s="50">
        <v>0</v>
      </c>
      <c r="J516" s="51">
        <v>0</v>
      </c>
      <c r="K516" s="52"/>
      <c r="L516" s="51">
        <f t="shared" si="10"/>
        <v>119999992</v>
      </c>
      <c r="M516" s="40">
        <v>46387</v>
      </c>
      <c r="N516" s="55" t="s">
        <v>3268</v>
      </c>
      <c r="O516" s="42" t="s">
        <v>21</v>
      </c>
      <c r="P516" s="57">
        <v>0.55263157894736847</v>
      </c>
      <c r="Q516" s="43" t="s">
        <v>951</v>
      </c>
      <c r="R516" s="43" t="s">
        <v>364</v>
      </c>
    </row>
    <row r="517" spans="2:18" x14ac:dyDescent="0.25">
      <c r="B517" s="46">
        <v>46048</v>
      </c>
      <c r="C517" s="44" t="s">
        <v>1457</v>
      </c>
      <c r="D517" s="31" t="s">
        <v>3872</v>
      </c>
      <c r="E517" s="32" t="s">
        <v>20</v>
      </c>
      <c r="F517" s="31" t="s">
        <v>2464</v>
      </c>
      <c r="G517" s="40">
        <v>46050</v>
      </c>
      <c r="H517" s="41">
        <v>110413333</v>
      </c>
      <c r="I517" s="50">
        <v>0</v>
      </c>
      <c r="J517" s="51">
        <v>0</v>
      </c>
      <c r="K517" s="52"/>
      <c r="L517" s="51">
        <f t="shared" si="10"/>
        <v>110413333</v>
      </c>
      <c r="M517" s="40">
        <v>46387</v>
      </c>
      <c r="N517" s="55" t="s">
        <v>3269</v>
      </c>
      <c r="O517" s="42" t="s">
        <v>21</v>
      </c>
      <c r="P517" s="57">
        <v>0.54599406528189909</v>
      </c>
      <c r="Q517" s="43" t="s">
        <v>951</v>
      </c>
      <c r="R517" s="43" t="s">
        <v>364</v>
      </c>
    </row>
    <row r="518" spans="2:18" x14ac:dyDescent="0.25">
      <c r="B518" s="46">
        <v>46041</v>
      </c>
      <c r="C518" s="44" t="s">
        <v>1458</v>
      </c>
      <c r="D518" s="31" t="s">
        <v>822</v>
      </c>
      <c r="E518" s="32" t="s">
        <v>20</v>
      </c>
      <c r="F518" s="31" t="s">
        <v>2465</v>
      </c>
      <c r="G518" s="40">
        <v>46041</v>
      </c>
      <c r="H518" s="41">
        <v>76581383</v>
      </c>
      <c r="I518" s="50">
        <v>0</v>
      </c>
      <c r="J518" s="51">
        <v>0</v>
      </c>
      <c r="K518" s="52"/>
      <c r="L518" s="51">
        <f t="shared" si="10"/>
        <v>76581383</v>
      </c>
      <c r="M518" s="40">
        <v>46387</v>
      </c>
      <c r="N518" s="55" t="s">
        <v>3270</v>
      </c>
      <c r="O518" s="42" t="s">
        <v>21</v>
      </c>
      <c r="P518" s="57">
        <v>0.55780346820809246</v>
      </c>
      <c r="Q518" s="43" t="s">
        <v>951</v>
      </c>
      <c r="R518" s="43" t="s">
        <v>364</v>
      </c>
    </row>
    <row r="519" spans="2:18" x14ac:dyDescent="0.25">
      <c r="B519" s="46">
        <v>46037</v>
      </c>
      <c r="C519" s="44" t="s">
        <v>1459</v>
      </c>
      <c r="D519" s="31" t="s">
        <v>513</v>
      </c>
      <c r="E519" s="32" t="s">
        <v>20</v>
      </c>
      <c r="F519" s="31" t="s">
        <v>2466</v>
      </c>
      <c r="G519" s="40">
        <v>46042</v>
      </c>
      <c r="H519" s="41">
        <v>51965459</v>
      </c>
      <c r="I519" s="50">
        <v>0</v>
      </c>
      <c r="J519" s="51">
        <v>0</v>
      </c>
      <c r="K519" s="52"/>
      <c r="L519" s="51">
        <f t="shared" si="10"/>
        <v>51965459</v>
      </c>
      <c r="M519" s="40">
        <v>46253</v>
      </c>
      <c r="N519" s="55" t="s">
        <v>3271</v>
      </c>
      <c r="O519" s="42" t="s">
        <v>21</v>
      </c>
      <c r="P519" s="57">
        <v>0.90995260663507105</v>
      </c>
      <c r="Q519" s="43" t="s">
        <v>938</v>
      </c>
      <c r="R519" s="43" t="s">
        <v>939</v>
      </c>
    </row>
    <row r="520" spans="2:18" x14ac:dyDescent="0.25">
      <c r="B520" s="46">
        <v>46035</v>
      </c>
      <c r="C520" s="44" t="s">
        <v>1460</v>
      </c>
      <c r="D520" s="31" t="s">
        <v>339</v>
      </c>
      <c r="E520" s="32" t="s">
        <v>20</v>
      </c>
      <c r="F520" s="31" t="s">
        <v>2248</v>
      </c>
      <c r="G520" s="40">
        <v>46035</v>
      </c>
      <c r="H520" s="41">
        <v>50565459</v>
      </c>
      <c r="I520" s="50">
        <v>0</v>
      </c>
      <c r="J520" s="51">
        <v>0</v>
      </c>
      <c r="K520" s="52"/>
      <c r="L520" s="51">
        <f t="shared" si="10"/>
        <v>50565459</v>
      </c>
      <c r="M520" s="40">
        <v>46246</v>
      </c>
      <c r="N520" s="55" t="s">
        <v>3272</v>
      </c>
      <c r="O520" s="42" t="s">
        <v>21</v>
      </c>
      <c r="P520" s="57">
        <v>0.94312796208530802</v>
      </c>
      <c r="Q520" s="43" t="s">
        <v>938</v>
      </c>
      <c r="R520" s="43" t="s">
        <v>939</v>
      </c>
    </row>
    <row r="521" spans="2:18" x14ac:dyDescent="0.25">
      <c r="B521" s="46">
        <v>46036</v>
      </c>
      <c r="C521" s="44" t="s">
        <v>1461</v>
      </c>
      <c r="D521" s="31" t="s">
        <v>65</v>
      </c>
      <c r="E521" s="32" t="s">
        <v>20</v>
      </c>
      <c r="F521" s="31" t="s">
        <v>2248</v>
      </c>
      <c r="G521" s="40">
        <v>46041</v>
      </c>
      <c r="H521" s="41">
        <v>50565459</v>
      </c>
      <c r="I521" s="50">
        <v>0</v>
      </c>
      <c r="J521" s="51">
        <v>0</v>
      </c>
      <c r="K521" s="52"/>
      <c r="L521" s="51">
        <f t="shared" si="10"/>
        <v>50565459</v>
      </c>
      <c r="M521" s="40">
        <v>46252</v>
      </c>
      <c r="N521" s="55" t="s">
        <v>3273</v>
      </c>
      <c r="O521" s="42" t="s">
        <v>21</v>
      </c>
      <c r="P521" s="57">
        <v>0.91469194312796209</v>
      </c>
      <c r="Q521" s="43" t="s">
        <v>938</v>
      </c>
      <c r="R521" s="43" t="s">
        <v>939</v>
      </c>
    </row>
    <row r="522" spans="2:18" x14ac:dyDescent="0.25">
      <c r="B522" s="46">
        <v>46041</v>
      </c>
      <c r="C522" s="44" t="s">
        <v>1462</v>
      </c>
      <c r="D522" s="31" t="s">
        <v>64</v>
      </c>
      <c r="E522" s="32" t="s">
        <v>20</v>
      </c>
      <c r="F522" s="31" t="s">
        <v>2248</v>
      </c>
      <c r="G522" s="40">
        <v>46043</v>
      </c>
      <c r="H522" s="41">
        <v>50565459</v>
      </c>
      <c r="I522" s="50">
        <v>0</v>
      </c>
      <c r="J522" s="51">
        <v>0</v>
      </c>
      <c r="K522" s="52"/>
      <c r="L522" s="51">
        <f t="shared" si="10"/>
        <v>50565459</v>
      </c>
      <c r="M522" s="40">
        <v>46254</v>
      </c>
      <c r="N522" s="55" t="s">
        <v>3274</v>
      </c>
      <c r="O522" s="42" t="s">
        <v>21</v>
      </c>
      <c r="P522" s="57">
        <v>0.90521327014218012</v>
      </c>
      <c r="Q522" s="43" t="s">
        <v>938</v>
      </c>
      <c r="R522" s="43" t="s">
        <v>939</v>
      </c>
    </row>
    <row r="523" spans="2:18" x14ac:dyDescent="0.25">
      <c r="B523" s="46">
        <v>46035</v>
      </c>
      <c r="C523" s="44" t="s">
        <v>1463</v>
      </c>
      <c r="D523" s="31" t="s">
        <v>537</v>
      </c>
      <c r="E523" s="32" t="s">
        <v>20</v>
      </c>
      <c r="F523" s="31" t="s">
        <v>2248</v>
      </c>
      <c r="G523" s="40">
        <v>46036</v>
      </c>
      <c r="H523" s="41">
        <v>50565459</v>
      </c>
      <c r="I523" s="50">
        <v>0</v>
      </c>
      <c r="J523" s="51">
        <v>0</v>
      </c>
      <c r="K523" s="52"/>
      <c r="L523" s="51">
        <f t="shared" si="10"/>
        <v>50565459</v>
      </c>
      <c r="M523" s="40">
        <v>46247</v>
      </c>
      <c r="N523" s="55" t="s">
        <v>3275</v>
      </c>
      <c r="O523" s="42" t="s">
        <v>21</v>
      </c>
      <c r="P523" s="57">
        <v>0.93838862559241709</v>
      </c>
      <c r="Q523" s="43" t="s">
        <v>938</v>
      </c>
      <c r="R523" s="43" t="s">
        <v>939</v>
      </c>
    </row>
    <row r="524" spans="2:18" x14ac:dyDescent="0.25">
      <c r="B524" s="46">
        <v>46035</v>
      </c>
      <c r="C524" s="44" t="s">
        <v>1464</v>
      </c>
      <c r="D524" s="31" t="s">
        <v>277</v>
      </c>
      <c r="E524" s="32" t="s">
        <v>20</v>
      </c>
      <c r="F524" s="31" t="s">
        <v>2248</v>
      </c>
      <c r="G524" s="40">
        <v>46035</v>
      </c>
      <c r="H524" s="41">
        <v>50565459</v>
      </c>
      <c r="I524" s="50">
        <v>0</v>
      </c>
      <c r="J524" s="51">
        <v>0</v>
      </c>
      <c r="K524" s="52"/>
      <c r="L524" s="51">
        <f t="shared" si="10"/>
        <v>50565459</v>
      </c>
      <c r="M524" s="40">
        <v>46246</v>
      </c>
      <c r="N524" s="55" t="s">
        <v>3276</v>
      </c>
      <c r="O524" s="42" t="s">
        <v>21</v>
      </c>
      <c r="P524" s="57">
        <v>0.94312796208530802</v>
      </c>
      <c r="Q524" s="43" t="s">
        <v>938</v>
      </c>
      <c r="R524" s="43" t="s">
        <v>939</v>
      </c>
    </row>
    <row r="525" spans="2:18" x14ac:dyDescent="0.25">
      <c r="B525" s="46">
        <v>46037</v>
      </c>
      <c r="C525" s="44" t="s">
        <v>1465</v>
      </c>
      <c r="D525" s="31" t="s">
        <v>432</v>
      </c>
      <c r="E525" s="32" t="s">
        <v>33</v>
      </c>
      <c r="F525" s="31" t="s">
        <v>133</v>
      </c>
      <c r="G525" s="40">
        <v>46038</v>
      </c>
      <c r="H525" s="41">
        <v>26434520</v>
      </c>
      <c r="I525" s="50">
        <v>0</v>
      </c>
      <c r="J525" s="51">
        <v>0</v>
      </c>
      <c r="K525" s="52"/>
      <c r="L525" s="51">
        <f t="shared" si="10"/>
        <v>26434520</v>
      </c>
      <c r="M525" s="40">
        <v>46249</v>
      </c>
      <c r="N525" s="55" t="s">
        <v>3277</v>
      </c>
      <c r="O525" s="42" t="s">
        <v>21</v>
      </c>
      <c r="P525" s="57">
        <v>0.92890995260663511</v>
      </c>
      <c r="Q525" s="43" t="s">
        <v>938</v>
      </c>
      <c r="R525" s="43" t="s">
        <v>939</v>
      </c>
    </row>
    <row r="526" spans="2:18" x14ac:dyDescent="0.25">
      <c r="B526" s="46">
        <v>46038</v>
      </c>
      <c r="C526" s="44" t="s">
        <v>1466</v>
      </c>
      <c r="D526" s="31" t="s">
        <v>3760</v>
      </c>
      <c r="E526" s="32" t="s">
        <v>20</v>
      </c>
      <c r="F526" s="31" t="s">
        <v>2467</v>
      </c>
      <c r="G526" s="40">
        <v>46041</v>
      </c>
      <c r="H526" s="41">
        <v>85593155</v>
      </c>
      <c r="I526" s="50">
        <v>0</v>
      </c>
      <c r="J526" s="51">
        <v>0</v>
      </c>
      <c r="K526" s="52">
        <v>2480962</v>
      </c>
      <c r="L526" s="51">
        <f t="shared" ref="L526:L589" si="11">H526+J526-K526</f>
        <v>83112193</v>
      </c>
      <c r="M526" s="40">
        <v>46387</v>
      </c>
      <c r="N526" s="55" t="s">
        <v>3278</v>
      </c>
      <c r="O526" s="42" t="s">
        <v>21</v>
      </c>
      <c r="P526" s="57">
        <v>0.55780346820809246</v>
      </c>
      <c r="Q526" s="43" t="s">
        <v>931</v>
      </c>
      <c r="R526" s="43" t="s">
        <v>721</v>
      </c>
    </row>
    <row r="527" spans="2:18" x14ac:dyDescent="0.25">
      <c r="B527" s="46">
        <v>46041</v>
      </c>
      <c r="C527" s="44" t="s">
        <v>1467</v>
      </c>
      <c r="D527" s="31" t="s">
        <v>912</v>
      </c>
      <c r="E527" s="32" t="s">
        <v>20</v>
      </c>
      <c r="F527" s="31" t="s">
        <v>2468</v>
      </c>
      <c r="G527" s="40">
        <v>46043</v>
      </c>
      <c r="H527" s="41">
        <v>45500000</v>
      </c>
      <c r="I527" s="50">
        <v>0</v>
      </c>
      <c r="J527" s="51">
        <v>0</v>
      </c>
      <c r="K527" s="52"/>
      <c r="L527" s="51">
        <f t="shared" si="11"/>
        <v>45500000</v>
      </c>
      <c r="M527" s="40">
        <v>46239</v>
      </c>
      <c r="N527" s="55" t="s">
        <v>3279</v>
      </c>
      <c r="O527" s="42" t="s">
        <v>21</v>
      </c>
      <c r="P527" s="57">
        <v>0.97448979591836737</v>
      </c>
      <c r="Q527" s="43" t="s">
        <v>931</v>
      </c>
      <c r="R527" s="43" t="s">
        <v>721</v>
      </c>
    </row>
    <row r="528" spans="2:18" x14ac:dyDescent="0.25">
      <c r="B528" s="46">
        <v>46041</v>
      </c>
      <c r="C528" s="44" t="s">
        <v>1468</v>
      </c>
      <c r="D528" s="31" t="s">
        <v>3761</v>
      </c>
      <c r="E528" s="32" t="s">
        <v>33</v>
      </c>
      <c r="F528" s="31" t="s">
        <v>2469</v>
      </c>
      <c r="G528" s="40">
        <v>46044</v>
      </c>
      <c r="H528" s="41">
        <v>16000000</v>
      </c>
      <c r="I528" s="50">
        <v>1</v>
      </c>
      <c r="J528" s="51">
        <v>8000000</v>
      </c>
      <c r="K528" s="52"/>
      <c r="L528" s="51">
        <f t="shared" si="11"/>
        <v>24000000</v>
      </c>
      <c r="M528" s="40">
        <v>46231</v>
      </c>
      <c r="N528" s="55" t="s">
        <v>3280</v>
      </c>
      <c r="O528" s="42" t="s">
        <v>21</v>
      </c>
      <c r="P528" s="57">
        <v>1</v>
      </c>
      <c r="Q528" s="43" t="s">
        <v>931</v>
      </c>
      <c r="R528" s="43" t="s">
        <v>721</v>
      </c>
    </row>
    <row r="529" spans="2:18" x14ac:dyDescent="0.25">
      <c r="B529" s="46">
        <v>46035</v>
      </c>
      <c r="C529" s="44" t="s">
        <v>1469</v>
      </c>
      <c r="D529" s="31" t="s">
        <v>261</v>
      </c>
      <c r="E529" s="32" t="s">
        <v>20</v>
      </c>
      <c r="F529" s="31" t="s">
        <v>2470</v>
      </c>
      <c r="G529" s="40">
        <v>46037</v>
      </c>
      <c r="H529" s="41">
        <v>118000000</v>
      </c>
      <c r="I529" s="50">
        <v>0</v>
      </c>
      <c r="J529" s="51">
        <v>0</v>
      </c>
      <c r="K529" s="52">
        <v>2666667</v>
      </c>
      <c r="L529" s="51">
        <f t="shared" si="11"/>
        <v>115333333</v>
      </c>
      <c r="M529" s="40">
        <v>46387</v>
      </c>
      <c r="N529" s="55" t="s">
        <v>3281</v>
      </c>
      <c r="O529" s="42" t="s">
        <v>21</v>
      </c>
      <c r="P529" s="57">
        <v>0.56285714285714283</v>
      </c>
      <c r="Q529" s="43" t="s">
        <v>950</v>
      </c>
      <c r="R529" s="43" t="s">
        <v>177</v>
      </c>
    </row>
    <row r="530" spans="2:18" x14ac:dyDescent="0.25">
      <c r="B530" s="46">
        <v>46036</v>
      </c>
      <c r="C530" s="44" t="s">
        <v>1470</v>
      </c>
      <c r="D530" s="31" t="s">
        <v>629</v>
      </c>
      <c r="E530" s="32" t="s">
        <v>20</v>
      </c>
      <c r="F530" s="31" t="s">
        <v>2471</v>
      </c>
      <c r="G530" s="40">
        <v>46037</v>
      </c>
      <c r="H530" s="41">
        <v>32536032</v>
      </c>
      <c r="I530" s="50">
        <v>0</v>
      </c>
      <c r="J530" s="51">
        <v>0</v>
      </c>
      <c r="K530" s="52"/>
      <c r="L530" s="51">
        <f t="shared" si="11"/>
        <v>32536032</v>
      </c>
      <c r="M530" s="40">
        <v>46217</v>
      </c>
      <c r="N530" s="55" t="s">
        <v>3282</v>
      </c>
      <c r="O530" s="42" t="s">
        <v>21</v>
      </c>
      <c r="P530" s="57">
        <v>1</v>
      </c>
      <c r="Q530" s="43" t="s">
        <v>950</v>
      </c>
      <c r="R530" s="43" t="s">
        <v>177</v>
      </c>
    </row>
    <row r="531" spans="2:18" x14ac:dyDescent="0.25">
      <c r="B531" s="46">
        <v>46038</v>
      </c>
      <c r="C531" s="44" t="s">
        <v>1471</v>
      </c>
      <c r="D531" s="31" t="s">
        <v>1983</v>
      </c>
      <c r="E531" s="32" t="s">
        <v>20</v>
      </c>
      <c r="F531" s="31" t="s">
        <v>2472</v>
      </c>
      <c r="G531" s="40">
        <v>46042</v>
      </c>
      <c r="H531" s="41">
        <v>78682081</v>
      </c>
      <c r="I531" s="50">
        <v>0</v>
      </c>
      <c r="J531" s="51">
        <v>0</v>
      </c>
      <c r="K531" s="52">
        <v>2889455</v>
      </c>
      <c r="L531" s="51">
        <f t="shared" si="11"/>
        <v>75792626</v>
      </c>
      <c r="M531" s="40">
        <v>46387</v>
      </c>
      <c r="N531" s="55" t="s">
        <v>3283</v>
      </c>
      <c r="O531" s="42" t="s">
        <v>21</v>
      </c>
      <c r="P531" s="57">
        <v>0.55652173913043479</v>
      </c>
      <c r="Q531" s="43" t="s">
        <v>933</v>
      </c>
      <c r="R531" s="43" t="s">
        <v>3777</v>
      </c>
    </row>
    <row r="532" spans="2:18" x14ac:dyDescent="0.25">
      <c r="B532" s="46">
        <v>46037</v>
      </c>
      <c r="C532" s="44" t="s">
        <v>1472</v>
      </c>
      <c r="D532" s="31" t="s">
        <v>63</v>
      </c>
      <c r="E532" s="32" t="s">
        <v>20</v>
      </c>
      <c r="F532" s="31" t="s">
        <v>2248</v>
      </c>
      <c r="G532" s="40">
        <v>46038</v>
      </c>
      <c r="H532" s="41">
        <v>50565459</v>
      </c>
      <c r="I532" s="50">
        <v>0</v>
      </c>
      <c r="J532" s="51">
        <v>0</v>
      </c>
      <c r="K532" s="52"/>
      <c r="L532" s="51">
        <f t="shared" si="11"/>
        <v>50565459</v>
      </c>
      <c r="M532" s="40">
        <v>46249</v>
      </c>
      <c r="N532" s="55" t="s">
        <v>3284</v>
      </c>
      <c r="O532" s="42" t="s">
        <v>21</v>
      </c>
      <c r="P532" s="57">
        <v>0.92890995260663511</v>
      </c>
      <c r="Q532" s="43" t="s">
        <v>938</v>
      </c>
      <c r="R532" s="43" t="s">
        <v>939</v>
      </c>
    </row>
    <row r="533" spans="2:18" x14ac:dyDescent="0.25">
      <c r="B533" s="46">
        <v>46041</v>
      </c>
      <c r="C533" s="44" t="s">
        <v>1473</v>
      </c>
      <c r="D533" s="31" t="s">
        <v>1984</v>
      </c>
      <c r="E533" s="32" t="s">
        <v>20</v>
      </c>
      <c r="F533" s="31" t="s">
        <v>2473</v>
      </c>
      <c r="G533" s="40">
        <v>46042</v>
      </c>
      <c r="H533" s="41">
        <v>45214740</v>
      </c>
      <c r="I533" s="50">
        <v>0</v>
      </c>
      <c r="J533" s="51">
        <v>0</v>
      </c>
      <c r="K533" s="52"/>
      <c r="L533" s="51">
        <f t="shared" si="11"/>
        <v>45214740</v>
      </c>
      <c r="M533" s="40">
        <v>46222</v>
      </c>
      <c r="N533" s="55" t="s">
        <v>3285</v>
      </c>
      <c r="O533" s="42" t="s">
        <v>21</v>
      </c>
      <c r="P533" s="57">
        <v>1</v>
      </c>
      <c r="Q533" s="43" t="s">
        <v>942</v>
      </c>
      <c r="R533" s="43" t="s">
        <v>509</v>
      </c>
    </row>
    <row r="534" spans="2:18" x14ac:dyDescent="0.25">
      <c r="B534" s="46">
        <v>46048</v>
      </c>
      <c r="C534" s="44" t="s">
        <v>1474</v>
      </c>
      <c r="D534" s="31" t="s">
        <v>313</v>
      </c>
      <c r="E534" s="32" t="s">
        <v>20</v>
      </c>
      <c r="F534" s="31" t="s">
        <v>2474</v>
      </c>
      <c r="G534" s="40">
        <v>46049</v>
      </c>
      <c r="H534" s="41">
        <v>52647300</v>
      </c>
      <c r="I534" s="50">
        <v>0</v>
      </c>
      <c r="J534" s="51">
        <v>0</v>
      </c>
      <c r="K534" s="52"/>
      <c r="L534" s="51">
        <f t="shared" si="11"/>
        <v>52647300</v>
      </c>
      <c r="M534" s="40">
        <v>46229</v>
      </c>
      <c r="N534" s="55" t="s">
        <v>3286</v>
      </c>
      <c r="O534" s="42" t="s">
        <v>21</v>
      </c>
      <c r="P534" s="57">
        <v>1</v>
      </c>
      <c r="Q534" s="43" t="s">
        <v>942</v>
      </c>
      <c r="R534" s="43" t="s">
        <v>509</v>
      </c>
    </row>
    <row r="535" spans="2:18" x14ac:dyDescent="0.25">
      <c r="B535" s="46">
        <v>46041</v>
      </c>
      <c r="C535" s="44" t="s">
        <v>1475</v>
      </c>
      <c r="D535" s="31" t="s">
        <v>262</v>
      </c>
      <c r="E535" s="32" t="s">
        <v>20</v>
      </c>
      <c r="F535" s="31" t="s">
        <v>2475</v>
      </c>
      <c r="G535" s="40">
        <v>46042</v>
      </c>
      <c r="H535" s="41">
        <v>47258448</v>
      </c>
      <c r="I535" s="50">
        <v>0</v>
      </c>
      <c r="J535" s="51">
        <v>0</v>
      </c>
      <c r="K535" s="52"/>
      <c r="L535" s="51">
        <f t="shared" si="11"/>
        <v>47258448</v>
      </c>
      <c r="M535" s="40">
        <v>46222</v>
      </c>
      <c r="N535" s="55" t="s">
        <v>3287</v>
      </c>
      <c r="O535" s="42" t="s">
        <v>21</v>
      </c>
      <c r="P535" s="57">
        <v>1</v>
      </c>
      <c r="Q535" s="43" t="s">
        <v>942</v>
      </c>
      <c r="R535" s="43" t="s">
        <v>509</v>
      </c>
    </row>
    <row r="536" spans="2:18" x14ac:dyDescent="0.25">
      <c r="B536" s="46">
        <v>46044</v>
      </c>
      <c r="C536" s="44" t="s">
        <v>1476</v>
      </c>
      <c r="D536" s="31" t="s">
        <v>259</v>
      </c>
      <c r="E536" s="32" t="s">
        <v>20</v>
      </c>
      <c r="F536" s="31" t="s">
        <v>2476</v>
      </c>
      <c r="G536" s="40">
        <v>46051</v>
      </c>
      <c r="H536" s="41">
        <v>37800000</v>
      </c>
      <c r="I536" s="50">
        <v>0</v>
      </c>
      <c r="J536" s="51">
        <v>0</v>
      </c>
      <c r="K536" s="52"/>
      <c r="L536" s="51">
        <f t="shared" si="11"/>
        <v>37800000</v>
      </c>
      <c r="M536" s="40">
        <v>46231</v>
      </c>
      <c r="N536" s="55" t="s">
        <v>3288</v>
      </c>
      <c r="O536" s="42" t="s">
        <v>21</v>
      </c>
      <c r="P536" s="57">
        <v>1</v>
      </c>
      <c r="Q536" s="43" t="s">
        <v>942</v>
      </c>
      <c r="R536" s="43" t="s">
        <v>509</v>
      </c>
    </row>
    <row r="537" spans="2:18" x14ac:dyDescent="0.25">
      <c r="B537" s="46">
        <v>46038</v>
      </c>
      <c r="C537" s="44" t="s">
        <v>1477</v>
      </c>
      <c r="D537" s="31" t="s">
        <v>667</v>
      </c>
      <c r="E537" s="32" t="s">
        <v>20</v>
      </c>
      <c r="F537" s="31" t="s">
        <v>2477</v>
      </c>
      <c r="G537" s="40">
        <v>46042</v>
      </c>
      <c r="H537" s="41">
        <v>65034900</v>
      </c>
      <c r="I537" s="50">
        <v>0</v>
      </c>
      <c r="J537" s="51">
        <v>0</v>
      </c>
      <c r="K537" s="52"/>
      <c r="L537" s="51">
        <f t="shared" si="11"/>
        <v>65034900</v>
      </c>
      <c r="M537" s="40">
        <v>46222</v>
      </c>
      <c r="N537" s="55" t="s">
        <v>3289</v>
      </c>
      <c r="O537" s="42" t="s">
        <v>21</v>
      </c>
      <c r="P537" s="57">
        <v>1</v>
      </c>
      <c r="Q537" s="43" t="s">
        <v>942</v>
      </c>
      <c r="R537" s="43" t="s">
        <v>509</v>
      </c>
    </row>
    <row r="538" spans="2:18" x14ac:dyDescent="0.25">
      <c r="B538" s="46">
        <v>46038</v>
      </c>
      <c r="C538" s="44" t="s">
        <v>1478</v>
      </c>
      <c r="D538" s="31" t="s">
        <v>683</v>
      </c>
      <c r="E538" s="32" t="s">
        <v>20</v>
      </c>
      <c r="F538" s="31" t="s">
        <v>572</v>
      </c>
      <c r="G538" s="40">
        <v>46041</v>
      </c>
      <c r="H538" s="41">
        <v>47258448</v>
      </c>
      <c r="I538" s="54">
        <v>0</v>
      </c>
      <c r="J538" s="51">
        <v>0</v>
      </c>
      <c r="K538" s="52"/>
      <c r="L538" s="51">
        <f t="shared" si="11"/>
        <v>47258448</v>
      </c>
      <c r="M538" s="40">
        <v>46221</v>
      </c>
      <c r="N538" s="55" t="s">
        <v>3290</v>
      </c>
      <c r="O538" s="42" t="s">
        <v>21</v>
      </c>
      <c r="P538" s="57">
        <v>1</v>
      </c>
      <c r="Q538" s="43" t="s">
        <v>942</v>
      </c>
      <c r="R538" s="43" t="s">
        <v>509</v>
      </c>
    </row>
    <row r="539" spans="2:18" x14ac:dyDescent="0.25">
      <c r="B539" s="46">
        <v>46038</v>
      </c>
      <c r="C539" s="44" t="s">
        <v>1479</v>
      </c>
      <c r="D539" s="31" t="s">
        <v>527</v>
      </c>
      <c r="E539" s="32" t="s">
        <v>33</v>
      </c>
      <c r="F539" s="31" t="s">
        <v>2478</v>
      </c>
      <c r="G539" s="40">
        <v>46042</v>
      </c>
      <c r="H539" s="41">
        <v>18948000</v>
      </c>
      <c r="I539" s="50">
        <v>0</v>
      </c>
      <c r="J539" s="51">
        <v>0</v>
      </c>
      <c r="K539" s="52"/>
      <c r="L539" s="51">
        <f t="shared" si="11"/>
        <v>18948000</v>
      </c>
      <c r="M539" s="40">
        <v>46222</v>
      </c>
      <c r="N539" s="55" t="s">
        <v>3291</v>
      </c>
      <c r="O539" s="42" t="s">
        <v>21</v>
      </c>
      <c r="P539" s="57">
        <v>1</v>
      </c>
      <c r="Q539" s="43" t="s">
        <v>942</v>
      </c>
      <c r="R539" s="43" t="s">
        <v>509</v>
      </c>
    </row>
    <row r="540" spans="2:18" x14ac:dyDescent="0.25">
      <c r="B540" s="46">
        <v>46038</v>
      </c>
      <c r="C540" s="44" t="s">
        <v>1480</v>
      </c>
      <c r="D540" s="31" t="s">
        <v>896</v>
      </c>
      <c r="E540" s="32" t="s">
        <v>20</v>
      </c>
      <c r="F540" s="31" t="s">
        <v>2479</v>
      </c>
      <c r="G540" s="40">
        <v>46043</v>
      </c>
      <c r="H540" s="41">
        <v>54000000</v>
      </c>
      <c r="I540" s="50">
        <v>0</v>
      </c>
      <c r="J540" s="51">
        <v>0</v>
      </c>
      <c r="K540" s="52"/>
      <c r="L540" s="51">
        <f t="shared" si="11"/>
        <v>54000000</v>
      </c>
      <c r="M540" s="40">
        <v>46223</v>
      </c>
      <c r="N540" s="55" t="s">
        <v>3292</v>
      </c>
      <c r="O540" s="42" t="s">
        <v>21</v>
      </c>
      <c r="P540" s="57">
        <v>1</v>
      </c>
      <c r="Q540" s="43" t="s">
        <v>942</v>
      </c>
      <c r="R540" s="43" t="s">
        <v>509</v>
      </c>
    </row>
    <row r="541" spans="2:18" x14ac:dyDescent="0.25">
      <c r="B541" s="46">
        <v>46038</v>
      </c>
      <c r="C541" s="44" t="s">
        <v>1481</v>
      </c>
      <c r="D541" s="31" t="s">
        <v>914</v>
      </c>
      <c r="E541" s="32" t="s">
        <v>20</v>
      </c>
      <c r="F541" s="31" t="s">
        <v>2480</v>
      </c>
      <c r="G541" s="40">
        <v>46042</v>
      </c>
      <c r="H541" s="41">
        <v>45214740</v>
      </c>
      <c r="I541" s="50">
        <v>0</v>
      </c>
      <c r="J541" s="51">
        <v>0</v>
      </c>
      <c r="K541" s="52"/>
      <c r="L541" s="51">
        <f t="shared" si="11"/>
        <v>45214740</v>
      </c>
      <c r="M541" s="40">
        <v>46222</v>
      </c>
      <c r="N541" s="55" t="s">
        <v>3293</v>
      </c>
      <c r="O541" s="42" t="s">
        <v>21</v>
      </c>
      <c r="P541" s="57">
        <v>1</v>
      </c>
      <c r="Q541" s="43" t="s">
        <v>942</v>
      </c>
      <c r="R541" s="43" t="s">
        <v>509</v>
      </c>
    </row>
    <row r="542" spans="2:18" x14ac:dyDescent="0.25">
      <c r="B542" s="46">
        <v>46038</v>
      </c>
      <c r="C542" s="44" t="s">
        <v>1482</v>
      </c>
      <c r="D542" s="31" t="s">
        <v>462</v>
      </c>
      <c r="E542" s="32" t="s">
        <v>20</v>
      </c>
      <c r="F542" s="31" t="s">
        <v>564</v>
      </c>
      <c r="G542" s="40">
        <v>46041</v>
      </c>
      <c r="H542" s="41">
        <v>35605680</v>
      </c>
      <c r="I542" s="50">
        <v>0</v>
      </c>
      <c r="J542" s="51">
        <v>0</v>
      </c>
      <c r="K542" s="52"/>
      <c r="L542" s="51">
        <f t="shared" si="11"/>
        <v>35605680</v>
      </c>
      <c r="M542" s="40">
        <v>46221</v>
      </c>
      <c r="N542" s="55" t="s">
        <v>3294</v>
      </c>
      <c r="O542" s="42" t="s">
        <v>21</v>
      </c>
      <c r="P542" s="57">
        <v>1</v>
      </c>
      <c r="Q542" s="43" t="s">
        <v>942</v>
      </c>
      <c r="R542" s="43" t="s">
        <v>509</v>
      </c>
    </row>
    <row r="543" spans="2:18" x14ac:dyDescent="0.25">
      <c r="B543" s="46">
        <v>46038</v>
      </c>
      <c r="C543" s="44" t="s">
        <v>1483</v>
      </c>
      <c r="D543" s="31" t="s">
        <v>824</v>
      </c>
      <c r="E543" s="32" t="s">
        <v>33</v>
      </c>
      <c r="F543" s="31" t="s">
        <v>2481</v>
      </c>
      <c r="G543" s="40">
        <v>46041</v>
      </c>
      <c r="H543" s="41">
        <v>27189792</v>
      </c>
      <c r="I543" s="50">
        <v>0</v>
      </c>
      <c r="J543" s="51">
        <v>0</v>
      </c>
      <c r="K543" s="52"/>
      <c r="L543" s="51">
        <f t="shared" si="11"/>
        <v>27189792</v>
      </c>
      <c r="M543" s="40">
        <v>46221</v>
      </c>
      <c r="N543" s="55" t="s">
        <v>3295</v>
      </c>
      <c r="O543" s="42" t="s">
        <v>21</v>
      </c>
      <c r="P543" s="57">
        <v>1</v>
      </c>
      <c r="Q543" s="43" t="s">
        <v>942</v>
      </c>
      <c r="R543" s="43" t="s">
        <v>509</v>
      </c>
    </row>
    <row r="544" spans="2:18" x14ac:dyDescent="0.25">
      <c r="B544" s="46">
        <v>46038</v>
      </c>
      <c r="C544" s="44" t="s">
        <v>1484</v>
      </c>
      <c r="D544" s="31" t="s">
        <v>746</v>
      </c>
      <c r="E544" s="32" t="s">
        <v>33</v>
      </c>
      <c r="F544" s="31" t="s">
        <v>2482</v>
      </c>
      <c r="G544" s="40">
        <v>46042</v>
      </c>
      <c r="H544" s="41">
        <v>49560000</v>
      </c>
      <c r="I544" s="50">
        <v>0</v>
      </c>
      <c r="J544" s="51">
        <v>0</v>
      </c>
      <c r="K544" s="52">
        <v>1820000</v>
      </c>
      <c r="L544" s="51">
        <f t="shared" si="11"/>
        <v>47740000</v>
      </c>
      <c r="M544" s="40">
        <v>46387</v>
      </c>
      <c r="N544" s="55" t="s">
        <v>3296</v>
      </c>
      <c r="O544" s="42" t="s">
        <v>21</v>
      </c>
      <c r="P544" s="57">
        <v>0.55652173913043479</v>
      </c>
      <c r="Q544" s="43" t="s">
        <v>933</v>
      </c>
      <c r="R544" s="43" t="s">
        <v>3777</v>
      </c>
    </row>
    <row r="545" spans="2:18" x14ac:dyDescent="0.25">
      <c r="B545" s="46">
        <v>46037</v>
      </c>
      <c r="C545" s="44" t="s">
        <v>1485</v>
      </c>
      <c r="D545" s="31" t="s">
        <v>287</v>
      </c>
      <c r="E545" s="32" t="s">
        <v>20</v>
      </c>
      <c r="F545" s="31" t="s">
        <v>2483</v>
      </c>
      <c r="G545" s="40">
        <v>46041</v>
      </c>
      <c r="H545" s="41">
        <v>140800000</v>
      </c>
      <c r="I545" s="50">
        <v>0</v>
      </c>
      <c r="J545" s="51">
        <v>0</v>
      </c>
      <c r="K545" s="52">
        <v>4000000</v>
      </c>
      <c r="L545" s="51">
        <f t="shared" si="11"/>
        <v>136800000</v>
      </c>
      <c r="M545" s="40">
        <v>46387</v>
      </c>
      <c r="N545" s="55" t="s">
        <v>3297</v>
      </c>
      <c r="O545" s="42" t="s">
        <v>21</v>
      </c>
      <c r="P545" s="57">
        <v>0.55780346820809246</v>
      </c>
      <c r="Q545" s="43" t="s">
        <v>937</v>
      </c>
      <c r="R545" s="43" t="s">
        <v>41</v>
      </c>
    </row>
    <row r="546" spans="2:18" x14ac:dyDescent="0.25">
      <c r="B546" s="46">
        <v>46043</v>
      </c>
      <c r="C546" s="44" t="s">
        <v>1486</v>
      </c>
      <c r="D546" s="31" t="s">
        <v>352</v>
      </c>
      <c r="E546" s="32" t="s">
        <v>33</v>
      </c>
      <c r="F546" s="31" t="s">
        <v>2484</v>
      </c>
      <c r="G546" s="40">
        <v>46048</v>
      </c>
      <c r="H546" s="41">
        <v>38058516</v>
      </c>
      <c r="I546" s="50">
        <v>0</v>
      </c>
      <c r="J546" s="51">
        <v>0</v>
      </c>
      <c r="K546" s="52"/>
      <c r="L546" s="51">
        <f t="shared" si="11"/>
        <v>38058516</v>
      </c>
      <c r="M546" s="40">
        <v>46337</v>
      </c>
      <c r="N546" s="55" t="s">
        <v>3298</v>
      </c>
      <c r="O546" s="42" t="s">
        <v>21</v>
      </c>
      <c r="P546" s="57">
        <v>0.643598615916955</v>
      </c>
      <c r="Q546" s="43" t="s">
        <v>933</v>
      </c>
      <c r="R546" s="43" t="s">
        <v>3777</v>
      </c>
    </row>
    <row r="547" spans="2:18" x14ac:dyDescent="0.25">
      <c r="B547" s="46">
        <v>46038</v>
      </c>
      <c r="C547" s="44" t="s">
        <v>1487</v>
      </c>
      <c r="D547" s="31" t="s">
        <v>279</v>
      </c>
      <c r="E547" s="32" t="s">
        <v>20</v>
      </c>
      <c r="F547" s="31" t="s">
        <v>2485</v>
      </c>
      <c r="G547" s="40">
        <v>46041</v>
      </c>
      <c r="H547" s="41">
        <v>123333600</v>
      </c>
      <c r="I547" s="50">
        <v>0</v>
      </c>
      <c r="J547" s="51">
        <v>0</v>
      </c>
      <c r="K547" s="52">
        <v>4180800</v>
      </c>
      <c r="L547" s="51">
        <f t="shared" si="11"/>
        <v>119152800</v>
      </c>
      <c r="M547" s="40">
        <v>46387</v>
      </c>
      <c r="N547" s="55" t="s">
        <v>3299</v>
      </c>
      <c r="O547" s="42" t="s">
        <v>21</v>
      </c>
      <c r="P547" s="57">
        <v>0.55780346820809246</v>
      </c>
      <c r="Q547" s="43" t="s">
        <v>933</v>
      </c>
      <c r="R547" s="43" t="s">
        <v>3777</v>
      </c>
    </row>
    <row r="548" spans="2:18" x14ac:dyDescent="0.25">
      <c r="B548" s="46">
        <v>46036</v>
      </c>
      <c r="C548" s="44" t="s">
        <v>1488</v>
      </c>
      <c r="D548" s="31" t="s">
        <v>297</v>
      </c>
      <c r="E548" s="32" t="s">
        <v>20</v>
      </c>
      <c r="F548" s="31" t="s">
        <v>2486</v>
      </c>
      <c r="G548" s="40">
        <v>46036</v>
      </c>
      <c r="H548" s="41">
        <v>152780736</v>
      </c>
      <c r="I548" s="50">
        <v>0</v>
      </c>
      <c r="J548" s="51">
        <v>0</v>
      </c>
      <c r="K548" s="52">
        <v>3021088</v>
      </c>
      <c r="L548" s="51">
        <f t="shared" si="11"/>
        <v>149759648</v>
      </c>
      <c r="M548" s="40">
        <v>46387</v>
      </c>
      <c r="N548" s="55" t="s">
        <v>3300</v>
      </c>
      <c r="O548" s="42" t="s">
        <v>21</v>
      </c>
      <c r="P548" s="57">
        <v>0.5641025641025641</v>
      </c>
      <c r="Q548" s="43" t="s">
        <v>937</v>
      </c>
      <c r="R548" s="43" t="s">
        <v>41</v>
      </c>
    </row>
    <row r="549" spans="2:18" x14ac:dyDescent="0.25">
      <c r="B549" s="46">
        <v>46042</v>
      </c>
      <c r="C549" s="44" t="s">
        <v>1489</v>
      </c>
      <c r="D549" s="31" t="s">
        <v>761</v>
      </c>
      <c r="E549" s="32" t="s">
        <v>20</v>
      </c>
      <c r="F549" s="31" t="s">
        <v>2085</v>
      </c>
      <c r="G549" s="40">
        <v>46045</v>
      </c>
      <c r="H549" s="41">
        <v>53343784</v>
      </c>
      <c r="I549" s="50">
        <v>0</v>
      </c>
      <c r="J549" s="51">
        <v>0</v>
      </c>
      <c r="K549" s="52"/>
      <c r="L549" s="51">
        <f t="shared" si="11"/>
        <v>53343784</v>
      </c>
      <c r="M549" s="40">
        <v>46287</v>
      </c>
      <c r="N549" s="55" t="s">
        <v>3301</v>
      </c>
      <c r="O549" s="42" t="s">
        <v>21</v>
      </c>
      <c r="P549" s="57">
        <v>0.78099173553719003</v>
      </c>
      <c r="Q549" s="43" t="s">
        <v>933</v>
      </c>
      <c r="R549" s="43" t="s">
        <v>3777</v>
      </c>
    </row>
    <row r="550" spans="2:18" x14ac:dyDescent="0.25">
      <c r="B550" s="46">
        <v>46037</v>
      </c>
      <c r="C550" s="44" t="s">
        <v>1490</v>
      </c>
      <c r="D550" s="31" t="s">
        <v>3792</v>
      </c>
      <c r="E550" s="32" t="s">
        <v>20</v>
      </c>
      <c r="F550" s="31" t="s">
        <v>2085</v>
      </c>
      <c r="G550" s="40">
        <v>46038</v>
      </c>
      <c r="H550" s="41">
        <v>78682081</v>
      </c>
      <c r="I550" s="50">
        <v>0</v>
      </c>
      <c r="J550" s="51">
        <v>0</v>
      </c>
      <c r="K550" s="52">
        <v>2000391</v>
      </c>
      <c r="L550" s="51">
        <f t="shared" si="11"/>
        <v>76681690</v>
      </c>
      <c r="M550" s="40">
        <v>46387</v>
      </c>
      <c r="N550" s="55" t="s">
        <v>3302</v>
      </c>
      <c r="O550" s="42" t="s">
        <v>21</v>
      </c>
      <c r="P550" s="57">
        <v>0.56160458452722062</v>
      </c>
      <c r="Q550" s="43" t="s">
        <v>933</v>
      </c>
      <c r="R550" s="43" t="s">
        <v>3777</v>
      </c>
    </row>
    <row r="551" spans="2:18" x14ac:dyDescent="0.25">
      <c r="B551" s="46">
        <v>46036</v>
      </c>
      <c r="C551" s="44" t="s">
        <v>1491</v>
      </c>
      <c r="D551" s="31" t="s">
        <v>743</v>
      </c>
      <c r="E551" s="32" t="s">
        <v>20</v>
      </c>
      <c r="F551" s="31" t="s">
        <v>2085</v>
      </c>
      <c r="G551" s="40">
        <v>46038</v>
      </c>
      <c r="H551" s="41">
        <v>78682081</v>
      </c>
      <c r="I551" s="54">
        <v>0</v>
      </c>
      <c r="J551" s="51">
        <v>0</v>
      </c>
      <c r="K551" s="52">
        <v>2000391</v>
      </c>
      <c r="L551" s="51">
        <f t="shared" si="11"/>
        <v>76681690</v>
      </c>
      <c r="M551" s="40">
        <v>46387</v>
      </c>
      <c r="N551" s="55" t="s">
        <v>3303</v>
      </c>
      <c r="O551" s="42" t="s">
        <v>21</v>
      </c>
      <c r="P551" s="57">
        <v>0.56160458452722062</v>
      </c>
      <c r="Q551" s="43" t="s">
        <v>933</v>
      </c>
      <c r="R551" s="43" t="s">
        <v>3777</v>
      </c>
    </row>
    <row r="552" spans="2:18" x14ac:dyDescent="0.25">
      <c r="B552" s="46">
        <v>46037</v>
      </c>
      <c r="C552" s="44" t="s">
        <v>1492</v>
      </c>
      <c r="D552" s="31" t="s">
        <v>85</v>
      </c>
      <c r="E552" s="32" t="s">
        <v>20</v>
      </c>
      <c r="F552" s="31" t="s">
        <v>2487</v>
      </c>
      <c r="G552" s="40">
        <v>46038</v>
      </c>
      <c r="H552" s="41">
        <v>67478158</v>
      </c>
      <c r="I552" s="50">
        <v>0</v>
      </c>
      <c r="J552" s="51">
        <v>0</v>
      </c>
      <c r="K552" s="52">
        <v>1715546</v>
      </c>
      <c r="L552" s="51">
        <f t="shared" si="11"/>
        <v>65762612</v>
      </c>
      <c r="M552" s="40">
        <v>46387</v>
      </c>
      <c r="N552" s="55" t="s">
        <v>3304</v>
      </c>
      <c r="O552" s="42" t="s">
        <v>21</v>
      </c>
      <c r="P552" s="57">
        <v>0.56160458452722062</v>
      </c>
      <c r="Q552" s="43" t="s">
        <v>933</v>
      </c>
      <c r="R552" s="43" t="s">
        <v>3777</v>
      </c>
    </row>
    <row r="553" spans="2:18" x14ac:dyDescent="0.25">
      <c r="B553" s="46">
        <v>46038</v>
      </c>
      <c r="C553" s="44" t="s">
        <v>1493</v>
      </c>
      <c r="D553" s="31" t="s">
        <v>426</v>
      </c>
      <c r="E553" s="32" t="s">
        <v>20</v>
      </c>
      <c r="F553" s="31" t="s">
        <v>2089</v>
      </c>
      <c r="G553" s="40">
        <v>46041</v>
      </c>
      <c r="H553" s="41">
        <v>67478158</v>
      </c>
      <c r="I553" s="50">
        <v>0</v>
      </c>
      <c r="J553" s="51">
        <v>0</v>
      </c>
      <c r="K553" s="52">
        <v>2287395</v>
      </c>
      <c r="L553" s="51">
        <f t="shared" si="11"/>
        <v>65190763</v>
      </c>
      <c r="M553" s="40">
        <v>46387</v>
      </c>
      <c r="N553" s="55" t="s">
        <v>3305</v>
      </c>
      <c r="O553" s="42" t="s">
        <v>21</v>
      </c>
      <c r="P553" s="57">
        <v>0.55780346820809246</v>
      </c>
      <c r="Q553" s="43" t="s">
        <v>933</v>
      </c>
      <c r="R553" s="43" t="s">
        <v>3777</v>
      </c>
    </row>
    <row r="554" spans="2:18" x14ac:dyDescent="0.25">
      <c r="B554" s="46">
        <v>46038</v>
      </c>
      <c r="C554" s="44" t="s">
        <v>1494</v>
      </c>
      <c r="D554" s="31" t="s">
        <v>762</v>
      </c>
      <c r="E554" s="32" t="s">
        <v>20</v>
      </c>
      <c r="F554" s="31" t="s">
        <v>2085</v>
      </c>
      <c r="G554" s="40">
        <v>46041</v>
      </c>
      <c r="H554" s="41">
        <v>76903955</v>
      </c>
      <c r="I554" s="50">
        <v>0</v>
      </c>
      <c r="J554" s="51">
        <v>0</v>
      </c>
      <c r="K554" s="52">
        <v>889063</v>
      </c>
      <c r="L554" s="51">
        <f t="shared" si="11"/>
        <v>76014892</v>
      </c>
      <c r="M554" s="40">
        <v>46387</v>
      </c>
      <c r="N554" s="55" t="s">
        <v>3306</v>
      </c>
      <c r="O554" s="42" t="s">
        <v>21</v>
      </c>
      <c r="P554" s="57">
        <v>0.55780346820809246</v>
      </c>
      <c r="Q554" s="43" t="s">
        <v>933</v>
      </c>
      <c r="R554" s="43" t="s">
        <v>3777</v>
      </c>
    </row>
    <row r="555" spans="2:18" x14ac:dyDescent="0.25">
      <c r="B555" s="46">
        <v>46041</v>
      </c>
      <c r="C555" s="44" t="s">
        <v>1495</v>
      </c>
      <c r="D555" s="31" t="s">
        <v>784</v>
      </c>
      <c r="E555" s="32" t="s">
        <v>20</v>
      </c>
      <c r="F555" s="31" t="s">
        <v>2089</v>
      </c>
      <c r="G555" s="40">
        <v>46044</v>
      </c>
      <c r="H555" s="41">
        <v>67478158</v>
      </c>
      <c r="I555" s="50">
        <v>0</v>
      </c>
      <c r="J555" s="51">
        <v>0</v>
      </c>
      <c r="K555" s="52">
        <v>2859244</v>
      </c>
      <c r="L555" s="51">
        <f t="shared" si="11"/>
        <v>64618914</v>
      </c>
      <c r="M555" s="40">
        <v>46387</v>
      </c>
      <c r="N555" s="55" t="s">
        <v>3307</v>
      </c>
      <c r="O555" s="42" t="s">
        <v>21</v>
      </c>
      <c r="P555" s="57">
        <v>0.55393586005830908</v>
      </c>
      <c r="Q555" s="43" t="s">
        <v>933</v>
      </c>
      <c r="R555" s="43" t="s">
        <v>3777</v>
      </c>
    </row>
    <row r="556" spans="2:18" x14ac:dyDescent="0.25">
      <c r="B556" s="46">
        <v>46036</v>
      </c>
      <c r="C556" s="44" t="s">
        <v>1496</v>
      </c>
      <c r="D556" s="31" t="s">
        <v>483</v>
      </c>
      <c r="E556" s="32" t="s">
        <v>20</v>
      </c>
      <c r="F556" s="31" t="s">
        <v>2488</v>
      </c>
      <c r="G556" s="40">
        <v>46038</v>
      </c>
      <c r="H556" s="41">
        <v>99415646</v>
      </c>
      <c r="I556" s="50">
        <v>0</v>
      </c>
      <c r="J556" s="51">
        <v>0</v>
      </c>
      <c r="K556" s="52"/>
      <c r="L556" s="51">
        <f t="shared" si="11"/>
        <v>99415646</v>
      </c>
      <c r="M556" s="40">
        <v>46371</v>
      </c>
      <c r="N556" s="55" t="s">
        <v>3308</v>
      </c>
      <c r="O556" s="42" t="s">
        <v>21</v>
      </c>
      <c r="P556" s="57">
        <v>0.58858858858858853</v>
      </c>
      <c r="Q556" s="43" t="s">
        <v>949</v>
      </c>
      <c r="R556" s="43" t="s">
        <v>129</v>
      </c>
    </row>
    <row r="557" spans="2:18" x14ac:dyDescent="0.25">
      <c r="B557" s="46">
        <v>46035</v>
      </c>
      <c r="C557" s="44" t="s">
        <v>1497</v>
      </c>
      <c r="D557" s="31" t="s">
        <v>592</v>
      </c>
      <c r="E557" s="32" t="s">
        <v>20</v>
      </c>
      <c r="F557" s="31" t="s">
        <v>2489</v>
      </c>
      <c r="G557" s="40">
        <v>46037</v>
      </c>
      <c r="H557" s="41">
        <v>94000000</v>
      </c>
      <c r="I557" s="50">
        <v>0</v>
      </c>
      <c r="J557" s="51">
        <v>0</v>
      </c>
      <c r="K557" s="52"/>
      <c r="L557" s="51">
        <f t="shared" si="11"/>
        <v>94000000</v>
      </c>
      <c r="M557" s="40">
        <v>46340</v>
      </c>
      <c r="N557" s="55" t="s">
        <v>3309</v>
      </c>
      <c r="O557" s="42" t="s">
        <v>21</v>
      </c>
      <c r="P557" s="57">
        <v>0.65016501650165015</v>
      </c>
      <c r="Q557" s="43" t="s">
        <v>949</v>
      </c>
      <c r="R557" s="43" t="s">
        <v>129</v>
      </c>
    </row>
    <row r="558" spans="2:18" x14ac:dyDescent="0.25">
      <c r="B558" s="46">
        <v>46038</v>
      </c>
      <c r="C558" s="44" t="s">
        <v>1498</v>
      </c>
      <c r="D558" s="31" t="s">
        <v>439</v>
      </c>
      <c r="E558" s="32" t="s">
        <v>20</v>
      </c>
      <c r="F558" s="31" t="s">
        <v>2490</v>
      </c>
      <c r="G558" s="40">
        <v>46041</v>
      </c>
      <c r="H558" s="41">
        <v>37200000</v>
      </c>
      <c r="I558" s="50">
        <v>0</v>
      </c>
      <c r="J558" s="51">
        <v>0</v>
      </c>
      <c r="K558" s="52"/>
      <c r="L558" s="51">
        <f t="shared" si="11"/>
        <v>37200000</v>
      </c>
      <c r="M558" s="40">
        <v>46221</v>
      </c>
      <c r="N558" s="55" t="s">
        <v>3310</v>
      </c>
      <c r="O558" s="42" t="s">
        <v>21</v>
      </c>
      <c r="P558" s="57">
        <v>1</v>
      </c>
      <c r="Q558" s="43" t="s">
        <v>948</v>
      </c>
      <c r="R558" s="43" t="s">
        <v>127</v>
      </c>
    </row>
    <row r="559" spans="2:18" x14ac:dyDescent="0.25">
      <c r="B559" s="46">
        <v>46038</v>
      </c>
      <c r="C559" s="44" t="s">
        <v>1499</v>
      </c>
      <c r="D559" s="31" t="s">
        <v>779</v>
      </c>
      <c r="E559" s="32" t="s">
        <v>20</v>
      </c>
      <c r="F559" s="31" t="s">
        <v>2491</v>
      </c>
      <c r="G559" s="40">
        <v>46041</v>
      </c>
      <c r="H559" s="41">
        <v>49200000</v>
      </c>
      <c r="I559" s="50">
        <v>0</v>
      </c>
      <c r="J559" s="51">
        <v>0</v>
      </c>
      <c r="K559" s="52"/>
      <c r="L559" s="51">
        <f t="shared" si="11"/>
        <v>49200000</v>
      </c>
      <c r="M559" s="40">
        <v>46283</v>
      </c>
      <c r="N559" s="55" t="s">
        <v>3311</v>
      </c>
      <c r="O559" s="42" t="s">
        <v>21</v>
      </c>
      <c r="P559" s="57">
        <v>0.7975206611570248</v>
      </c>
      <c r="Q559" s="43" t="s">
        <v>941</v>
      </c>
      <c r="R559" s="43" t="s">
        <v>337</v>
      </c>
    </row>
    <row r="560" spans="2:18" x14ac:dyDescent="0.25">
      <c r="B560" s="46">
        <v>46037</v>
      </c>
      <c r="C560" s="44" t="s">
        <v>1500</v>
      </c>
      <c r="D560" s="31" t="s">
        <v>1985</v>
      </c>
      <c r="E560" s="32" t="s">
        <v>20</v>
      </c>
      <c r="F560" s="31" t="s">
        <v>2492</v>
      </c>
      <c r="G560" s="40">
        <v>46038</v>
      </c>
      <c r="H560" s="41">
        <v>98600000</v>
      </c>
      <c r="I560" s="50">
        <v>0</v>
      </c>
      <c r="J560" s="51">
        <v>0</v>
      </c>
      <c r="K560" s="52"/>
      <c r="L560" s="51">
        <f t="shared" si="11"/>
        <v>98600000</v>
      </c>
      <c r="M560" s="40">
        <v>46387</v>
      </c>
      <c r="N560" s="55" t="s">
        <v>3312</v>
      </c>
      <c r="O560" s="42" t="s">
        <v>21</v>
      </c>
      <c r="P560" s="57">
        <v>0.56160458452722062</v>
      </c>
      <c r="Q560" s="43" t="s">
        <v>952</v>
      </c>
      <c r="R560" s="43" t="s">
        <v>3755</v>
      </c>
    </row>
    <row r="561" spans="2:18" x14ac:dyDescent="0.25">
      <c r="B561" s="46">
        <v>46038</v>
      </c>
      <c r="C561" s="44" t="s">
        <v>1501</v>
      </c>
      <c r="D561" s="31" t="s">
        <v>582</v>
      </c>
      <c r="E561" s="32" t="s">
        <v>20</v>
      </c>
      <c r="F561" s="31" t="s">
        <v>2193</v>
      </c>
      <c r="G561" s="40">
        <v>46041</v>
      </c>
      <c r="H561" s="41">
        <v>54000000</v>
      </c>
      <c r="I561" s="50">
        <v>0</v>
      </c>
      <c r="J561" s="51">
        <v>0</v>
      </c>
      <c r="K561" s="52"/>
      <c r="L561" s="51">
        <f t="shared" si="11"/>
        <v>54000000</v>
      </c>
      <c r="M561" s="40">
        <v>46221</v>
      </c>
      <c r="N561" s="55" t="s">
        <v>3313</v>
      </c>
      <c r="O561" s="42" t="s">
        <v>21</v>
      </c>
      <c r="P561" s="57">
        <v>1</v>
      </c>
      <c r="Q561" s="43" t="s">
        <v>948</v>
      </c>
      <c r="R561" s="43" t="s">
        <v>127</v>
      </c>
    </row>
    <row r="562" spans="2:18" x14ac:dyDescent="0.25">
      <c r="B562" s="46">
        <v>46038</v>
      </c>
      <c r="C562" s="44" t="s">
        <v>1502</v>
      </c>
      <c r="D562" s="31" t="s">
        <v>741</v>
      </c>
      <c r="E562" s="32" t="s">
        <v>20</v>
      </c>
      <c r="F562" s="31" t="s">
        <v>2493</v>
      </c>
      <c r="G562" s="40">
        <v>46041</v>
      </c>
      <c r="H562" s="41">
        <v>64452260</v>
      </c>
      <c r="I562" s="50">
        <v>0</v>
      </c>
      <c r="J562" s="51">
        <v>0</v>
      </c>
      <c r="K562" s="52"/>
      <c r="L562" s="51">
        <f t="shared" si="11"/>
        <v>64452260</v>
      </c>
      <c r="M562" s="40">
        <v>46344</v>
      </c>
      <c r="N562" s="55" t="s">
        <v>3314</v>
      </c>
      <c r="O562" s="42" t="s">
        <v>21</v>
      </c>
      <c r="P562" s="57">
        <v>0.63696369636963701</v>
      </c>
      <c r="Q562" s="43" t="s">
        <v>932</v>
      </c>
      <c r="R562" s="43" t="s">
        <v>30</v>
      </c>
    </row>
    <row r="563" spans="2:18" x14ac:dyDescent="0.25">
      <c r="B563" s="46">
        <v>46038</v>
      </c>
      <c r="C563" s="44" t="s">
        <v>1503</v>
      </c>
      <c r="D563" s="31" t="s">
        <v>713</v>
      </c>
      <c r="E563" s="32" t="s">
        <v>20</v>
      </c>
      <c r="F563" s="31" t="s">
        <v>720</v>
      </c>
      <c r="G563" s="40">
        <v>46041</v>
      </c>
      <c r="H563" s="41">
        <v>70276500</v>
      </c>
      <c r="I563" s="50">
        <v>0</v>
      </c>
      <c r="J563" s="51">
        <v>0</v>
      </c>
      <c r="K563" s="52">
        <v>611100</v>
      </c>
      <c r="L563" s="51">
        <f t="shared" si="11"/>
        <v>69665400</v>
      </c>
      <c r="M563" s="40">
        <v>46387</v>
      </c>
      <c r="N563" s="55" t="s">
        <v>3315</v>
      </c>
      <c r="O563" s="42" t="s">
        <v>21</v>
      </c>
      <c r="P563" s="57">
        <v>0.55780346820809246</v>
      </c>
      <c r="Q563" s="43" t="s">
        <v>930</v>
      </c>
      <c r="R563" s="43" t="s">
        <v>934</v>
      </c>
    </row>
    <row r="564" spans="2:18" x14ac:dyDescent="0.25">
      <c r="B564" s="46">
        <v>46042</v>
      </c>
      <c r="C564" s="44" t="s">
        <v>1504</v>
      </c>
      <c r="D564" s="31" t="s">
        <v>841</v>
      </c>
      <c r="E564" s="32" t="s">
        <v>33</v>
      </c>
      <c r="F564" s="31" t="s">
        <v>2494</v>
      </c>
      <c r="G564" s="40">
        <v>46045</v>
      </c>
      <c r="H564" s="41">
        <v>53112602</v>
      </c>
      <c r="I564" s="50">
        <v>0</v>
      </c>
      <c r="J564" s="51">
        <v>0</v>
      </c>
      <c r="K564" s="52">
        <v>25012330</v>
      </c>
      <c r="L564" s="51">
        <f t="shared" si="11"/>
        <v>28100272</v>
      </c>
      <c r="M564" s="40">
        <v>46227</v>
      </c>
      <c r="N564" s="55" t="s">
        <v>3316</v>
      </c>
      <c r="O564" s="42" t="s">
        <v>21</v>
      </c>
      <c r="P564" s="57">
        <v>1</v>
      </c>
      <c r="Q564" s="43" t="s">
        <v>930</v>
      </c>
      <c r="R564" s="43" t="s">
        <v>934</v>
      </c>
    </row>
    <row r="565" spans="2:18" x14ac:dyDescent="0.25">
      <c r="B565" s="46">
        <v>46038</v>
      </c>
      <c r="C565" s="44" t="s">
        <v>1505</v>
      </c>
      <c r="D565" s="31" t="s">
        <v>3815</v>
      </c>
      <c r="E565" s="32" t="s">
        <v>20</v>
      </c>
      <c r="F565" s="31" t="s">
        <v>134</v>
      </c>
      <c r="G565" s="40">
        <v>46043</v>
      </c>
      <c r="H565" s="41">
        <v>67194500</v>
      </c>
      <c r="I565" s="50">
        <v>0</v>
      </c>
      <c r="J565" s="51">
        <v>0</v>
      </c>
      <c r="K565" s="52">
        <v>34084166</v>
      </c>
      <c r="L565" s="51">
        <f t="shared" si="11"/>
        <v>33110334</v>
      </c>
      <c r="M565" s="40">
        <v>46213</v>
      </c>
      <c r="N565" s="55" t="s">
        <v>3317</v>
      </c>
      <c r="O565" s="42" t="s">
        <v>21</v>
      </c>
      <c r="P565" s="57">
        <v>1</v>
      </c>
      <c r="Q565" s="43" t="s">
        <v>930</v>
      </c>
      <c r="R565" s="43" t="s">
        <v>934</v>
      </c>
    </row>
    <row r="566" spans="2:18" x14ac:dyDescent="0.25">
      <c r="B566" s="46">
        <v>46041</v>
      </c>
      <c r="C566" s="44" t="s">
        <v>1506</v>
      </c>
      <c r="D566" s="31" t="s">
        <v>853</v>
      </c>
      <c r="E566" s="32" t="s">
        <v>33</v>
      </c>
      <c r="F566" s="31" t="s">
        <v>2495</v>
      </c>
      <c r="G566" s="40">
        <v>46043</v>
      </c>
      <c r="H566" s="41">
        <v>41998000</v>
      </c>
      <c r="I566" s="50">
        <v>0</v>
      </c>
      <c r="J566" s="51">
        <v>0</v>
      </c>
      <c r="K566" s="52">
        <v>608667</v>
      </c>
      <c r="L566" s="51">
        <f t="shared" si="11"/>
        <v>41389333</v>
      </c>
      <c r="M566" s="40">
        <v>46387</v>
      </c>
      <c r="N566" s="55" t="s">
        <v>3318</v>
      </c>
      <c r="O566" s="42" t="s">
        <v>21</v>
      </c>
      <c r="P566" s="57">
        <v>0.55523255813953487</v>
      </c>
      <c r="Q566" s="43" t="s">
        <v>930</v>
      </c>
      <c r="R566" s="43" t="s">
        <v>934</v>
      </c>
    </row>
    <row r="567" spans="2:18" x14ac:dyDescent="0.25">
      <c r="B567" s="46">
        <v>46041</v>
      </c>
      <c r="C567" s="44" t="s">
        <v>1507</v>
      </c>
      <c r="D567" s="31" t="s">
        <v>745</v>
      </c>
      <c r="E567" s="32" t="s">
        <v>33</v>
      </c>
      <c r="F567" s="31" t="s">
        <v>2496</v>
      </c>
      <c r="G567" s="40">
        <v>46043</v>
      </c>
      <c r="H567" s="41">
        <v>57500000</v>
      </c>
      <c r="I567" s="50">
        <v>0</v>
      </c>
      <c r="J567" s="51">
        <v>0</v>
      </c>
      <c r="K567" s="52">
        <v>833333</v>
      </c>
      <c r="L567" s="51">
        <f t="shared" si="11"/>
        <v>56666667</v>
      </c>
      <c r="M567" s="40">
        <v>46387</v>
      </c>
      <c r="N567" s="55" t="s">
        <v>3319</v>
      </c>
      <c r="O567" s="42" t="s">
        <v>21</v>
      </c>
      <c r="P567" s="57">
        <v>0.55523255813953487</v>
      </c>
      <c r="Q567" s="43" t="s">
        <v>930</v>
      </c>
      <c r="R567" s="43" t="s">
        <v>934</v>
      </c>
    </row>
    <row r="568" spans="2:18" x14ac:dyDescent="0.25">
      <c r="B568" s="46">
        <v>46041</v>
      </c>
      <c r="C568" s="44" t="s">
        <v>1508</v>
      </c>
      <c r="D568" s="31" t="s">
        <v>356</v>
      </c>
      <c r="E568" s="32" t="s">
        <v>20</v>
      </c>
      <c r="F568" s="31" t="s">
        <v>2497</v>
      </c>
      <c r="G568" s="40">
        <v>46044</v>
      </c>
      <c r="H568" s="41">
        <v>67194500</v>
      </c>
      <c r="I568" s="50">
        <v>0</v>
      </c>
      <c r="J568" s="51">
        <v>0</v>
      </c>
      <c r="K568" s="52">
        <v>1168600</v>
      </c>
      <c r="L568" s="51">
        <f t="shared" si="11"/>
        <v>66025900</v>
      </c>
      <c r="M568" s="40">
        <v>46387</v>
      </c>
      <c r="N568" s="55" t="s">
        <v>3320</v>
      </c>
      <c r="O568" s="42" t="s">
        <v>21</v>
      </c>
      <c r="P568" s="57">
        <v>0.55393586005830908</v>
      </c>
      <c r="Q568" s="43" t="s">
        <v>930</v>
      </c>
      <c r="R568" s="43" t="s">
        <v>934</v>
      </c>
    </row>
    <row r="569" spans="2:18" x14ac:dyDescent="0.25">
      <c r="B569" s="46">
        <v>46041</v>
      </c>
      <c r="C569" s="44" t="s">
        <v>1509</v>
      </c>
      <c r="D569" s="31" t="s">
        <v>547</v>
      </c>
      <c r="E569" s="32" t="s">
        <v>20</v>
      </c>
      <c r="F569" s="31" t="s">
        <v>2498</v>
      </c>
      <c r="G569" s="40">
        <v>46042</v>
      </c>
      <c r="H569" s="41">
        <v>69370990</v>
      </c>
      <c r="I569" s="54">
        <v>0</v>
      </c>
      <c r="J569" s="51">
        <v>0</v>
      </c>
      <c r="K569" s="52">
        <v>804301</v>
      </c>
      <c r="L569" s="51">
        <f t="shared" si="11"/>
        <v>68566689</v>
      </c>
      <c r="M569" s="40">
        <v>46387</v>
      </c>
      <c r="N569" s="55" t="s">
        <v>3321</v>
      </c>
      <c r="O569" s="42" t="s">
        <v>21</v>
      </c>
      <c r="P569" s="57">
        <v>0.55652173913043479</v>
      </c>
      <c r="Q569" s="43" t="s">
        <v>930</v>
      </c>
      <c r="R569" s="43" t="s">
        <v>934</v>
      </c>
    </row>
    <row r="570" spans="2:18" x14ac:dyDescent="0.25">
      <c r="B570" s="46">
        <v>46041</v>
      </c>
      <c r="C570" s="44" t="s">
        <v>1510</v>
      </c>
      <c r="D570" s="31" t="s">
        <v>131</v>
      </c>
      <c r="E570" s="32" t="s">
        <v>20</v>
      </c>
      <c r="F570" s="31" t="s">
        <v>2499</v>
      </c>
      <c r="G570" s="40">
        <v>46042</v>
      </c>
      <c r="H570" s="41">
        <v>66272775</v>
      </c>
      <c r="I570" s="50">
        <v>0</v>
      </c>
      <c r="J570" s="51">
        <v>0</v>
      </c>
      <c r="K570" s="52"/>
      <c r="L570" s="51">
        <f t="shared" si="11"/>
        <v>66272775</v>
      </c>
      <c r="M570" s="40">
        <v>46387</v>
      </c>
      <c r="N570" s="55" t="s">
        <v>3322</v>
      </c>
      <c r="O570" s="42" t="s">
        <v>21</v>
      </c>
      <c r="P570" s="57">
        <v>0.55652173913043479</v>
      </c>
      <c r="Q570" s="43" t="s">
        <v>930</v>
      </c>
      <c r="R570" s="43" t="s">
        <v>934</v>
      </c>
    </row>
    <row r="571" spans="2:18" x14ac:dyDescent="0.25">
      <c r="B571" s="46">
        <v>46048</v>
      </c>
      <c r="C571" s="44" t="s">
        <v>1511</v>
      </c>
      <c r="D571" s="31" t="s">
        <v>881</v>
      </c>
      <c r="E571" s="32" t="s">
        <v>20</v>
      </c>
      <c r="F571" s="31" t="s">
        <v>2500</v>
      </c>
      <c r="G571" s="40">
        <v>46049</v>
      </c>
      <c r="H571" s="41">
        <v>67200004</v>
      </c>
      <c r="I571" s="50">
        <v>0</v>
      </c>
      <c r="J571" s="51">
        <v>0</v>
      </c>
      <c r="K571" s="52">
        <v>991151</v>
      </c>
      <c r="L571" s="51">
        <f t="shared" si="11"/>
        <v>66208853</v>
      </c>
      <c r="M571" s="40">
        <v>46387</v>
      </c>
      <c r="N571" s="55" t="s">
        <v>3323</v>
      </c>
      <c r="O571" s="42" t="s">
        <v>21</v>
      </c>
      <c r="P571" s="57">
        <v>0.5473372781065089</v>
      </c>
      <c r="Q571" s="43" t="s">
        <v>930</v>
      </c>
      <c r="R571" s="43" t="s">
        <v>934</v>
      </c>
    </row>
    <row r="572" spans="2:18" x14ac:dyDescent="0.25">
      <c r="B572" s="46">
        <v>46037</v>
      </c>
      <c r="C572" s="44" t="s">
        <v>1512</v>
      </c>
      <c r="D572" s="31" t="s">
        <v>3873</v>
      </c>
      <c r="E572" s="32" t="s">
        <v>33</v>
      </c>
      <c r="F572" s="31" t="s">
        <v>133</v>
      </c>
      <c r="G572" s="40">
        <v>46038</v>
      </c>
      <c r="H572" s="41">
        <v>26434520</v>
      </c>
      <c r="I572" s="50">
        <v>0</v>
      </c>
      <c r="J572" s="51">
        <v>0</v>
      </c>
      <c r="K572" s="52"/>
      <c r="L572" s="51">
        <f t="shared" si="11"/>
        <v>26434520</v>
      </c>
      <c r="M572" s="40">
        <v>46249</v>
      </c>
      <c r="N572" s="55" t="s">
        <v>3324</v>
      </c>
      <c r="O572" s="42" t="s">
        <v>21</v>
      </c>
      <c r="P572" s="57">
        <v>0.92890995260663511</v>
      </c>
      <c r="Q572" s="43" t="s">
        <v>938</v>
      </c>
      <c r="R572" s="43" t="s">
        <v>939</v>
      </c>
    </row>
    <row r="573" spans="2:18" x14ac:dyDescent="0.25">
      <c r="B573" s="46">
        <v>46038</v>
      </c>
      <c r="C573" s="44" t="s">
        <v>1513</v>
      </c>
      <c r="D573" s="31" t="s">
        <v>862</v>
      </c>
      <c r="E573" s="32" t="s">
        <v>33</v>
      </c>
      <c r="F573" s="31" t="s">
        <v>133</v>
      </c>
      <c r="G573" s="40">
        <v>46041</v>
      </c>
      <c r="H573" s="41">
        <v>26434520</v>
      </c>
      <c r="I573" s="54">
        <v>0</v>
      </c>
      <c r="J573" s="51">
        <v>0</v>
      </c>
      <c r="K573" s="52"/>
      <c r="L573" s="51">
        <f t="shared" si="11"/>
        <v>26434520</v>
      </c>
      <c r="M573" s="40">
        <v>46252</v>
      </c>
      <c r="N573" s="55" t="s">
        <v>3325</v>
      </c>
      <c r="O573" s="42" t="s">
        <v>21</v>
      </c>
      <c r="P573" s="57">
        <v>0.91469194312796209</v>
      </c>
      <c r="Q573" s="43" t="s">
        <v>938</v>
      </c>
      <c r="R573" s="43" t="s">
        <v>939</v>
      </c>
    </row>
    <row r="574" spans="2:18" x14ac:dyDescent="0.25">
      <c r="B574" s="46">
        <v>46038</v>
      </c>
      <c r="C574" s="44" t="s">
        <v>1514</v>
      </c>
      <c r="D574" s="31" t="s">
        <v>655</v>
      </c>
      <c r="E574" s="32" t="s">
        <v>20</v>
      </c>
      <c r="F574" s="31" t="s">
        <v>2501</v>
      </c>
      <c r="G574" s="40">
        <v>46042</v>
      </c>
      <c r="H574" s="41">
        <v>138012316</v>
      </c>
      <c r="I574" s="50">
        <v>0</v>
      </c>
      <c r="J574" s="51">
        <v>0</v>
      </c>
      <c r="K574" s="52">
        <v>5068249</v>
      </c>
      <c r="L574" s="51">
        <f t="shared" si="11"/>
        <v>132944067</v>
      </c>
      <c r="M574" s="40">
        <v>46387</v>
      </c>
      <c r="N574" s="55" t="s">
        <v>3326</v>
      </c>
      <c r="O574" s="42" t="s">
        <v>21</v>
      </c>
      <c r="P574" s="57">
        <v>0.55652173913043479</v>
      </c>
      <c r="Q574" s="43" t="s">
        <v>950</v>
      </c>
      <c r="R574" s="43" t="s">
        <v>177</v>
      </c>
    </row>
    <row r="575" spans="2:18" x14ac:dyDescent="0.25">
      <c r="B575" s="46">
        <v>46038</v>
      </c>
      <c r="C575" s="44" t="s">
        <v>1515</v>
      </c>
      <c r="D575" s="31" t="s">
        <v>143</v>
      </c>
      <c r="E575" s="32" t="s">
        <v>20</v>
      </c>
      <c r="F575" s="31" t="s">
        <v>2502</v>
      </c>
      <c r="G575" s="40">
        <v>46041</v>
      </c>
      <c r="H575" s="41">
        <v>65860740</v>
      </c>
      <c r="I575" s="50">
        <v>0</v>
      </c>
      <c r="J575" s="51">
        <v>0</v>
      </c>
      <c r="K575" s="52"/>
      <c r="L575" s="51">
        <f t="shared" si="11"/>
        <v>65860740</v>
      </c>
      <c r="M575" s="40">
        <v>46374</v>
      </c>
      <c r="N575" s="55" t="s">
        <v>3327</v>
      </c>
      <c r="O575" s="42" t="s">
        <v>21</v>
      </c>
      <c r="P575" s="57">
        <v>0.57957957957957962</v>
      </c>
      <c r="Q575" s="43" t="s">
        <v>949</v>
      </c>
      <c r="R575" s="43" t="s">
        <v>129</v>
      </c>
    </row>
    <row r="576" spans="2:18" x14ac:dyDescent="0.25">
      <c r="B576" s="46">
        <v>46038</v>
      </c>
      <c r="C576" s="44" t="s">
        <v>1516</v>
      </c>
      <c r="D576" s="31" t="s">
        <v>577</v>
      </c>
      <c r="E576" s="32" t="s">
        <v>20</v>
      </c>
      <c r="F576" s="31" t="s">
        <v>2503</v>
      </c>
      <c r="G576" s="40">
        <v>46041</v>
      </c>
      <c r="H576" s="41">
        <v>88922322</v>
      </c>
      <c r="I576" s="50">
        <v>0</v>
      </c>
      <c r="J576" s="51">
        <v>0</v>
      </c>
      <c r="K576" s="52">
        <v>3014316</v>
      </c>
      <c r="L576" s="51">
        <f t="shared" si="11"/>
        <v>85908006</v>
      </c>
      <c r="M576" s="40">
        <v>46387</v>
      </c>
      <c r="N576" s="55" t="s">
        <v>3328</v>
      </c>
      <c r="O576" s="42" t="s">
        <v>21</v>
      </c>
      <c r="P576" s="57">
        <v>0.55780346820809246</v>
      </c>
      <c r="Q576" s="43" t="s">
        <v>950</v>
      </c>
      <c r="R576" s="43" t="s">
        <v>177</v>
      </c>
    </row>
    <row r="577" spans="2:18" x14ac:dyDescent="0.25">
      <c r="B577" s="46">
        <v>46044</v>
      </c>
      <c r="C577" s="44" t="s">
        <v>1517</v>
      </c>
      <c r="D577" s="31" t="s">
        <v>1986</v>
      </c>
      <c r="E577" s="32" t="s">
        <v>20</v>
      </c>
      <c r="F577" s="31" t="s">
        <v>2504</v>
      </c>
      <c r="G577" s="40">
        <v>46048</v>
      </c>
      <c r="H577" s="41">
        <v>38671356</v>
      </c>
      <c r="I577" s="50">
        <v>0</v>
      </c>
      <c r="J577" s="51">
        <v>0</v>
      </c>
      <c r="K577" s="52"/>
      <c r="L577" s="51">
        <f t="shared" si="11"/>
        <v>38671356</v>
      </c>
      <c r="M577" s="40">
        <v>46228</v>
      </c>
      <c r="N577" s="55" t="s">
        <v>3329</v>
      </c>
      <c r="O577" s="42" t="s">
        <v>21</v>
      </c>
      <c r="P577" s="57">
        <v>1</v>
      </c>
      <c r="Q577" s="43" t="s">
        <v>932</v>
      </c>
      <c r="R577" s="43" t="s">
        <v>30</v>
      </c>
    </row>
    <row r="578" spans="2:18" x14ac:dyDescent="0.25">
      <c r="B578" s="46">
        <v>46036</v>
      </c>
      <c r="C578" s="44" t="s">
        <v>1518</v>
      </c>
      <c r="D578" s="31" t="s">
        <v>69</v>
      </c>
      <c r="E578" s="32" t="s">
        <v>20</v>
      </c>
      <c r="F578" s="31" t="s">
        <v>2248</v>
      </c>
      <c r="G578" s="40">
        <v>46041</v>
      </c>
      <c r="H578" s="41">
        <v>50565459</v>
      </c>
      <c r="I578" s="50">
        <v>0</v>
      </c>
      <c r="J578" s="51">
        <v>0</v>
      </c>
      <c r="K578" s="52"/>
      <c r="L578" s="51">
        <f t="shared" si="11"/>
        <v>50565459</v>
      </c>
      <c r="M578" s="40">
        <v>46252</v>
      </c>
      <c r="N578" s="55" t="s">
        <v>3330</v>
      </c>
      <c r="O578" s="42" t="s">
        <v>21</v>
      </c>
      <c r="P578" s="57">
        <v>0.91469194312796209</v>
      </c>
      <c r="Q578" s="43" t="s">
        <v>938</v>
      </c>
      <c r="R578" s="43" t="s">
        <v>939</v>
      </c>
    </row>
    <row r="579" spans="2:18" x14ac:dyDescent="0.25">
      <c r="B579" s="46">
        <v>46037</v>
      </c>
      <c r="C579" s="44" t="s">
        <v>1519</v>
      </c>
      <c r="D579" s="31" t="s">
        <v>920</v>
      </c>
      <c r="E579" s="32" t="s">
        <v>20</v>
      </c>
      <c r="F579" s="31" t="s">
        <v>2505</v>
      </c>
      <c r="G579" s="40">
        <v>46049</v>
      </c>
      <c r="H579" s="41">
        <v>87796800</v>
      </c>
      <c r="I579" s="50">
        <v>0</v>
      </c>
      <c r="J579" s="51">
        <v>0</v>
      </c>
      <c r="K579" s="52"/>
      <c r="L579" s="51">
        <f t="shared" si="11"/>
        <v>87796800</v>
      </c>
      <c r="M579" s="40">
        <v>46260</v>
      </c>
      <c r="N579" s="55" t="s">
        <v>3331</v>
      </c>
      <c r="O579" s="42" t="s">
        <v>21</v>
      </c>
      <c r="P579" s="57">
        <v>0.87677725118483407</v>
      </c>
      <c r="Q579" s="43" t="s">
        <v>938</v>
      </c>
      <c r="R579" s="43" t="s">
        <v>939</v>
      </c>
    </row>
    <row r="580" spans="2:18" x14ac:dyDescent="0.25">
      <c r="B580" s="46">
        <v>46036</v>
      </c>
      <c r="C580" s="44" t="s">
        <v>1520</v>
      </c>
      <c r="D580" s="31" t="s">
        <v>201</v>
      </c>
      <c r="E580" s="32" t="s">
        <v>33</v>
      </c>
      <c r="F580" s="31" t="s">
        <v>2384</v>
      </c>
      <c r="G580" s="40">
        <v>46038</v>
      </c>
      <c r="H580" s="41">
        <v>31485150</v>
      </c>
      <c r="I580" s="50">
        <v>0</v>
      </c>
      <c r="J580" s="51">
        <v>0</v>
      </c>
      <c r="K580" s="52"/>
      <c r="L580" s="51">
        <f t="shared" si="11"/>
        <v>31485150</v>
      </c>
      <c r="M580" s="40">
        <v>46341</v>
      </c>
      <c r="N580" s="55" t="s">
        <v>3332</v>
      </c>
      <c r="O580" s="42" t="s">
        <v>21</v>
      </c>
      <c r="P580" s="57">
        <v>0.64686468646864681</v>
      </c>
      <c r="Q580" s="43" t="s">
        <v>948</v>
      </c>
      <c r="R580" s="43" t="s">
        <v>127</v>
      </c>
    </row>
    <row r="581" spans="2:18" x14ac:dyDescent="0.25">
      <c r="B581" s="46">
        <v>46038</v>
      </c>
      <c r="C581" s="44" t="s">
        <v>1521</v>
      </c>
      <c r="D581" s="31" t="s">
        <v>769</v>
      </c>
      <c r="E581" s="32" t="s">
        <v>20</v>
      </c>
      <c r="F581" s="31" t="s">
        <v>2229</v>
      </c>
      <c r="G581" s="40">
        <v>46041</v>
      </c>
      <c r="H581" s="41">
        <v>73162020</v>
      </c>
      <c r="I581" s="50">
        <v>0</v>
      </c>
      <c r="J581" s="51">
        <v>0</v>
      </c>
      <c r="K581" s="52"/>
      <c r="L581" s="51">
        <f t="shared" si="11"/>
        <v>73162020</v>
      </c>
      <c r="M581" s="40">
        <v>46344</v>
      </c>
      <c r="N581" s="55" t="s">
        <v>3333</v>
      </c>
      <c r="O581" s="42" t="s">
        <v>21</v>
      </c>
      <c r="P581" s="57">
        <v>0.63696369636963701</v>
      </c>
      <c r="Q581" s="43" t="s">
        <v>948</v>
      </c>
      <c r="R581" s="43" t="s">
        <v>127</v>
      </c>
    </row>
    <row r="582" spans="2:18" x14ac:dyDescent="0.25">
      <c r="B582" s="46">
        <v>46037</v>
      </c>
      <c r="C582" s="44" t="s">
        <v>1522</v>
      </c>
      <c r="D582" s="31" t="s">
        <v>188</v>
      </c>
      <c r="E582" s="32" t="s">
        <v>20</v>
      </c>
      <c r="F582" s="31" t="s">
        <v>2266</v>
      </c>
      <c r="G582" s="40">
        <v>46037</v>
      </c>
      <c r="H582" s="41">
        <v>107913983</v>
      </c>
      <c r="I582" s="50">
        <v>0</v>
      </c>
      <c r="J582" s="51">
        <v>0</v>
      </c>
      <c r="K582" s="52"/>
      <c r="L582" s="51">
        <f t="shared" si="11"/>
        <v>107913983</v>
      </c>
      <c r="M582" s="40">
        <v>46387</v>
      </c>
      <c r="N582" s="55" t="s">
        <v>3334</v>
      </c>
      <c r="O582" s="42" t="s">
        <v>21</v>
      </c>
      <c r="P582" s="57">
        <v>0.56285714285714283</v>
      </c>
      <c r="Q582" s="43" t="s">
        <v>114</v>
      </c>
      <c r="R582" s="43" t="s">
        <v>115</v>
      </c>
    </row>
    <row r="583" spans="2:18" x14ac:dyDescent="0.25">
      <c r="B583" s="46">
        <v>46037</v>
      </c>
      <c r="C583" s="44" t="s">
        <v>1523</v>
      </c>
      <c r="D583" s="31" t="s">
        <v>532</v>
      </c>
      <c r="E583" s="32" t="s">
        <v>33</v>
      </c>
      <c r="F583" s="31" t="s">
        <v>2506</v>
      </c>
      <c r="G583" s="40">
        <v>46041</v>
      </c>
      <c r="H583" s="41">
        <v>59000000</v>
      </c>
      <c r="I583" s="50">
        <v>0</v>
      </c>
      <c r="J583" s="51">
        <v>0</v>
      </c>
      <c r="K583" s="52">
        <v>2000000</v>
      </c>
      <c r="L583" s="51">
        <f t="shared" si="11"/>
        <v>57000000</v>
      </c>
      <c r="M583" s="40">
        <v>46387</v>
      </c>
      <c r="N583" s="55" t="s">
        <v>3335</v>
      </c>
      <c r="O583" s="42" t="s">
        <v>21</v>
      </c>
      <c r="P583" s="57">
        <v>0.55780346820809246</v>
      </c>
      <c r="Q583" s="43" t="s">
        <v>950</v>
      </c>
      <c r="R583" s="43" t="s">
        <v>177</v>
      </c>
    </row>
    <row r="584" spans="2:18" x14ac:dyDescent="0.25">
      <c r="B584" s="46">
        <v>46041</v>
      </c>
      <c r="C584" s="44" t="s">
        <v>1524</v>
      </c>
      <c r="D584" s="31" t="s">
        <v>828</v>
      </c>
      <c r="E584" s="32" t="s">
        <v>20</v>
      </c>
      <c r="F584" s="31" t="s">
        <v>2269</v>
      </c>
      <c r="G584" s="40">
        <v>46041</v>
      </c>
      <c r="H584" s="41">
        <v>88922322</v>
      </c>
      <c r="I584" s="54">
        <v>0</v>
      </c>
      <c r="J584" s="51">
        <v>0</v>
      </c>
      <c r="K584" s="52">
        <v>3014316</v>
      </c>
      <c r="L584" s="51">
        <f t="shared" si="11"/>
        <v>85908006</v>
      </c>
      <c r="M584" s="40">
        <v>46387</v>
      </c>
      <c r="N584" s="55" t="s">
        <v>3336</v>
      </c>
      <c r="O584" s="42" t="s">
        <v>21</v>
      </c>
      <c r="P584" s="57">
        <v>0.55780346820809246</v>
      </c>
      <c r="Q584" s="43" t="s">
        <v>950</v>
      </c>
      <c r="R584" s="43" t="s">
        <v>177</v>
      </c>
    </row>
    <row r="585" spans="2:18" x14ac:dyDescent="0.25">
      <c r="B585" s="46">
        <v>46042</v>
      </c>
      <c r="C585" s="44" t="s">
        <v>1525</v>
      </c>
      <c r="D585" s="31" t="s">
        <v>785</v>
      </c>
      <c r="E585" s="32" t="s">
        <v>20</v>
      </c>
      <c r="F585" s="31" t="s">
        <v>2158</v>
      </c>
      <c r="G585" s="40">
        <v>46044</v>
      </c>
      <c r="H585" s="41">
        <v>79487100</v>
      </c>
      <c r="I585" s="50">
        <v>0</v>
      </c>
      <c r="J585" s="51">
        <v>0</v>
      </c>
      <c r="K585" s="52"/>
      <c r="L585" s="51">
        <f t="shared" si="11"/>
        <v>79487100</v>
      </c>
      <c r="M585" s="40">
        <v>46347</v>
      </c>
      <c r="N585" s="55" t="s">
        <v>3337</v>
      </c>
      <c r="O585" s="42" t="s">
        <v>21</v>
      </c>
      <c r="P585" s="57">
        <v>0.6270627062706271</v>
      </c>
      <c r="Q585" s="43" t="s">
        <v>949</v>
      </c>
      <c r="R585" s="43" t="s">
        <v>129</v>
      </c>
    </row>
    <row r="586" spans="2:18" x14ac:dyDescent="0.25">
      <c r="B586" s="46">
        <v>46037</v>
      </c>
      <c r="C586" s="44" t="s">
        <v>1526</v>
      </c>
      <c r="D586" s="31" t="s">
        <v>362</v>
      </c>
      <c r="E586" s="32" t="s">
        <v>20</v>
      </c>
      <c r="F586" s="31" t="s">
        <v>2507</v>
      </c>
      <c r="G586" s="40">
        <v>46041</v>
      </c>
      <c r="H586" s="41">
        <v>88922322</v>
      </c>
      <c r="I586" s="50">
        <v>0</v>
      </c>
      <c r="J586" s="51">
        <v>0</v>
      </c>
      <c r="K586" s="52">
        <v>3014316</v>
      </c>
      <c r="L586" s="51">
        <f t="shared" si="11"/>
        <v>85908006</v>
      </c>
      <c r="M586" s="40">
        <v>46387</v>
      </c>
      <c r="N586" s="55" t="s">
        <v>3338</v>
      </c>
      <c r="O586" s="42" t="s">
        <v>21</v>
      </c>
      <c r="P586" s="57">
        <v>0.55780346820809246</v>
      </c>
      <c r="Q586" s="43" t="s">
        <v>950</v>
      </c>
      <c r="R586" s="43" t="s">
        <v>177</v>
      </c>
    </row>
    <row r="587" spans="2:18" x14ac:dyDescent="0.25">
      <c r="B587" s="46">
        <v>46037</v>
      </c>
      <c r="C587" s="44" t="s">
        <v>1527</v>
      </c>
      <c r="D587" s="31" t="s">
        <v>344</v>
      </c>
      <c r="E587" s="32" t="s">
        <v>20</v>
      </c>
      <c r="F587" s="31" t="s">
        <v>2386</v>
      </c>
      <c r="G587" s="40">
        <v>46041</v>
      </c>
      <c r="H587" s="41">
        <v>75523068</v>
      </c>
      <c r="I587" s="50">
        <v>0</v>
      </c>
      <c r="J587" s="51">
        <v>0</v>
      </c>
      <c r="K587" s="52">
        <v>2560104</v>
      </c>
      <c r="L587" s="51">
        <f t="shared" si="11"/>
        <v>72962964</v>
      </c>
      <c r="M587" s="40">
        <v>46387</v>
      </c>
      <c r="N587" s="55" t="s">
        <v>3339</v>
      </c>
      <c r="O587" s="42" t="s">
        <v>21</v>
      </c>
      <c r="P587" s="57">
        <v>0.55780346820809246</v>
      </c>
      <c r="Q587" s="43" t="s">
        <v>950</v>
      </c>
      <c r="R587" s="43" t="s">
        <v>177</v>
      </c>
    </row>
    <row r="588" spans="2:18" x14ac:dyDescent="0.25">
      <c r="B588" s="46">
        <v>46038</v>
      </c>
      <c r="C588" s="44" t="s">
        <v>1528</v>
      </c>
      <c r="D588" s="31" t="s">
        <v>213</v>
      </c>
      <c r="E588" s="32" t="s">
        <v>20</v>
      </c>
      <c r="F588" s="31" t="s">
        <v>2269</v>
      </c>
      <c r="G588" s="40">
        <v>46045</v>
      </c>
      <c r="H588" s="41">
        <v>88922322</v>
      </c>
      <c r="I588" s="50">
        <v>0</v>
      </c>
      <c r="J588" s="51">
        <v>0</v>
      </c>
      <c r="K588" s="52">
        <v>4019088</v>
      </c>
      <c r="L588" s="51">
        <f t="shared" si="11"/>
        <v>84903234</v>
      </c>
      <c r="M588" s="40">
        <v>46387</v>
      </c>
      <c r="N588" s="55" t="s">
        <v>3340</v>
      </c>
      <c r="O588" s="42" t="s">
        <v>21</v>
      </c>
      <c r="P588" s="57">
        <v>0.55263157894736847</v>
      </c>
      <c r="Q588" s="43" t="s">
        <v>950</v>
      </c>
      <c r="R588" s="43" t="s">
        <v>177</v>
      </c>
    </row>
    <row r="589" spans="2:18" x14ac:dyDescent="0.25">
      <c r="B589" s="46">
        <v>46037</v>
      </c>
      <c r="C589" s="44" t="s">
        <v>1529</v>
      </c>
      <c r="D589" s="31" t="s">
        <v>685</v>
      </c>
      <c r="E589" s="32" t="s">
        <v>20</v>
      </c>
      <c r="F589" s="31" t="s">
        <v>2508</v>
      </c>
      <c r="G589" s="40">
        <v>46043</v>
      </c>
      <c r="H589" s="41">
        <v>75279445</v>
      </c>
      <c r="I589" s="50">
        <v>0</v>
      </c>
      <c r="J589" s="51">
        <v>0</v>
      </c>
      <c r="K589" s="52">
        <v>2977153</v>
      </c>
      <c r="L589" s="51">
        <f t="shared" si="11"/>
        <v>72302292</v>
      </c>
      <c r="M589" s="40">
        <v>46387</v>
      </c>
      <c r="N589" s="55" t="s">
        <v>3341</v>
      </c>
      <c r="O589" s="42" t="s">
        <v>21</v>
      </c>
      <c r="P589" s="57">
        <v>0.55523255813953487</v>
      </c>
      <c r="Q589" s="43" t="s">
        <v>950</v>
      </c>
      <c r="R589" s="43" t="s">
        <v>177</v>
      </c>
    </row>
    <row r="590" spans="2:18" x14ac:dyDescent="0.25">
      <c r="B590" s="46">
        <v>46037</v>
      </c>
      <c r="C590" s="44" t="s">
        <v>1530</v>
      </c>
      <c r="D590" s="31" t="s">
        <v>441</v>
      </c>
      <c r="E590" s="32" t="s">
        <v>20</v>
      </c>
      <c r="F590" s="31" t="s">
        <v>2509</v>
      </c>
      <c r="G590" s="40">
        <v>46041</v>
      </c>
      <c r="H590" s="41">
        <v>75279445</v>
      </c>
      <c r="I590" s="50">
        <v>0</v>
      </c>
      <c r="J590" s="51">
        <v>0</v>
      </c>
      <c r="K590" s="52">
        <v>2551845</v>
      </c>
      <c r="L590" s="51">
        <f t="shared" ref="L590:L653" si="12">H590+J590-K590</f>
        <v>72727600</v>
      </c>
      <c r="M590" s="40">
        <v>46387</v>
      </c>
      <c r="N590" s="55" t="s">
        <v>3342</v>
      </c>
      <c r="O590" s="42" t="s">
        <v>21</v>
      </c>
      <c r="P590" s="57">
        <v>0.55780346820809246</v>
      </c>
      <c r="Q590" s="43" t="s">
        <v>950</v>
      </c>
      <c r="R590" s="43" t="s">
        <v>177</v>
      </c>
    </row>
    <row r="591" spans="2:18" x14ac:dyDescent="0.25">
      <c r="B591" s="46">
        <v>46042</v>
      </c>
      <c r="C591" s="44" t="s">
        <v>1531</v>
      </c>
      <c r="D591" s="31" t="s">
        <v>808</v>
      </c>
      <c r="E591" s="32" t="s">
        <v>20</v>
      </c>
      <c r="F591" s="31" t="s">
        <v>2510</v>
      </c>
      <c r="G591" s="40">
        <v>46044</v>
      </c>
      <c r="H591" s="41">
        <v>92000000</v>
      </c>
      <c r="I591" s="50">
        <v>0</v>
      </c>
      <c r="J591" s="51">
        <v>0</v>
      </c>
      <c r="K591" s="52">
        <v>1600000</v>
      </c>
      <c r="L591" s="51">
        <f t="shared" si="12"/>
        <v>90400000</v>
      </c>
      <c r="M591" s="40">
        <v>46387</v>
      </c>
      <c r="N591" s="55" t="s">
        <v>3343</v>
      </c>
      <c r="O591" s="42" t="s">
        <v>21</v>
      </c>
      <c r="P591" s="57">
        <v>0.55393586005830908</v>
      </c>
      <c r="Q591" s="43" t="s">
        <v>930</v>
      </c>
      <c r="R591" s="43" t="s">
        <v>27</v>
      </c>
    </row>
    <row r="592" spans="2:18" x14ac:dyDescent="0.25">
      <c r="B592" s="46">
        <v>46038</v>
      </c>
      <c r="C592" s="44" t="s">
        <v>1532</v>
      </c>
      <c r="D592" s="31" t="s">
        <v>230</v>
      </c>
      <c r="E592" s="32" t="s">
        <v>20</v>
      </c>
      <c r="F592" s="31" t="s">
        <v>2511</v>
      </c>
      <c r="G592" s="40">
        <v>46038</v>
      </c>
      <c r="H592" s="41">
        <v>88442303</v>
      </c>
      <c r="I592" s="50">
        <v>0</v>
      </c>
      <c r="J592" s="51">
        <v>0</v>
      </c>
      <c r="K592" s="52">
        <v>43836620</v>
      </c>
      <c r="L592" s="51">
        <f t="shared" si="12"/>
        <v>44605683</v>
      </c>
      <c r="M592" s="40">
        <v>46212</v>
      </c>
      <c r="N592" s="55" t="s">
        <v>3344</v>
      </c>
      <c r="O592" s="42" t="s">
        <v>21</v>
      </c>
      <c r="P592" s="57">
        <v>1</v>
      </c>
      <c r="Q592" s="43" t="s">
        <v>930</v>
      </c>
      <c r="R592" s="43" t="s">
        <v>27</v>
      </c>
    </row>
    <row r="593" spans="2:18" x14ac:dyDescent="0.25">
      <c r="B593" s="46">
        <v>46037</v>
      </c>
      <c r="C593" s="44" t="s">
        <v>1533</v>
      </c>
      <c r="D593" s="31" t="s">
        <v>39</v>
      </c>
      <c r="E593" s="32" t="s">
        <v>20</v>
      </c>
      <c r="F593" s="31" t="s">
        <v>2512</v>
      </c>
      <c r="G593" s="40">
        <v>46038</v>
      </c>
      <c r="H593" s="41">
        <v>74750000</v>
      </c>
      <c r="I593" s="50">
        <v>0</v>
      </c>
      <c r="J593" s="51">
        <v>0</v>
      </c>
      <c r="K593" s="52"/>
      <c r="L593" s="51">
        <f t="shared" si="12"/>
        <v>74750000</v>
      </c>
      <c r="M593" s="40">
        <v>46387</v>
      </c>
      <c r="N593" s="55" t="s">
        <v>3345</v>
      </c>
      <c r="O593" s="42" t="s">
        <v>21</v>
      </c>
      <c r="P593" s="57">
        <v>0.56160458452722062</v>
      </c>
      <c r="Q593" s="43" t="s">
        <v>930</v>
      </c>
      <c r="R593" s="43" t="s">
        <v>27</v>
      </c>
    </row>
    <row r="594" spans="2:18" x14ac:dyDescent="0.25">
      <c r="B594" s="46">
        <v>46048</v>
      </c>
      <c r="C594" s="44" t="s">
        <v>1534</v>
      </c>
      <c r="D594" s="31" t="s">
        <v>68</v>
      </c>
      <c r="E594" s="32" t="s">
        <v>20</v>
      </c>
      <c r="F594" s="31" t="s">
        <v>2248</v>
      </c>
      <c r="G594" s="40">
        <v>46055</v>
      </c>
      <c r="H594" s="41">
        <v>50565459</v>
      </c>
      <c r="I594" s="50">
        <v>0</v>
      </c>
      <c r="J594" s="51">
        <v>0</v>
      </c>
      <c r="K594" s="52"/>
      <c r="L594" s="51">
        <f t="shared" si="12"/>
        <v>50565459</v>
      </c>
      <c r="M594" s="40">
        <v>46266</v>
      </c>
      <c r="N594" s="55" t="s">
        <v>3346</v>
      </c>
      <c r="O594" s="42" t="s">
        <v>21</v>
      </c>
      <c r="P594" s="57">
        <v>0.84834123222748814</v>
      </c>
      <c r="Q594" s="43" t="s">
        <v>938</v>
      </c>
      <c r="R594" s="43" t="s">
        <v>939</v>
      </c>
    </row>
    <row r="595" spans="2:18" x14ac:dyDescent="0.25">
      <c r="B595" s="46">
        <v>46048</v>
      </c>
      <c r="C595" s="44" t="s">
        <v>1535</v>
      </c>
      <c r="D595" s="31" t="s">
        <v>919</v>
      </c>
      <c r="E595" s="32" t="s">
        <v>20</v>
      </c>
      <c r="F595" s="31" t="s">
        <v>2248</v>
      </c>
      <c r="G595" s="40">
        <v>46048</v>
      </c>
      <c r="H595" s="41">
        <v>50565459</v>
      </c>
      <c r="I595" s="50">
        <v>0</v>
      </c>
      <c r="J595" s="51">
        <v>0</v>
      </c>
      <c r="K595" s="52"/>
      <c r="L595" s="51">
        <f t="shared" si="12"/>
        <v>50565459</v>
      </c>
      <c r="M595" s="40">
        <v>46259</v>
      </c>
      <c r="N595" s="55" t="s">
        <v>3347</v>
      </c>
      <c r="O595" s="42" t="s">
        <v>21</v>
      </c>
      <c r="P595" s="57">
        <v>0.88151658767772512</v>
      </c>
      <c r="Q595" s="43" t="s">
        <v>938</v>
      </c>
      <c r="R595" s="43" t="s">
        <v>939</v>
      </c>
    </row>
    <row r="596" spans="2:18" x14ac:dyDescent="0.25">
      <c r="B596" s="46">
        <v>46036</v>
      </c>
      <c r="C596" s="44" t="s">
        <v>1536</v>
      </c>
      <c r="D596" s="31" t="s">
        <v>456</v>
      </c>
      <c r="E596" s="32" t="s">
        <v>20</v>
      </c>
      <c r="F596" s="31" t="s">
        <v>563</v>
      </c>
      <c r="G596" s="40">
        <v>46036</v>
      </c>
      <c r="H596" s="41">
        <v>73602990</v>
      </c>
      <c r="I596" s="50">
        <v>0</v>
      </c>
      <c r="J596" s="51">
        <v>0</v>
      </c>
      <c r="K596" s="52"/>
      <c r="L596" s="51">
        <f t="shared" si="12"/>
        <v>73602990</v>
      </c>
      <c r="M596" s="40">
        <v>46384</v>
      </c>
      <c r="N596" s="55" t="s">
        <v>3348</v>
      </c>
      <c r="O596" s="42" t="s">
        <v>21</v>
      </c>
      <c r="P596" s="57">
        <v>0.56896551724137934</v>
      </c>
      <c r="Q596" s="43" t="s">
        <v>930</v>
      </c>
      <c r="R596" s="43" t="s">
        <v>27</v>
      </c>
    </row>
    <row r="597" spans="2:18" x14ac:dyDescent="0.25">
      <c r="B597" s="46">
        <v>46045</v>
      </c>
      <c r="C597" s="44" t="s">
        <v>1537</v>
      </c>
      <c r="D597" s="31" t="s">
        <v>865</v>
      </c>
      <c r="E597" s="32" t="s">
        <v>20</v>
      </c>
      <c r="F597" s="31" t="s">
        <v>2513</v>
      </c>
      <c r="G597" s="40">
        <v>46045</v>
      </c>
      <c r="H597" s="41">
        <v>45214740</v>
      </c>
      <c r="I597" s="50">
        <v>0</v>
      </c>
      <c r="J597" s="51">
        <v>0</v>
      </c>
      <c r="K597" s="52"/>
      <c r="L597" s="51">
        <f t="shared" si="12"/>
        <v>45214740</v>
      </c>
      <c r="M597" s="40">
        <v>46225</v>
      </c>
      <c r="N597" s="55" t="s">
        <v>3349</v>
      </c>
      <c r="O597" s="42" t="s">
        <v>21</v>
      </c>
      <c r="P597" s="57">
        <v>1</v>
      </c>
      <c r="Q597" s="43" t="s">
        <v>942</v>
      </c>
      <c r="R597" s="43" t="s">
        <v>509</v>
      </c>
    </row>
    <row r="598" spans="2:18" x14ac:dyDescent="0.25">
      <c r="B598" s="46">
        <v>46038</v>
      </c>
      <c r="C598" s="44" t="s">
        <v>1538</v>
      </c>
      <c r="D598" s="31" t="s">
        <v>78</v>
      </c>
      <c r="E598" s="32" t="s">
        <v>20</v>
      </c>
      <c r="F598" s="31" t="s">
        <v>2514</v>
      </c>
      <c r="G598" s="40">
        <v>46042</v>
      </c>
      <c r="H598" s="41">
        <v>79200000</v>
      </c>
      <c r="I598" s="50">
        <v>0</v>
      </c>
      <c r="J598" s="51">
        <v>0</v>
      </c>
      <c r="K598" s="52"/>
      <c r="L598" s="51">
        <f t="shared" si="12"/>
        <v>79200000</v>
      </c>
      <c r="M598" s="40">
        <v>46222</v>
      </c>
      <c r="N598" s="55" t="s">
        <v>3350</v>
      </c>
      <c r="O598" s="42" t="s">
        <v>21</v>
      </c>
      <c r="P598" s="57">
        <v>1</v>
      </c>
      <c r="Q598" s="43" t="s">
        <v>942</v>
      </c>
      <c r="R598" s="43" t="s">
        <v>509</v>
      </c>
    </row>
    <row r="599" spans="2:18" x14ac:dyDescent="0.25">
      <c r="B599" s="46">
        <v>46041</v>
      </c>
      <c r="C599" s="44" t="s">
        <v>1539</v>
      </c>
      <c r="D599" s="31" t="s">
        <v>179</v>
      </c>
      <c r="E599" s="32" t="s">
        <v>20</v>
      </c>
      <c r="F599" s="31" t="s">
        <v>2515</v>
      </c>
      <c r="G599" s="40">
        <v>46044</v>
      </c>
      <c r="H599" s="41">
        <v>73347696</v>
      </c>
      <c r="I599" s="50">
        <v>0</v>
      </c>
      <c r="J599" s="51">
        <v>0</v>
      </c>
      <c r="K599" s="52"/>
      <c r="L599" s="51">
        <f t="shared" si="12"/>
        <v>73347696</v>
      </c>
      <c r="M599" s="40">
        <v>46224</v>
      </c>
      <c r="N599" s="55" t="s">
        <v>3351</v>
      </c>
      <c r="O599" s="42" t="s">
        <v>21</v>
      </c>
      <c r="P599" s="57">
        <v>1</v>
      </c>
      <c r="Q599" s="43" t="s">
        <v>942</v>
      </c>
      <c r="R599" s="43" t="s">
        <v>509</v>
      </c>
    </row>
    <row r="600" spans="2:18" x14ac:dyDescent="0.25">
      <c r="B600" s="46">
        <v>46041</v>
      </c>
      <c r="C600" s="44" t="s">
        <v>1540</v>
      </c>
      <c r="D600" s="31" t="s">
        <v>3762</v>
      </c>
      <c r="E600" s="32" t="s">
        <v>20</v>
      </c>
      <c r="F600" s="31" t="s">
        <v>2516</v>
      </c>
      <c r="G600" s="40">
        <v>46042</v>
      </c>
      <c r="H600" s="41">
        <v>45214740</v>
      </c>
      <c r="I600" s="50">
        <v>0</v>
      </c>
      <c r="J600" s="51">
        <v>0</v>
      </c>
      <c r="K600" s="52"/>
      <c r="L600" s="51">
        <f t="shared" si="12"/>
        <v>45214740</v>
      </c>
      <c r="M600" s="40">
        <v>46222</v>
      </c>
      <c r="N600" s="55" t="s">
        <v>3352</v>
      </c>
      <c r="O600" s="42" t="s">
        <v>21</v>
      </c>
      <c r="P600" s="57">
        <v>1</v>
      </c>
      <c r="Q600" s="43" t="s">
        <v>942</v>
      </c>
      <c r="R600" s="43" t="s">
        <v>509</v>
      </c>
    </row>
    <row r="601" spans="2:18" x14ac:dyDescent="0.25">
      <c r="B601" s="46">
        <v>46041</v>
      </c>
      <c r="C601" s="44" t="s">
        <v>1541</v>
      </c>
      <c r="D601" s="31" t="s">
        <v>536</v>
      </c>
      <c r="E601" s="32" t="s">
        <v>33</v>
      </c>
      <c r="F601" s="31" t="s">
        <v>2517</v>
      </c>
      <c r="G601" s="40">
        <v>46042</v>
      </c>
      <c r="H601" s="41">
        <v>18948000</v>
      </c>
      <c r="I601" s="50">
        <v>0</v>
      </c>
      <c r="J601" s="51">
        <v>0</v>
      </c>
      <c r="K601" s="52"/>
      <c r="L601" s="51">
        <f t="shared" si="12"/>
        <v>18948000</v>
      </c>
      <c r="M601" s="40">
        <v>46222</v>
      </c>
      <c r="N601" s="55" t="s">
        <v>3353</v>
      </c>
      <c r="O601" s="42" t="s">
        <v>21</v>
      </c>
      <c r="P601" s="57">
        <v>1</v>
      </c>
      <c r="Q601" s="43" t="s">
        <v>942</v>
      </c>
      <c r="R601" s="43" t="s">
        <v>509</v>
      </c>
    </row>
    <row r="602" spans="2:18" x14ac:dyDescent="0.25">
      <c r="B602" s="46">
        <v>46041</v>
      </c>
      <c r="C602" s="44" t="s">
        <v>1542</v>
      </c>
      <c r="D602" s="31" t="s">
        <v>3793</v>
      </c>
      <c r="E602" s="32" t="s">
        <v>20</v>
      </c>
      <c r="F602" s="31" t="s">
        <v>2518</v>
      </c>
      <c r="G602" s="40">
        <v>46042</v>
      </c>
      <c r="H602" s="41">
        <v>67200000</v>
      </c>
      <c r="I602" s="50">
        <v>0</v>
      </c>
      <c r="J602" s="51">
        <v>0</v>
      </c>
      <c r="K602" s="52"/>
      <c r="L602" s="51">
        <f t="shared" si="12"/>
        <v>67200000</v>
      </c>
      <c r="M602" s="40">
        <v>46222</v>
      </c>
      <c r="N602" s="55" t="s">
        <v>3354</v>
      </c>
      <c r="O602" s="42" t="s">
        <v>21</v>
      </c>
      <c r="P602" s="57">
        <v>1</v>
      </c>
      <c r="Q602" s="43" t="s">
        <v>942</v>
      </c>
      <c r="R602" s="43" t="s">
        <v>509</v>
      </c>
    </row>
    <row r="603" spans="2:18" x14ac:dyDescent="0.25">
      <c r="B603" s="46">
        <v>46048</v>
      </c>
      <c r="C603" s="44" t="s">
        <v>1543</v>
      </c>
      <c r="D603" s="31" t="s">
        <v>894</v>
      </c>
      <c r="E603" s="32" t="s">
        <v>20</v>
      </c>
      <c r="F603" s="31" t="s">
        <v>2519</v>
      </c>
      <c r="G603" s="40">
        <v>46049</v>
      </c>
      <c r="H603" s="41">
        <v>65034900</v>
      </c>
      <c r="I603" s="50">
        <v>0</v>
      </c>
      <c r="J603" s="51">
        <v>0</v>
      </c>
      <c r="K603" s="52"/>
      <c r="L603" s="51">
        <f t="shared" si="12"/>
        <v>65034900</v>
      </c>
      <c r="M603" s="40">
        <v>46229</v>
      </c>
      <c r="N603" s="55" t="s">
        <v>3355</v>
      </c>
      <c r="O603" s="42" t="s">
        <v>21</v>
      </c>
      <c r="P603" s="57">
        <v>1</v>
      </c>
      <c r="Q603" s="43" t="s">
        <v>942</v>
      </c>
      <c r="R603" s="43" t="s">
        <v>509</v>
      </c>
    </row>
    <row r="604" spans="2:18" x14ac:dyDescent="0.25">
      <c r="B604" s="46">
        <v>46042</v>
      </c>
      <c r="C604" s="44" t="s">
        <v>1544</v>
      </c>
      <c r="D604" s="31" t="s">
        <v>467</v>
      </c>
      <c r="E604" s="32" t="s">
        <v>20</v>
      </c>
      <c r="F604" s="31" t="s">
        <v>566</v>
      </c>
      <c r="G604" s="40">
        <v>46043</v>
      </c>
      <c r="H604" s="41">
        <v>44021568</v>
      </c>
      <c r="I604" s="50">
        <v>0</v>
      </c>
      <c r="J604" s="51">
        <v>0</v>
      </c>
      <c r="K604" s="52"/>
      <c r="L604" s="51">
        <f t="shared" si="12"/>
        <v>44021568</v>
      </c>
      <c r="M604" s="40">
        <v>46223</v>
      </c>
      <c r="N604" s="55" t="s">
        <v>3356</v>
      </c>
      <c r="O604" s="42" t="s">
        <v>21</v>
      </c>
      <c r="P604" s="57">
        <v>1</v>
      </c>
      <c r="Q604" s="43" t="s">
        <v>942</v>
      </c>
      <c r="R604" s="43" t="s">
        <v>509</v>
      </c>
    </row>
    <row r="605" spans="2:18" x14ac:dyDescent="0.25">
      <c r="B605" s="46">
        <v>46044</v>
      </c>
      <c r="C605" s="44" t="s">
        <v>1545</v>
      </c>
      <c r="D605" s="31" t="s">
        <v>73</v>
      </c>
      <c r="E605" s="32" t="s">
        <v>20</v>
      </c>
      <c r="F605" s="31" t="s">
        <v>2520</v>
      </c>
      <c r="G605" s="40">
        <v>46045</v>
      </c>
      <c r="H605" s="41">
        <v>60000000</v>
      </c>
      <c r="I605" s="50">
        <v>0</v>
      </c>
      <c r="J605" s="51">
        <v>0</v>
      </c>
      <c r="K605" s="52"/>
      <c r="L605" s="51">
        <f t="shared" si="12"/>
        <v>60000000</v>
      </c>
      <c r="M605" s="40">
        <v>46225</v>
      </c>
      <c r="N605" s="55" t="s">
        <v>3357</v>
      </c>
      <c r="O605" s="42" t="s">
        <v>21</v>
      </c>
      <c r="P605" s="57">
        <v>1</v>
      </c>
      <c r="Q605" s="43" t="s">
        <v>942</v>
      </c>
      <c r="R605" s="43" t="s">
        <v>509</v>
      </c>
    </row>
    <row r="606" spans="2:18" x14ac:dyDescent="0.25">
      <c r="B606" s="46">
        <v>46048</v>
      </c>
      <c r="C606" s="44" t="s">
        <v>1546</v>
      </c>
      <c r="D606" s="31" t="s">
        <v>308</v>
      </c>
      <c r="E606" s="32" t="s">
        <v>20</v>
      </c>
      <c r="F606" s="31" t="s">
        <v>2521</v>
      </c>
      <c r="G606" s="40">
        <v>46049</v>
      </c>
      <c r="H606" s="41">
        <v>73347696</v>
      </c>
      <c r="I606" s="54">
        <v>0</v>
      </c>
      <c r="J606" s="51">
        <v>0</v>
      </c>
      <c r="K606" s="52"/>
      <c r="L606" s="51">
        <f t="shared" si="12"/>
        <v>73347696</v>
      </c>
      <c r="M606" s="40">
        <v>46229</v>
      </c>
      <c r="N606" s="55" t="s">
        <v>3358</v>
      </c>
      <c r="O606" s="42" t="s">
        <v>21</v>
      </c>
      <c r="P606" s="57">
        <v>1</v>
      </c>
      <c r="Q606" s="43" t="s">
        <v>942</v>
      </c>
      <c r="R606" s="43" t="s">
        <v>509</v>
      </c>
    </row>
    <row r="607" spans="2:18" x14ac:dyDescent="0.25">
      <c r="B607" s="46">
        <v>46052</v>
      </c>
      <c r="C607" s="44" t="s">
        <v>1547</v>
      </c>
      <c r="D607" s="31" t="s">
        <v>856</v>
      </c>
      <c r="E607" s="32" t="s">
        <v>20</v>
      </c>
      <c r="F607" s="31" t="s">
        <v>2522</v>
      </c>
      <c r="G607" s="40">
        <v>46055</v>
      </c>
      <c r="H607" s="41">
        <v>66000000</v>
      </c>
      <c r="I607" s="54">
        <v>0</v>
      </c>
      <c r="J607" s="51">
        <v>0</v>
      </c>
      <c r="K607" s="52"/>
      <c r="L607" s="51">
        <f t="shared" si="12"/>
        <v>66000000</v>
      </c>
      <c r="M607" s="40">
        <v>46235</v>
      </c>
      <c r="N607" s="55" t="s">
        <v>3359</v>
      </c>
      <c r="O607" s="42" t="s">
        <v>21</v>
      </c>
      <c r="P607" s="57">
        <v>0.99444444444444446</v>
      </c>
      <c r="Q607" s="43" t="s">
        <v>942</v>
      </c>
      <c r="R607" s="43" t="s">
        <v>509</v>
      </c>
    </row>
    <row r="608" spans="2:18" x14ac:dyDescent="0.25">
      <c r="B608" s="46">
        <v>46041</v>
      </c>
      <c r="C608" s="44" t="s">
        <v>1548</v>
      </c>
      <c r="D608" s="31" t="s">
        <v>748</v>
      </c>
      <c r="E608" s="32" t="s">
        <v>20</v>
      </c>
      <c r="F608" s="31" t="s">
        <v>2523</v>
      </c>
      <c r="G608" s="40">
        <v>46044</v>
      </c>
      <c r="H608" s="41">
        <v>43400000</v>
      </c>
      <c r="I608" s="50">
        <v>0</v>
      </c>
      <c r="J608" s="51">
        <v>0</v>
      </c>
      <c r="K608" s="52"/>
      <c r="L608" s="51">
        <f t="shared" si="12"/>
        <v>43400000</v>
      </c>
      <c r="M608" s="40">
        <v>46255</v>
      </c>
      <c r="N608" s="55" t="s">
        <v>3360</v>
      </c>
      <c r="O608" s="42" t="s">
        <v>21</v>
      </c>
      <c r="P608" s="57">
        <v>0.90047393364928907</v>
      </c>
      <c r="Q608" s="43" t="s">
        <v>932</v>
      </c>
      <c r="R608" s="43" t="s">
        <v>30</v>
      </c>
    </row>
    <row r="609" spans="2:18" x14ac:dyDescent="0.25">
      <c r="B609" s="46">
        <v>46037</v>
      </c>
      <c r="C609" s="44" t="s">
        <v>1549</v>
      </c>
      <c r="D609" s="31" t="s">
        <v>1987</v>
      </c>
      <c r="E609" s="32" t="s">
        <v>20</v>
      </c>
      <c r="F609" s="31" t="s">
        <v>2524</v>
      </c>
      <c r="G609" s="40">
        <v>46044</v>
      </c>
      <c r="H609" s="41">
        <v>48378740</v>
      </c>
      <c r="I609" s="50">
        <v>0</v>
      </c>
      <c r="J609" s="51">
        <v>0</v>
      </c>
      <c r="K609" s="52"/>
      <c r="L609" s="51">
        <f t="shared" si="12"/>
        <v>48378740</v>
      </c>
      <c r="M609" s="40">
        <v>46240</v>
      </c>
      <c r="N609" s="55" t="s">
        <v>3361</v>
      </c>
      <c r="O609" s="42" t="s">
        <v>21</v>
      </c>
      <c r="P609" s="57">
        <v>0.96938775510204078</v>
      </c>
      <c r="Q609" s="43" t="s">
        <v>931</v>
      </c>
      <c r="R609" s="43" t="s">
        <v>721</v>
      </c>
    </row>
    <row r="610" spans="2:18" x14ac:dyDescent="0.25">
      <c r="B610" s="46">
        <v>46037</v>
      </c>
      <c r="C610" s="44" t="s">
        <v>1550</v>
      </c>
      <c r="D610" s="31" t="s">
        <v>163</v>
      </c>
      <c r="E610" s="32" t="s">
        <v>33</v>
      </c>
      <c r="F610" s="31" t="s">
        <v>95</v>
      </c>
      <c r="G610" s="40">
        <v>46038</v>
      </c>
      <c r="H610" s="41">
        <v>55205768</v>
      </c>
      <c r="I610" s="50">
        <v>0</v>
      </c>
      <c r="J610" s="51">
        <v>0</v>
      </c>
      <c r="K610" s="52"/>
      <c r="L610" s="51">
        <f t="shared" si="12"/>
        <v>55205768</v>
      </c>
      <c r="M610" s="40">
        <v>46387</v>
      </c>
      <c r="N610" s="55" t="s">
        <v>3362</v>
      </c>
      <c r="O610" s="42" t="s">
        <v>21</v>
      </c>
      <c r="P610" s="57">
        <v>0.56160458452722062</v>
      </c>
      <c r="Q610" s="43" t="s">
        <v>944</v>
      </c>
      <c r="R610" s="43" t="s">
        <v>96</v>
      </c>
    </row>
    <row r="611" spans="2:18" x14ac:dyDescent="0.25">
      <c r="B611" s="46">
        <v>46037</v>
      </c>
      <c r="C611" s="44" t="s">
        <v>1551</v>
      </c>
      <c r="D611" s="31" t="s">
        <v>777</v>
      </c>
      <c r="E611" s="32" t="s">
        <v>20</v>
      </c>
      <c r="F611" s="31" t="s">
        <v>2397</v>
      </c>
      <c r="G611" s="40">
        <v>46041</v>
      </c>
      <c r="H611" s="41">
        <v>64452260</v>
      </c>
      <c r="I611" s="50">
        <v>0</v>
      </c>
      <c r="J611" s="51">
        <v>0</v>
      </c>
      <c r="K611" s="52"/>
      <c r="L611" s="51">
        <f t="shared" si="12"/>
        <v>64452260</v>
      </c>
      <c r="M611" s="40">
        <v>46344</v>
      </c>
      <c r="N611" s="55" t="s">
        <v>3363</v>
      </c>
      <c r="O611" s="42" t="s">
        <v>21</v>
      </c>
      <c r="P611" s="57">
        <v>0.63696369636963701</v>
      </c>
      <c r="Q611" s="43" t="s">
        <v>948</v>
      </c>
      <c r="R611" s="43" t="s">
        <v>127</v>
      </c>
    </row>
    <row r="612" spans="2:18" x14ac:dyDescent="0.25">
      <c r="B612" s="46">
        <v>46038</v>
      </c>
      <c r="C612" s="44" t="s">
        <v>1552</v>
      </c>
      <c r="D612" s="31" t="s">
        <v>852</v>
      </c>
      <c r="E612" s="32" t="s">
        <v>20</v>
      </c>
      <c r="F612" s="31" t="s">
        <v>2525</v>
      </c>
      <c r="G612" s="40">
        <v>46041</v>
      </c>
      <c r="H612" s="41">
        <v>48480000</v>
      </c>
      <c r="I612" s="50">
        <v>0</v>
      </c>
      <c r="J612" s="51">
        <v>0</v>
      </c>
      <c r="K612" s="52"/>
      <c r="L612" s="51">
        <f t="shared" si="12"/>
        <v>48480000</v>
      </c>
      <c r="M612" s="40">
        <v>46221</v>
      </c>
      <c r="N612" s="55" t="s">
        <v>3364</v>
      </c>
      <c r="O612" s="42" t="s">
        <v>21</v>
      </c>
      <c r="P612" s="57">
        <v>1</v>
      </c>
      <c r="Q612" s="43" t="s">
        <v>941</v>
      </c>
      <c r="R612" s="43" t="s">
        <v>337</v>
      </c>
    </row>
    <row r="613" spans="2:18" x14ac:dyDescent="0.25">
      <c r="B613" s="46">
        <v>46041</v>
      </c>
      <c r="C613" s="44" t="s">
        <v>1553</v>
      </c>
      <c r="D613" s="31" t="s">
        <v>57</v>
      </c>
      <c r="E613" s="32" t="s">
        <v>20</v>
      </c>
      <c r="F613" s="31" t="s">
        <v>2526</v>
      </c>
      <c r="G613" s="40">
        <v>46042</v>
      </c>
      <c r="H613" s="41">
        <v>66201345</v>
      </c>
      <c r="I613" s="50">
        <v>0</v>
      </c>
      <c r="J613" s="51">
        <v>0</v>
      </c>
      <c r="K613" s="52"/>
      <c r="L613" s="51">
        <f t="shared" si="12"/>
        <v>66201345</v>
      </c>
      <c r="M613" s="40">
        <v>46314</v>
      </c>
      <c r="N613" s="55" t="s">
        <v>3365</v>
      </c>
      <c r="O613" s="42" t="s">
        <v>21</v>
      </c>
      <c r="P613" s="57">
        <v>0.70588235294117652</v>
      </c>
      <c r="Q613" s="43" t="s">
        <v>941</v>
      </c>
      <c r="R613" s="43" t="s">
        <v>337</v>
      </c>
    </row>
    <row r="614" spans="2:18" x14ac:dyDescent="0.25">
      <c r="B614" s="46">
        <v>46038</v>
      </c>
      <c r="C614" s="44" t="s">
        <v>1554</v>
      </c>
      <c r="D614" s="31" t="s">
        <v>382</v>
      </c>
      <c r="E614" s="32" t="s">
        <v>20</v>
      </c>
      <c r="F614" s="31" t="s">
        <v>2527</v>
      </c>
      <c r="G614" s="40">
        <v>46041</v>
      </c>
      <c r="H614" s="41">
        <v>111100000</v>
      </c>
      <c r="I614" s="50">
        <v>0</v>
      </c>
      <c r="J614" s="51">
        <v>0</v>
      </c>
      <c r="K614" s="52"/>
      <c r="L614" s="51">
        <f t="shared" si="12"/>
        <v>111100000</v>
      </c>
      <c r="M614" s="40">
        <v>46234</v>
      </c>
      <c r="N614" s="55" t="s">
        <v>3366</v>
      </c>
      <c r="O614" s="42" t="s">
        <v>21</v>
      </c>
      <c r="P614" s="57">
        <v>1</v>
      </c>
      <c r="Q614" s="43" t="s">
        <v>941</v>
      </c>
      <c r="R614" s="43" t="s">
        <v>337</v>
      </c>
    </row>
    <row r="615" spans="2:18" x14ac:dyDescent="0.25">
      <c r="B615" s="46">
        <v>46042</v>
      </c>
      <c r="C615" s="44" t="s">
        <v>1555</v>
      </c>
      <c r="D615" s="31" t="s">
        <v>587</v>
      </c>
      <c r="E615" s="32" t="s">
        <v>33</v>
      </c>
      <c r="F615" s="31" t="s">
        <v>2528</v>
      </c>
      <c r="G615" s="40">
        <v>46044</v>
      </c>
      <c r="H615" s="41">
        <v>41139400</v>
      </c>
      <c r="I615" s="50">
        <v>0</v>
      </c>
      <c r="J615" s="51">
        <v>0</v>
      </c>
      <c r="K615" s="52"/>
      <c r="L615" s="51">
        <f t="shared" si="12"/>
        <v>41139400</v>
      </c>
      <c r="M615" s="40">
        <v>46292</v>
      </c>
      <c r="N615" s="55" t="s">
        <v>3367</v>
      </c>
      <c r="O615" s="42" t="s">
        <v>21</v>
      </c>
      <c r="P615" s="57">
        <v>0.7661290322580645</v>
      </c>
      <c r="Q615" s="43" t="s">
        <v>941</v>
      </c>
      <c r="R615" s="43" t="s">
        <v>337</v>
      </c>
    </row>
    <row r="616" spans="2:18" x14ac:dyDescent="0.25">
      <c r="B616" s="46">
        <v>46045</v>
      </c>
      <c r="C616" s="44" t="s">
        <v>1556</v>
      </c>
      <c r="D616" s="31" t="s">
        <v>424</v>
      </c>
      <c r="E616" s="32" t="s">
        <v>33</v>
      </c>
      <c r="F616" s="31" t="s">
        <v>2529</v>
      </c>
      <c r="G616" s="40">
        <v>46048</v>
      </c>
      <c r="H616" s="41">
        <v>21678300</v>
      </c>
      <c r="I616" s="54">
        <v>0</v>
      </c>
      <c r="J616" s="51">
        <v>0</v>
      </c>
      <c r="K616" s="52"/>
      <c r="L616" s="51">
        <f t="shared" si="12"/>
        <v>21678300</v>
      </c>
      <c r="M616" s="40">
        <v>46228</v>
      </c>
      <c r="N616" s="55" t="s">
        <v>3368</v>
      </c>
      <c r="O616" s="42" t="s">
        <v>21</v>
      </c>
      <c r="P616" s="57">
        <v>1</v>
      </c>
      <c r="Q616" s="43" t="s">
        <v>942</v>
      </c>
      <c r="R616" s="43" t="s">
        <v>509</v>
      </c>
    </row>
    <row r="617" spans="2:18" x14ac:dyDescent="0.25">
      <c r="B617" s="46">
        <v>46041</v>
      </c>
      <c r="C617" s="44" t="s">
        <v>1557</v>
      </c>
      <c r="D617" s="31" t="s">
        <v>3763</v>
      </c>
      <c r="E617" s="32" t="s">
        <v>20</v>
      </c>
      <c r="F617" s="31" t="s">
        <v>2530</v>
      </c>
      <c r="G617" s="40">
        <v>46042</v>
      </c>
      <c r="H617" s="41">
        <v>45000000</v>
      </c>
      <c r="I617" s="50">
        <v>0</v>
      </c>
      <c r="J617" s="51">
        <v>0</v>
      </c>
      <c r="K617" s="52"/>
      <c r="L617" s="51">
        <f t="shared" si="12"/>
        <v>45000000</v>
      </c>
      <c r="M617" s="40">
        <v>46222</v>
      </c>
      <c r="N617" s="55" t="s">
        <v>3369</v>
      </c>
      <c r="O617" s="42" t="s">
        <v>21</v>
      </c>
      <c r="P617" s="57">
        <v>1</v>
      </c>
      <c r="Q617" s="43" t="s">
        <v>942</v>
      </c>
      <c r="R617" s="43" t="s">
        <v>509</v>
      </c>
    </row>
    <row r="618" spans="2:18" x14ac:dyDescent="0.25">
      <c r="B618" s="46">
        <v>46041</v>
      </c>
      <c r="C618" s="44" t="s">
        <v>1558</v>
      </c>
      <c r="D618" s="31" t="s">
        <v>660</v>
      </c>
      <c r="E618" s="32" t="s">
        <v>20</v>
      </c>
      <c r="F618" s="31" t="s">
        <v>2531</v>
      </c>
      <c r="G618" s="40">
        <v>46044</v>
      </c>
      <c r="H618" s="41">
        <v>34065900</v>
      </c>
      <c r="I618" s="50">
        <v>0</v>
      </c>
      <c r="J618" s="51">
        <v>0</v>
      </c>
      <c r="K618" s="52"/>
      <c r="L618" s="51">
        <f t="shared" si="12"/>
        <v>34065900</v>
      </c>
      <c r="M618" s="40">
        <v>46224</v>
      </c>
      <c r="N618" s="55" t="s">
        <v>3370</v>
      </c>
      <c r="O618" s="42" t="s">
        <v>21</v>
      </c>
      <c r="P618" s="57">
        <v>1</v>
      </c>
      <c r="Q618" s="43" t="s">
        <v>942</v>
      </c>
      <c r="R618" s="43" t="s">
        <v>509</v>
      </c>
    </row>
    <row r="619" spans="2:18" x14ac:dyDescent="0.25">
      <c r="B619" s="46">
        <v>46041</v>
      </c>
      <c r="C619" s="44" t="s">
        <v>1559</v>
      </c>
      <c r="D619" s="31" t="s">
        <v>338</v>
      </c>
      <c r="E619" s="32" t="s">
        <v>20</v>
      </c>
      <c r="F619" s="31" t="s">
        <v>2532</v>
      </c>
      <c r="G619" s="40">
        <v>46045</v>
      </c>
      <c r="H619" s="41">
        <v>47258448</v>
      </c>
      <c r="I619" s="50">
        <v>0</v>
      </c>
      <c r="J619" s="51">
        <v>0</v>
      </c>
      <c r="K619" s="52"/>
      <c r="L619" s="51">
        <f t="shared" si="12"/>
        <v>47258448</v>
      </c>
      <c r="M619" s="40">
        <v>46225</v>
      </c>
      <c r="N619" s="55" t="s">
        <v>3371</v>
      </c>
      <c r="O619" s="42" t="s">
        <v>21</v>
      </c>
      <c r="P619" s="57">
        <v>1</v>
      </c>
      <c r="Q619" s="43" t="s">
        <v>942</v>
      </c>
      <c r="R619" s="43" t="s">
        <v>509</v>
      </c>
    </row>
    <row r="620" spans="2:18" x14ac:dyDescent="0.25">
      <c r="B620" s="46">
        <v>46041</v>
      </c>
      <c r="C620" s="44" t="s">
        <v>1560</v>
      </c>
      <c r="D620" s="31" t="s">
        <v>3794</v>
      </c>
      <c r="E620" s="32" t="s">
        <v>20</v>
      </c>
      <c r="F620" s="31" t="s">
        <v>650</v>
      </c>
      <c r="G620" s="40">
        <v>46041</v>
      </c>
      <c r="H620" s="41">
        <v>47258448</v>
      </c>
      <c r="I620" s="50">
        <v>0</v>
      </c>
      <c r="J620" s="51">
        <v>0</v>
      </c>
      <c r="K620" s="52"/>
      <c r="L620" s="51">
        <f t="shared" si="12"/>
        <v>47258448</v>
      </c>
      <c r="M620" s="40">
        <v>46221</v>
      </c>
      <c r="N620" s="55" t="s">
        <v>3372</v>
      </c>
      <c r="O620" s="42" t="s">
        <v>21</v>
      </c>
      <c r="P620" s="57">
        <v>1</v>
      </c>
      <c r="Q620" s="43" t="s">
        <v>942</v>
      </c>
      <c r="R620" s="43" t="s">
        <v>509</v>
      </c>
    </row>
    <row r="621" spans="2:18" x14ac:dyDescent="0.25">
      <c r="B621" s="46">
        <v>46038</v>
      </c>
      <c r="C621" s="44" t="s">
        <v>1561</v>
      </c>
      <c r="D621" s="31" t="s">
        <v>859</v>
      </c>
      <c r="E621" s="32" t="s">
        <v>20</v>
      </c>
      <c r="F621" s="31" t="s">
        <v>2533</v>
      </c>
      <c r="G621" s="40">
        <v>46041</v>
      </c>
      <c r="H621" s="41">
        <v>84000000</v>
      </c>
      <c r="I621" s="50">
        <v>0</v>
      </c>
      <c r="J621" s="51">
        <v>0</v>
      </c>
      <c r="K621" s="52"/>
      <c r="L621" s="51">
        <f t="shared" si="12"/>
        <v>84000000</v>
      </c>
      <c r="M621" s="40">
        <v>46221</v>
      </c>
      <c r="N621" s="55" t="s">
        <v>3373</v>
      </c>
      <c r="O621" s="42" t="s">
        <v>21</v>
      </c>
      <c r="P621" s="57">
        <v>1</v>
      </c>
      <c r="Q621" s="43" t="s">
        <v>942</v>
      </c>
      <c r="R621" s="43" t="s">
        <v>509</v>
      </c>
    </row>
    <row r="622" spans="2:18" x14ac:dyDescent="0.25">
      <c r="B622" s="46">
        <v>46038</v>
      </c>
      <c r="C622" s="44" t="s">
        <v>1562</v>
      </c>
      <c r="D622" s="31" t="s">
        <v>1988</v>
      </c>
      <c r="E622" s="32" t="s">
        <v>33</v>
      </c>
      <c r="F622" s="31" t="s">
        <v>561</v>
      </c>
      <c r="G622" s="40">
        <v>46041</v>
      </c>
      <c r="H622" s="41">
        <v>31485150</v>
      </c>
      <c r="I622" s="50">
        <v>0</v>
      </c>
      <c r="J622" s="51">
        <v>0</v>
      </c>
      <c r="K622" s="52"/>
      <c r="L622" s="51">
        <f t="shared" si="12"/>
        <v>31485150</v>
      </c>
      <c r="M622" s="40">
        <v>46344</v>
      </c>
      <c r="N622" s="55" t="s">
        <v>3374</v>
      </c>
      <c r="O622" s="42" t="s">
        <v>21</v>
      </c>
      <c r="P622" s="57">
        <v>0.63696369636963701</v>
      </c>
      <c r="Q622" s="43" t="s">
        <v>932</v>
      </c>
      <c r="R622" s="43" t="s">
        <v>30</v>
      </c>
    </row>
    <row r="623" spans="2:18" x14ac:dyDescent="0.25">
      <c r="B623" s="46">
        <v>46037</v>
      </c>
      <c r="C623" s="44" t="s">
        <v>1563</v>
      </c>
      <c r="D623" s="31" t="s">
        <v>1989</v>
      </c>
      <c r="E623" s="32" t="s">
        <v>20</v>
      </c>
      <c r="F623" s="31" t="s">
        <v>2534</v>
      </c>
      <c r="G623" s="40">
        <v>46037</v>
      </c>
      <c r="H623" s="41">
        <v>98600000</v>
      </c>
      <c r="I623" s="50">
        <v>0</v>
      </c>
      <c r="J623" s="51">
        <v>0</v>
      </c>
      <c r="K623" s="52"/>
      <c r="L623" s="51">
        <f t="shared" si="12"/>
        <v>98600000</v>
      </c>
      <c r="M623" s="40">
        <v>46387</v>
      </c>
      <c r="N623" s="55" t="s">
        <v>3375</v>
      </c>
      <c r="O623" s="42" t="s">
        <v>21</v>
      </c>
      <c r="P623" s="57">
        <v>0.56285714285714283</v>
      </c>
      <c r="Q623" s="43" t="s">
        <v>952</v>
      </c>
      <c r="R623" s="43" t="s">
        <v>3755</v>
      </c>
    </row>
    <row r="624" spans="2:18" x14ac:dyDescent="0.25">
      <c r="B624" s="46">
        <v>46037</v>
      </c>
      <c r="C624" s="44" t="s">
        <v>1564</v>
      </c>
      <c r="D624" s="31" t="s">
        <v>296</v>
      </c>
      <c r="E624" s="32" t="s">
        <v>33</v>
      </c>
      <c r="F624" s="31" t="s">
        <v>2535</v>
      </c>
      <c r="G624" s="40">
        <v>46041</v>
      </c>
      <c r="H624" s="41">
        <v>57500000</v>
      </c>
      <c r="I624" s="54">
        <v>0</v>
      </c>
      <c r="J624" s="51">
        <v>0</v>
      </c>
      <c r="K624" s="52">
        <v>500000</v>
      </c>
      <c r="L624" s="51">
        <f t="shared" si="12"/>
        <v>57000000</v>
      </c>
      <c r="M624" s="40">
        <v>46387</v>
      </c>
      <c r="N624" s="55" t="s">
        <v>3376</v>
      </c>
      <c r="O624" s="42" t="s">
        <v>21</v>
      </c>
      <c r="P624" s="57">
        <v>0.55780346820809246</v>
      </c>
      <c r="Q624" s="43" t="s">
        <v>930</v>
      </c>
      <c r="R624" s="43" t="s">
        <v>934</v>
      </c>
    </row>
    <row r="625" spans="2:18" x14ac:dyDescent="0.25">
      <c r="B625" s="46">
        <v>46037</v>
      </c>
      <c r="C625" s="44" t="s">
        <v>1565</v>
      </c>
      <c r="D625" s="31" t="s">
        <v>669</v>
      </c>
      <c r="E625" s="32" t="s">
        <v>33</v>
      </c>
      <c r="F625" s="31" t="s">
        <v>2116</v>
      </c>
      <c r="G625" s="40">
        <v>46037</v>
      </c>
      <c r="H625" s="41">
        <v>59840000</v>
      </c>
      <c r="I625" s="50">
        <v>0</v>
      </c>
      <c r="J625" s="51">
        <v>0</v>
      </c>
      <c r="K625" s="52">
        <v>1020000</v>
      </c>
      <c r="L625" s="51">
        <f t="shared" si="12"/>
        <v>58820000</v>
      </c>
      <c r="M625" s="40">
        <v>46387</v>
      </c>
      <c r="N625" s="55" t="s">
        <v>3377</v>
      </c>
      <c r="O625" s="42" t="s">
        <v>21</v>
      </c>
      <c r="P625" s="57">
        <v>0.56285714285714283</v>
      </c>
      <c r="Q625" s="43" t="s">
        <v>930</v>
      </c>
      <c r="R625" s="43" t="s">
        <v>934</v>
      </c>
    </row>
    <row r="626" spans="2:18" x14ac:dyDescent="0.25">
      <c r="B626" s="46">
        <v>46038</v>
      </c>
      <c r="C626" s="44" t="s">
        <v>1566</v>
      </c>
      <c r="D626" s="31" t="s">
        <v>97</v>
      </c>
      <c r="E626" s="32" t="s">
        <v>20</v>
      </c>
      <c r="F626" s="31" t="s">
        <v>2536</v>
      </c>
      <c r="G626" s="40">
        <v>46049</v>
      </c>
      <c r="H626" s="41">
        <v>29131920</v>
      </c>
      <c r="I626" s="50">
        <v>0</v>
      </c>
      <c r="J626" s="51">
        <v>0</v>
      </c>
      <c r="K626" s="52"/>
      <c r="L626" s="51">
        <f t="shared" si="12"/>
        <v>29131920</v>
      </c>
      <c r="M626" s="40">
        <v>46229</v>
      </c>
      <c r="N626" s="55" t="s">
        <v>3378</v>
      </c>
      <c r="O626" s="42" t="s">
        <v>21</v>
      </c>
      <c r="P626" s="57">
        <v>1</v>
      </c>
      <c r="Q626" s="43" t="s">
        <v>938</v>
      </c>
      <c r="R626" s="43" t="s">
        <v>939</v>
      </c>
    </row>
    <row r="627" spans="2:18" x14ac:dyDescent="0.25">
      <c r="B627" s="46">
        <v>46041</v>
      </c>
      <c r="C627" s="44" t="s">
        <v>1567</v>
      </c>
      <c r="D627" s="31" t="s">
        <v>1990</v>
      </c>
      <c r="E627" s="32" t="s">
        <v>33</v>
      </c>
      <c r="F627" s="31" t="s">
        <v>133</v>
      </c>
      <c r="G627" s="40">
        <v>46048</v>
      </c>
      <c r="H627" s="41">
        <v>26434520</v>
      </c>
      <c r="I627" s="50">
        <v>0</v>
      </c>
      <c r="J627" s="51">
        <v>0</v>
      </c>
      <c r="K627" s="52"/>
      <c r="L627" s="51">
        <f t="shared" si="12"/>
        <v>26434520</v>
      </c>
      <c r="M627" s="40">
        <v>46259</v>
      </c>
      <c r="N627" s="55" t="s">
        <v>3379</v>
      </c>
      <c r="O627" s="42" t="s">
        <v>21</v>
      </c>
      <c r="P627" s="57">
        <v>0.88151658767772512</v>
      </c>
      <c r="Q627" s="43" t="s">
        <v>938</v>
      </c>
      <c r="R627" s="43" t="s">
        <v>939</v>
      </c>
    </row>
    <row r="628" spans="2:18" x14ac:dyDescent="0.25">
      <c r="B628" s="46">
        <v>46037</v>
      </c>
      <c r="C628" s="44" t="s">
        <v>1568</v>
      </c>
      <c r="D628" s="31" t="s">
        <v>393</v>
      </c>
      <c r="E628" s="32" t="s">
        <v>20</v>
      </c>
      <c r="F628" s="31" t="s">
        <v>418</v>
      </c>
      <c r="G628" s="40">
        <v>46041</v>
      </c>
      <c r="H628" s="41">
        <v>37200000</v>
      </c>
      <c r="I628" s="50">
        <v>0</v>
      </c>
      <c r="J628" s="51">
        <v>0</v>
      </c>
      <c r="K628" s="52"/>
      <c r="L628" s="51">
        <f t="shared" si="12"/>
        <v>37200000</v>
      </c>
      <c r="M628" s="40">
        <v>46221</v>
      </c>
      <c r="N628" s="55" t="s">
        <v>3380</v>
      </c>
      <c r="O628" s="42" t="s">
        <v>21</v>
      </c>
      <c r="P628" s="57">
        <v>1</v>
      </c>
      <c r="Q628" s="43" t="s">
        <v>948</v>
      </c>
      <c r="R628" s="43" t="s">
        <v>127</v>
      </c>
    </row>
    <row r="629" spans="2:18" x14ac:dyDescent="0.25">
      <c r="B629" s="46">
        <v>46038</v>
      </c>
      <c r="C629" s="44" t="s">
        <v>1569</v>
      </c>
      <c r="D629" s="31" t="s">
        <v>630</v>
      </c>
      <c r="E629" s="32" t="s">
        <v>20</v>
      </c>
      <c r="F629" s="31" t="s">
        <v>2537</v>
      </c>
      <c r="G629" s="40">
        <v>46042</v>
      </c>
      <c r="H629" s="41">
        <v>126500000</v>
      </c>
      <c r="I629" s="50">
        <v>0</v>
      </c>
      <c r="J629" s="51">
        <v>0</v>
      </c>
      <c r="K629" s="52"/>
      <c r="L629" s="51">
        <f t="shared" si="12"/>
        <v>126500000</v>
      </c>
      <c r="M629" s="40">
        <v>46387</v>
      </c>
      <c r="N629" s="55" t="s">
        <v>3381</v>
      </c>
      <c r="O629" s="42" t="s">
        <v>21</v>
      </c>
      <c r="P629" s="57">
        <v>0.55652173913043479</v>
      </c>
      <c r="Q629" s="43" t="s">
        <v>44</v>
      </c>
      <c r="R629" s="43" t="s">
        <v>45</v>
      </c>
    </row>
    <row r="630" spans="2:18" x14ac:dyDescent="0.25">
      <c r="B630" s="46">
        <v>46038</v>
      </c>
      <c r="C630" s="44" t="s">
        <v>1570</v>
      </c>
      <c r="D630" s="31" t="s">
        <v>323</v>
      </c>
      <c r="E630" s="32" t="s">
        <v>20</v>
      </c>
      <c r="F630" s="31" t="s">
        <v>2159</v>
      </c>
      <c r="G630" s="40">
        <v>46041</v>
      </c>
      <c r="H630" s="41">
        <v>87435810</v>
      </c>
      <c r="I630" s="50">
        <v>0</v>
      </c>
      <c r="J630" s="51">
        <v>0</v>
      </c>
      <c r="K630" s="52"/>
      <c r="L630" s="51">
        <f t="shared" si="12"/>
        <v>87435810</v>
      </c>
      <c r="M630" s="40">
        <v>46374</v>
      </c>
      <c r="N630" s="55" t="s">
        <v>3382</v>
      </c>
      <c r="O630" s="42" t="s">
        <v>21</v>
      </c>
      <c r="P630" s="57">
        <v>0.57957957957957962</v>
      </c>
      <c r="Q630" s="43" t="s">
        <v>949</v>
      </c>
      <c r="R630" s="43" t="s">
        <v>129</v>
      </c>
    </row>
    <row r="631" spans="2:18" x14ac:dyDescent="0.25">
      <c r="B631" s="46">
        <v>46038</v>
      </c>
      <c r="C631" s="44" t="s">
        <v>1571</v>
      </c>
      <c r="D631" s="31" t="s">
        <v>438</v>
      </c>
      <c r="E631" s="32" t="s">
        <v>20</v>
      </c>
      <c r="F631" s="31" t="s">
        <v>2538</v>
      </c>
      <c r="G631" s="40">
        <v>46044</v>
      </c>
      <c r="H631" s="41">
        <v>76300000</v>
      </c>
      <c r="I631" s="50">
        <v>0</v>
      </c>
      <c r="J631" s="51">
        <v>0</v>
      </c>
      <c r="K631" s="52"/>
      <c r="L631" s="51">
        <f t="shared" si="12"/>
        <v>76300000</v>
      </c>
      <c r="M631" s="40">
        <v>46387</v>
      </c>
      <c r="N631" s="55" t="s">
        <v>3383</v>
      </c>
      <c r="O631" s="42" t="s">
        <v>21</v>
      </c>
      <c r="P631" s="57">
        <v>0.55393586005830908</v>
      </c>
      <c r="Q631" s="43" t="s">
        <v>44</v>
      </c>
      <c r="R631" s="43" t="s">
        <v>45</v>
      </c>
    </row>
    <row r="632" spans="2:18" x14ac:dyDescent="0.25">
      <c r="B632" s="46">
        <v>46037</v>
      </c>
      <c r="C632" s="44" t="s">
        <v>1572</v>
      </c>
      <c r="D632" s="31" t="s">
        <v>854</v>
      </c>
      <c r="E632" s="32" t="s">
        <v>20</v>
      </c>
      <c r="F632" s="31" t="s">
        <v>2539</v>
      </c>
      <c r="G632" s="40">
        <v>46049</v>
      </c>
      <c r="H632" s="41">
        <v>64452260</v>
      </c>
      <c r="I632" s="50">
        <v>0</v>
      </c>
      <c r="J632" s="51">
        <v>0</v>
      </c>
      <c r="K632" s="52"/>
      <c r="L632" s="51">
        <f t="shared" si="12"/>
        <v>64452260</v>
      </c>
      <c r="M632" s="40">
        <v>46352</v>
      </c>
      <c r="N632" s="55" t="s">
        <v>3384</v>
      </c>
      <c r="O632" s="42" t="s">
        <v>21</v>
      </c>
      <c r="P632" s="57">
        <v>0.61056105610561051</v>
      </c>
      <c r="Q632" s="43" t="s">
        <v>948</v>
      </c>
      <c r="R632" s="43" t="s">
        <v>127</v>
      </c>
    </row>
    <row r="633" spans="2:18" x14ac:dyDescent="0.25">
      <c r="B633" s="46">
        <v>46038</v>
      </c>
      <c r="C633" s="44" t="s">
        <v>1573</v>
      </c>
      <c r="D633" s="31" t="s">
        <v>488</v>
      </c>
      <c r="E633" s="32" t="s">
        <v>20</v>
      </c>
      <c r="F633" s="31" t="s">
        <v>2397</v>
      </c>
      <c r="G633" s="40">
        <v>46045</v>
      </c>
      <c r="H633" s="41">
        <v>64452260</v>
      </c>
      <c r="I633" s="50">
        <v>0</v>
      </c>
      <c r="J633" s="51">
        <v>0</v>
      </c>
      <c r="K633" s="52"/>
      <c r="L633" s="51">
        <f t="shared" si="12"/>
        <v>64452260</v>
      </c>
      <c r="M633" s="40">
        <v>46348</v>
      </c>
      <c r="N633" s="55" t="s">
        <v>3385</v>
      </c>
      <c r="O633" s="42" t="s">
        <v>21</v>
      </c>
      <c r="P633" s="57">
        <v>0.62376237623762376</v>
      </c>
      <c r="Q633" s="43" t="s">
        <v>948</v>
      </c>
      <c r="R633" s="43" t="s">
        <v>127</v>
      </c>
    </row>
    <row r="634" spans="2:18" x14ac:dyDescent="0.25">
      <c r="B634" s="46">
        <v>46041</v>
      </c>
      <c r="C634" s="44" t="s">
        <v>1574</v>
      </c>
      <c r="D634" s="31" t="s">
        <v>491</v>
      </c>
      <c r="E634" s="32" t="s">
        <v>20</v>
      </c>
      <c r="F634" s="31" t="s">
        <v>418</v>
      </c>
      <c r="G634" s="40">
        <v>46048</v>
      </c>
      <c r="H634" s="41">
        <v>64452260</v>
      </c>
      <c r="I634" s="50">
        <v>0</v>
      </c>
      <c r="J634" s="51">
        <v>0</v>
      </c>
      <c r="K634" s="52"/>
      <c r="L634" s="51">
        <f t="shared" si="12"/>
        <v>64452260</v>
      </c>
      <c r="M634" s="40">
        <v>46351</v>
      </c>
      <c r="N634" s="55" t="s">
        <v>3386</v>
      </c>
      <c r="O634" s="42" t="s">
        <v>21</v>
      </c>
      <c r="P634" s="57">
        <v>0.61386138613861385</v>
      </c>
      <c r="Q634" s="43" t="s">
        <v>948</v>
      </c>
      <c r="R634" s="43" t="s">
        <v>127</v>
      </c>
    </row>
    <row r="635" spans="2:18" x14ac:dyDescent="0.25">
      <c r="B635" s="46">
        <v>46048</v>
      </c>
      <c r="C635" s="44" t="s">
        <v>1575</v>
      </c>
      <c r="D635" s="31" t="s">
        <v>368</v>
      </c>
      <c r="E635" s="32" t="s">
        <v>20</v>
      </c>
      <c r="F635" s="31" t="s">
        <v>418</v>
      </c>
      <c r="G635" s="40">
        <v>46049</v>
      </c>
      <c r="H635" s="41">
        <v>38671356</v>
      </c>
      <c r="I635" s="50">
        <v>0</v>
      </c>
      <c r="J635" s="51">
        <v>0</v>
      </c>
      <c r="K635" s="52"/>
      <c r="L635" s="51">
        <f t="shared" si="12"/>
        <v>38671356</v>
      </c>
      <c r="M635" s="40">
        <v>46229</v>
      </c>
      <c r="N635" s="55" t="s">
        <v>3387</v>
      </c>
      <c r="O635" s="42" t="s">
        <v>21</v>
      </c>
      <c r="P635" s="57">
        <v>1</v>
      </c>
      <c r="Q635" s="43" t="s">
        <v>948</v>
      </c>
      <c r="R635" s="43" t="s">
        <v>127</v>
      </c>
    </row>
    <row r="636" spans="2:18" x14ac:dyDescent="0.25">
      <c r="B636" s="46">
        <v>46038</v>
      </c>
      <c r="C636" s="44" t="s">
        <v>1576</v>
      </c>
      <c r="D636" s="31" t="s">
        <v>855</v>
      </c>
      <c r="E636" s="32" t="s">
        <v>20</v>
      </c>
      <c r="F636" s="31" t="s">
        <v>2540</v>
      </c>
      <c r="G636" s="40">
        <v>46042</v>
      </c>
      <c r="H636" s="41">
        <v>64166667</v>
      </c>
      <c r="I636" s="50">
        <v>0</v>
      </c>
      <c r="J636" s="51">
        <v>0</v>
      </c>
      <c r="K636" s="52"/>
      <c r="L636" s="51">
        <f t="shared" si="12"/>
        <v>64166667</v>
      </c>
      <c r="M636" s="40">
        <v>46387</v>
      </c>
      <c r="N636" s="55" t="s">
        <v>3388</v>
      </c>
      <c r="O636" s="42" t="s">
        <v>21</v>
      </c>
      <c r="P636" s="57">
        <v>0.55652173913043479</v>
      </c>
      <c r="Q636" s="43" t="s">
        <v>44</v>
      </c>
      <c r="R636" s="43" t="s">
        <v>45</v>
      </c>
    </row>
    <row r="637" spans="2:18" x14ac:dyDescent="0.25">
      <c r="B637" s="46">
        <v>46041</v>
      </c>
      <c r="C637" s="44" t="s">
        <v>1577</v>
      </c>
      <c r="D637" s="31" t="s">
        <v>686</v>
      </c>
      <c r="E637" s="32" t="s">
        <v>20</v>
      </c>
      <c r="F637" s="31" t="s">
        <v>2541</v>
      </c>
      <c r="G637" s="40">
        <v>46048</v>
      </c>
      <c r="H637" s="41">
        <v>64452260</v>
      </c>
      <c r="I637" s="50">
        <v>0</v>
      </c>
      <c r="J637" s="51">
        <v>0</v>
      </c>
      <c r="K637" s="52"/>
      <c r="L637" s="51">
        <f t="shared" si="12"/>
        <v>64452260</v>
      </c>
      <c r="M637" s="40">
        <v>46351</v>
      </c>
      <c r="N637" s="55" t="s">
        <v>3389</v>
      </c>
      <c r="O637" s="42" t="s">
        <v>21</v>
      </c>
      <c r="P637" s="57">
        <v>0.61386138613861385</v>
      </c>
      <c r="Q637" s="43" t="s">
        <v>948</v>
      </c>
      <c r="R637" s="43" t="s">
        <v>127</v>
      </c>
    </row>
    <row r="638" spans="2:18" x14ac:dyDescent="0.25">
      <c r="B638" s="46">
        <v>46038</v>
      </c>
      <c r="C638" s="44" t="s">
        <v>1578</v>
      </c>
      <c r="D638" s="31" t="s">
        <v>474</v>
      </c>
      <c r="E638" s="32" t="s">
        <v>20</v>
      </c>
      <c r="F638" s="31" t="s">
        <v>418</v>
      </c>
      <c r="G638" s="40">
        <v>46042</v>
      </c>
      <c r="H638" s="41">
        <v>50582700</v>
      </c>
      <c r="I638" s="50">
        <v>0</v>
      </c>
      <c r="J638" s="51">
        <v>0</v>
      </c>
      <c r="K638" s="52"/>
      <c r="L638" s="51">
        <f t="shared" si="12"/>
        <v>50582700</v>
      </c>
      <c r="M638" s="40">
        <v>46345</v>
      </c>
      <c r="N638" s="55" t="s">
        <v>3390</v>
      </c>
      <c r="O638" s="42" t="s">
        <v>21</v>
      </c>
      <c r="P638" s="57">
        <v>0.63366336633663367</v>
      </c>
      <c r="Q638" s="43" t="s">
        <v>948</v>
      </c>
      <c r="R638" s="43" t="s">
        <v>127</v>
      </c>
    </row>
    <row r="639" spans="2:18" x14ac:dyDescent="0.25">
      <c r="B639" s="46">
        <v>46041</v>
      </c>
      <c r="C639" s="44" t="s">
        <v>1579</v>
      </c>
      <c r="D639" s="31" t="s">
        <v>81</v>
      </c>
      <c r="E639" s="32" t="s">
        <v>20</v>
      </c>
      <c r="F639" s="31" t="s">
        <v>2542</v>
      </c>
      <c r="G639" s="40">
        <v>46044</v>
      </c>
      <c r="H639" s="41">
        <v>40140000</v>
      </c>
      <c r="I639" s="50">
        <v>0</v>
      </c>
      <c r="J639" s="51">
        <v>0</v>
      </c>
      <c r="K639" s="52"/>
      <c r="L639" s="51">
        <f t="shared" si="12"/>
        <v>40140000</v>
      </c>
      <c r="M639" s="40">
        <v>46224</v>
      </c>
      <c r="N639" s="55" t="s">
        <v>3391</v>
      </c>
      <c r="O639" s="42" t="s">
        <v>21</v>
      </c>
      <c r="P639" s="57">
        <v>1</v>
      </c>
      <c r="Q639" s="43" t="s">
        <v>79</v>
      </c>
      <c r="R639" s="43" t="s">
        <v>80</v>
      </c>
    </row>
    <row r="640" spans="2:18" x14ac:dyDescent="0.25">
      <c r="B640" s="46">
        <v>46041</v>
      </c>
      <c r="C640" s="44" t="s">
        <v>1580</v>
      </c>
      <c r="D640" s="31" t="s">
        <v>757</v>
      </c>
      <c r="E640" s="32" t="s">
        <v>20</v>
      </c>
      <c r="F640" s="31" t="s">
        <v>2543</v>
      </c>
      <c r="G640" s="40">
        <v>46041</v>
      </c>
      <c r="H640" s="41">
        <v>147164160</v>
      </c>
      <c r="I640" s="50">
        <v>0</v>
      </c>
      <c r="J640" s="51">
        <v>0</v>
      </c>
      <c r="K640" s="52">
        <v>4180800</v>
      </c>
      <c r="L640" s="51">
        <f t="shared" si="12"/>
        <v>142983360</v>
      </c>
      <c r="M640" s="40">
        <v>46387</v>
      </c>
      <c r="N640" s="55" t="s">
        <v>3392</v>
      </c>
      <c r="O640" s="42" t="s">
        <v>21</v>
      </c>
      <c r="P640" s="57">
        <v>0.55780346820809246</v>
      </c>
      <c r="Q640" s="43" t="s">
        <v>937</v>
      </c>
      <c r="R640" s="43" t="s">
        <v>41</v>
      </c>
    </row>
    <row r="641" spans="2:18" x14ac:dyDescent="0.25">
      <c r="B641" s="46">
        <v>46041</v>
      </c>
      <c r="C641" s="44" t="s">
        <v>1581</v>
      </c>
      <c r="D641" s="31" t="s">
        <v>644</v>
      </c>
      <c r="E641" s="32" t="s">
        <v>33</v>
      </c>
      <c r="F641" s="31" t="s">
        <v>2544</v>
      </c>
      <c r="G641" s="40">
        <v>46041</v>
      </c>
      <c r="H641" s="41">
        <v>59200600</v>
      </c>
      <c r="I641" s="54">
        <v>0</v>
      </c>
      <c r="J641" s="51">
        <v>0</v>
      </c>
      <c r="K641" s="52">
        <v>2006800</v>
      </c>
      <c r="L641" s="51">
        <f t="shared" si="12"/>
        <v>57193800</v>
      </c>
      <c r="M641" s="40">
        <v>46387</v>
      </c>
      <c r="N641" s="55" t="s">
        <v>3393</v>
      </c>
      <c r="O641" s="42" t="s">
        <v>21</v>
      </c>
      <c r="P641" s="57">
        <v>0.55780346820809246</v>
      </c>
      <c r="Q641" s="43" t="s">
        <v>950</v>
      </c>
      <c r="R641" s="43" t="s">
        <v>177</v>
      </c>
    </row>
    <row r="642" spans="2:18" x14ac:dyDescent="0.25">
      <c r="B642" s="46">
        <v>46037</v>
      </c>
      <c r="C642" s="44" t="s">
        <v>1582</v>
      </c>
      <c r="D642" s="31" t="s">
        <v>310</v>
      </c>
      <c r="E642" s="32" t="s">
        <v>20</v>
      </c>
      <c r="F642" s="31" t="s">
        <v>2545</v>
      </c>
      <c r="G642" s="40">
        <v>46041</v>
      </c>
      <c r="H642" s="41">
        <v>82831752</v>
      </c>
      <c r="I642" s="50">
        <v>0</v>
      </c>
      <c r="J642" s="51">
        <v>0</v>
      </c>
      <c r="K642" s="52">
        <v>2807856</v>
      </c>
      <c r="L642" s="51">
        <f t="shared" si="12"/>
        <v>80023896</v>
      </c>
      <c r="M642" s="40">
        <v>46387</v>
      </c>
      <c r="N642" s="55" t="s">
        <v>3394</v>
      </c>
      <c r="O642" s="42" t="s">
        <v>21</v>
      </c>
      <c r="P642" s="57">
        <v>0.55780346820809246</v>
      </c>
      <c r="Q642" s="43" t="s">
        <v>950</v>
      </c>
      <c r="R642" s="43" t="s">
        <v>177</v>
      </c>
    </row>
    <row r="643" spans="2:18" x14ac:dyDescent="0.25">
      <c r="B643" s="46">
        <v>46038</v>
      </c>
      <c r="C643" s="44" t="s">
        <v>1583</v>
      </c>
      <c r="D643" s="31" t="s">
        <v>610</v>
      </c>
      <c r="E643" s="32" t="s">
        <v>20</v>
      </c>
      <c r="F643" s="31" t="s">
        <v>2546</v>
      </c>
      <c r="G643" s="40">
        <v>46041</v>
      </c>
      <c r="H643" s="41">
        <v>109630260</v>
      </c>
      <c r="I643" s="50">
        <v>0</v>
      </c>
      <c r="J643" s="51">
        <v>0</v>
      </c>
      <c r="K643" s="52">
        <v>3716280</v>
      </c>
      <c r="L643" s="51">
        <f t="shared" si="12"/>
        <v>105913980</v>
      </c>
      <c r="M643" s="40">
        <v>46387</v>
      </c>
      <c r="N643" s="55" t="s">
        <v>3395</v>
      </c>
      <c r="O643" s="42" t="s">
        <v>21</v>
      </c>
      <c r="P643" s="57">
        <v>0.55780346820809246</v>
      </c>
      <c r="Q643" s="43" t="s">
        <v>950</v>
      </c>
      <c r="R643" s="43" t="s">
        <v>177</v>
      </c>
    </row>
    <row r="644" spans="2:18" x14ac:dyDescent="0.25">
      <c r="B644" s="46">
        <v>46037</v>
      </c>
      <c r="C644" s="44" t="s">
        <v>1584</v>
      </c>
      <c r="D644" s="31" t="s">
        <v>528</v>
      </c>
      <c r="E644" s="32" t="s">
        <v>33</v>
      </c>
      <c r="F644" s="31" t="s">
        <v>2547</v>
      </c>
      <c r="G644" s="40">
        <v>46041</v>
      </c>
      <c r="H644" s="41">
        <v>37264400</v>
      </c>
      <c r="I644" s="50">
        <v>0</v>
      </c>
      <c r="J644" s="51">
        <v>0</v>
      </c>
      <c r="K644" s="52">
        <v>1263200</v>
      </c>
      <c r="L644" s="51">
        <f t="shared" si="12"/>
        <v>36001200</v>
      </c>
      <c r="M644" s="40">
        <v>46387</v>
      </c>
      <c r="N644" s="55" t="s">
        <v>3396</v>
      </c>
      <c r="O644" s="42" t="s">
        <v>21</v>
      </c>
      <c r="P644" s="57">
        <v>0.55780346820809246</v>
      </c>
      <c r="Q644" s="43" t="s">
        <v>950</v>
      </c>
      <c r="R644" s="43" t="s">
        <v>177</v>
      </c>
    </row>
    <row r="645" spans="2:18" x14ac:dyDescent="0.25">
      <c r="B645" s="46">
        <v>46037</v>
      </c>
      <c r="C645" s="44" t="s">
        <v>1585</v>
      </c>
      <c r="D645" s="31" t="s">
        <v>827</v>
      </c>
      <c r="E645" s="32" t="s">
        <v>20</v>
      </c>
      <c r="F645" s="31" t="s">
        <v>2548</v>
      </c>
      <c r="G645" s="40">
        <v>46041</v>
      </c>
      <c r="H645" s="41">
        <v>94400000</v>
      </c>
      <c r="I645" s="50">
        <v>0</v>
      </c>
      <c r="J645" s="51">
        <v>0</v>
      </c>
      <c r="K645" s="52">
        <v>3200000</v>
      </c>
      <c r="L645" s="51">
        <f t="shared" si="12"/>
        <v>91200000</v>
      </c>
      <c r="M645" s="40">
        <v>46387</v>
      </c>
      <c r="N645" s="55" t="s">
        <v>3397</v>
      </c>
      <c r="O645" s="42" t="s">
        <v>21</v>
      </c>
      <c r="P645" s="57">
        <v>0.55780346820809246</v>
      </c>
      <c r="Q645" s="43" t="s">
        <v>950</v>
      </c>
      <c r="R645" s="43" t="s">
        <v>177</v>
      </c>
    </row>
    <row r="646" spans="2:18" x14ac:dyDescent="0.25">
      <c r="B646" s="46">
        <v>46038</v>
      </c>
      <c r="C646" s="44" t="s">
        <v>1586</v>
      </c>
      <c r="D646" s="31" t="s">
        <v>788</v>
      </c>
      <c r="E646" s="32" t="s">
        <v>33</v>
      </c>
      <c r="F646" s="31" t="s">
        <v>2549</v>
      </c>
      <c r="G646" s="40">
        <v>46041</v>
      </c>
      <c r="H646" s="41">
        <v>42633990</v>
      </c>
      <c r="I646" s="50">
        <v>0</v>
      </c>
      <c r="J646" s="51">
        <v>0</v>
      </c>
      <c r="K646" s="52">
        <v>1445220</v>
      </c>
      <c r="L646" s="51">
        <f t="shared" si="12"/>
        <v>41188770</v>
      </c>
      <c r="M646" s="40">
        <v>46387</v>
      </c>
      <c r="N646" s="55" t="s">
        <v>3398</v>
      </c>
      <c r="O646" s="42" t="s">
        <v>21</v>
      </c>
      <c r="P646" s="57">
        <v>0.55780346820809246</v>
      </c>
      <c r="Q646" s="43" t="s">
        <v>950</v>
      </c>
      <c r="R646" s="43" t="s">
        <v>177</v>
      </c>
    </row>
    <row r="647" spans="2:18" x14ac:dyDescent="0.25">
      <c r="B647" s="46">
        <v>46041</v>
      </c>
      <c r="C647" s="44" t="s">
        <v>1587</v>
      </c>
      <c r="D647" s="31" t="s">
        <v>674</v>
      </c>
      <c r="E647" s="32" t="s">
        <v>33</v>
      </c>
      <c r="F647" s="31" t="s">
        <v>2550</v>
      </c>
      <c r="G647" s="40">
        <v>46042</v>
      </c>
      <c r="H647" s="41">
        <v>19812000</v>
      </c>
      <c r="I647" s="50">
        <v>0</v>
      </c>
      <c r="J647" s="51">
        <v>0</v>
      </c>
      <c r="K647" s="52"/>
      <c r="L647" s="51">
        <f t="shared" si="12"/>
        <v>19812000</v>
      </c>
      <c r="M647" s="40">
        <v>46222</v>
      </c>
      <c r="N647" s="55" t="s">
        <v>3399</v>
      </c>
      <c r="O647" s="42" t="s">
        <v>21</v>
      </c>
      <c r="P647" s="57">
        <v>1</v>
      </c>
      <c r="Q647" s="43" t="s">
        <v>79</v>
      </c>
      <c r="R647" s="43" t="s">
        <v>80</v>
      </c>
    </row>
    <row r="648" spans="2:18" x14ac:dyDescent="0.25">
      <c r="B648" s="46">
        <v>46041</v>
      </c>
      <c r="C648" s="44" t="s">
        <v>1588</v>
      </c>
      <c r="D648" s="31" t="s">
        <v>819</v>
      </c>
      <c r="E648" s="32" t="s">
        <v>20</v>
      </c>
      <c r="F648" s="31" t="s">
        <v>2551</v>
      </c>
      <c r="G648" s="40">
        <v>46042</v>
      </c>
      <c r="H648" s="41">
        <v>98666880</v>
      </c>
      <c r="I648" s="50">
        <v>0</v>
      </c>
      <c r="J648" s="51">
        <v>0</v>
      </c>
      <c r="K648" s="52">
        <v>3623360</v>
      </c>
      <c r="L648" s="51">
        <f t="shared" si="12"/>
        <v>95043520</v>
      </c>
      <c r="M648" s="40">
        <v>46387</v>
      </c>
      <c r="N648" s="55" t="s">
        <v>3400</v>
      </c>
      <c r="O648" s="42" t="s">
        <v>21</v>
      </c>
      <c r="P648" s="57">
        <v>0.55652173913043479</v>
      </c>
      <c r="Q648" s="43" t="s">
        <v>950</v>
      </c>
      <c r="R648" s="43" t="s">
        <v>177</v>
      </c>
    </row>
    <row r="649" spans="2:18" x14ac:dyDescent="0.25">
      <c r="B649" s="46">
        <v>46042</v>
      </c>
      <c r="C649" s="44" t="s">
        <v>1589</v>
      </c>
      <c r="D649" s="31" t="s">
        <v>744</v>
      </c>
      <c r="E649" s="32" t="s">
        <v>33</v>
      </c>
      <c r="F649" s="31" t="s">
        <v>2552</v>
      </c>
      <c r="G649" s="40">
        <v>46055</v>
      </c>
      <c r="H649" s="41">
        <v>18816000</v>
      </c>
      <c r="I649" s="50">
        <v>0</v>
      </c>
      <c r="J649" s="51">
        <v>0</v>
      </c>
      <c r="K649" s="52"/>
      <c r="L649" s="51">
        <f t="shared" si="12"/>
        <v>18816000</v>
      </c>
      <c r="M649" s="40">
        <v>46235</v>
      </c>
      <c r="N649" s="55" t="s">
        <v>3401</v>
      </c>
      <c r="O649" s="42" t="s">
        <v>21</v>
      </c>
      <c r="P649" s="57">
        <v>0.99444444444444446</v>
      </c>
      <c r="Q649" s="43" t="s">
        <v>79</v>
      </c>
      <c r="R649" s="43" t="s">
        <v>80</v>
      </c>
    </row>
    <row r="650" spans="2:18" x14ac:dyDescent="0.25">
      <c r="B650" s="46">
        <v>46038</v>
      </c>
      <c r="C650" s="44" t="s">
        <v>1590</v>
      </c>
      <c r="D650" s="31" t="s">
        <v>860</v>
      </c>
      <c r="E650" s="32" t="s">
        <v>20</v>
      </c>
      <c r="F650" s="31" t="s">
        <v>2553</v>
      </c>
      <c r="G650" s="40">
        <v>46048</v>
      </c>
      <c r="H650" s="41">
        <v>36000000</v>
      </c>
      <c r="I650" s="50">
        <v>0</v>
      </c>
      <c r="J650" s="51">
        <v>0</v>
      </c>
      <c r="K650" s="52"/>
      <c r="L650" s="51">
        <f t="shared" si="12"/>
        <v>36000000</v>
      </c>
      <c r="M650" s="40">
        <v>46228</v>
      </c>
      <c r="N650" s="55" t="s">
        <v>3402</v>
      </c>
      <c r="O650" s="42" t="s">
        <v>21</v>
      </c>
      <c r="P650" s="57">
        <v>1</v>
      </c>
      <c r="Q650" s="43" t="s">
        <v>79</v>
      </c>
      <c r="R650" s="43" t="s">
        <v>80</v>
      </c>
    </row>
    <row r="651" spans="2:18" x14ac:dyDescent="0.25">
      <c r="B651" s="46">
        <v>46038</v>
      </c>
      <c r="C651" s="44" t="s">
        <v>1591</v>
      </c>
      <c r="D651" s="31" t="s">
        <v>701</v>
      </c>
      <c r="E651" s="32" t="s">
        <v>20</v>
      </c>
      <c r="F651" s="31" t="s">
        <v>2554</v>
      </c>
      <c r="G651" s="40">
        <v>46042</v>
      </c>
      <c r="H651" s="41">
        <v>40764000</v>
      </c>
      <c r="I651" s="50">
        <v>0</v>
      </c>
      <c r="J651" s="51">
        <v>0</v>
      </c>
      <c r="K651" s="52"/>
      <c r="L651" s="51">
        <f t="shared" si="12"/>
        <v>40764000</v>
      </c>
      <c r="M651" s="40">
        <v>46222</v>
      </c>
      <c r="N651" s="55" t="s">
        <v>3403</v>
      </c>
      <c r="O651" s="42" t="s">
        <v>21</v>
      </c>
      <c r="P651" s="57">
        <v>1</v>
      </c>
      <c r="Q651" s="43" t="s">
        <v>79</v>
      </c>
      <c r="R651" s="43" t="s">
        <v>80</v>
      </c>
    </row>
    <row r="652" spans="2:18" x14ac:dyDescent="0.25">
      <c r="B652" s="46">
        <v>46044</v>
      </c>
      <c r="C652" s="44" t="s">
        <v>1592</v>
      </c>
      <c r="D652" s="31" t="s">
        <v>3795</v>
      </c>
      <c r="E652" s="32" t="s">
        <v>33</v>
      </c>
      <c r="F652" s="31" t="s">
        <v>2555</v>
      </c>
      <c r="G652" s="40">
        <v>46049</v>
      </c>
      <c r="H652" s="41">
        <v>31485150</v>
      </c>
      <c r="I652" s="50">
        <v>0</v>
      </c>
      <c r="J652" s="51">
        <v>0</v>
      </c>
      <c r="K652" s="52"/>
      <c r="L652" s="51">
        <f t="shared" si="12"/>
        <v>31485150</v>
      </c>
      <c r="M652" s="40">
        <v>46352</v>
      </c>
      <c r="N652" s="55" t="s">
        <v>3404</v>
      </c>
      <c r="O652" s="42" t="s">
        <v>21</v>
      </c>
      <c r="P652" s="57">
        <v>0.61056105610561051</v>
      </c>
      <c r="Q652" s="43" t="s">
        <v>932</v>
      </c>
      <c r="R652" s="43" t="s">
        <v>30</v>
      </c>
    </row>
    <row r="653" spans="2:18" x14ac:dyDescent="0.25">
      <c r="B653" s="46">
        <v>46038</v>
      </c>
      <c r="C653" s="44" t="s">
        <v>1593</v>
      </c>
      <c r="D653" s="31" t="s">
        <v>597</v>
      </c>
      <c r="E653" s="32" t="s">
        <v>20</v>
      </c>
      <c r="F653" s="31" t="s">
        <v>2556</v>
      </c>
      <c r="G653" s="40">
        <v>46041</v>
      </c>
      <c r="H653" s="41">
        <v>37200000</v>
      </c>
      <c r="I653" s="50">
        <v>0</v>
      </c>
      <c r="J653" s="51">
        <v>0</v>
      </c>
      <c r="K653" s="52"/>
      <c r="L653" s="51">
        <f t="shared" si="12"/>
        <v>37200000</v>
      </c>
      <c r="M653" s="40">
        <v>46221</v>
      </c>
      <c r="N653" s="55" t="s">
        <v>3405</v>
      </c>
      <c r="O653" s="42" t="s">
        <v>21</v>
      </c>
      <c r="P653" s="57">
        <v>1</v>
      </c>
      <c r="Q653" s="43" t="s">
        <v>932</v>
      </c>
      <c r="R653" s="43" t="s">
        <v>30</v>
      </c>
    </row>
    <row r="654" spans="2:18" x14ac:dyDescent="0.25">
      <c r="B654" s="46">
        <v>46038</v>
      </c>
      <c r="C654" s="44" t="s">
        <v>1594</v>
      </c>
      <c r="D654" s="31" t="s">
        <v>1991</v>
      </c>
      <c r="E654" s="32" t="s">
        <v>20</v>
      </c>
      <c r="F654" s="31" t="s">
        <v>2557</v>
      </c>
      <c r="G654" s="40">
        <v>46042</v>
      </c>
      <c r="H654" s="41">
        <v>80300000</v>
      </c>
      <c r="I654" s="50">
        <v>0</v>
      </c>
      <c r="J654" s="51">
        <v>0</v>
      </c>
      <c r="K654" s="52"/>
      <c r="L654" s="51">
        <f t="shared" ref="L654:L717" si="13">H654+J654-K654</f>
        <v>80300000</v>
      </c>
      <c r="M654" s="40">
        <v>46375</v>
      </c>
      <c r="N654" s="55" t="s">
        <v>3406</v>
      </c>
      <c r="O654" s="42" t="s">
        <v>21</v>
      </c>
      <c r="P654" s="57">
        <v>0.57657657657657657</v>
      </c>
      <c r="Q654" s="43" t="s">
        <v>952</v>
      </c>
      <c r="R654" s="43" t="s">
        <v>3755</v>
      </c>
    </row>
    <row r="655" spans="2:18" x14ac:dyDescent="0.25">
      <c r="B655" s="46">
        <v>46038</v>
      </c>
      <c r="C655" s="44" t="s">
        <v>1595</v>
      </c>
      <c r="D655" s="31" t="s">
        <v>404</v>
      </c>
      <c r="E655" s="32" t="s">
        <v>20</v>
      </c>
      <c r="F655" s="31" t="s">
        <v>2558</v>
      </c>
      <c r="G655" s="40">
        <v>46041</v>
      </c>
      <c r="H655" s="41">
        <v>56301642</v>
      </c>
      <c r="I655" s="50">
        <v>0</v>
      </c>
      <c r="J655" s="51">
        <v>0</v>
      </c>
      <c r="K655" s="52"/>
      <c r="L655" s="51">
        <f t="shared" si="13"/>
        <v>56301642</v>
      </c>
      <c r="M655" s="40">
        <v>46221</v>
      </c>
      <c r="N655" s="55" t="s">
        <v>3407</v>
      </c>
      <c r="O655" s="42" t="s">
        <v>21</v>
      </c>
      <c r="P655" s="57">
        <v>1</v>
      </c>
      <c r="Q655" s="43" t="s">
        <v>941</v>
      </c>
      <c r="R655" s="43" t="s">
        <v>337</v>
      </c>
    </row>
    <row r="656" spans="2:18" x14ac:dyDescent="0.25">
      <c r="B656" s="46">
        <v>46041</v>
      </c>
      <c r="C656" s="44" t="s">
        <v>1596</v>
      </c>
      <c r="D656" s="31" t="s">
        <v>370</v>
      </c>
      <c r="E656" s="32" t="s">
        <v>20</v>
      </c>
      <c r="F656" s="31" t="s">
        <v>2397</v>
      </c>
      <c r="G656" s="40">
        <v>46041</v>
      </c>
      <c r="H656" s="41">
        <v>64452260</v>
      </c>
      <c r="I656" s="50">
        <v>0</v>
      </c>
      <c r="J656" s="51">
        <v>0</v>
      </c>
      <c r="K656" s="52"/>
      <c r="L656" s="51">
        <f t="shared" si="13"/>
        <v>64452260</v>
      </c>
      <c r="M656" s="40">
        <v>46344</v>
      </c>
      <c r="N656" s="55" t="s">
        <v>3408</v>
      </c>
      <c r="O656" s="42" t="s">
        <v>21</v>
      </c>
      <c r="P656" s="57">
        <v>0.63696369636963701</v>
      </c>
      <c r="Q656" s="43" t="s">
        <v>948</v>
      </c>
      <c r="R656" s="43" t="s">
        <v>127</v>
      </c>
    </row>
    <row r="657" spans="2:18" x14ac:dyDescent="0.25">
      <c r="B657" s="46">
        <v>46041</v>
      </c>
      <c r="C657" s="44" t="s">
        <v>1597</v>
      </c>
      <c r="D657" s="31" t="s">
        <v>812</v>
      </c>
      <c r="E657" s="32" t="s">
        <v>33</v>
      </c>
      <c r="F657" s="31" t="s">
        <v>2559</v>
      </c>
      <c r="G657" s="40">
        <v>46055</v>
      </c>
      <c r="H657" s="41">
        <v>31500000</v>
      </c>
      <c r="I657" s="50">
        <v>0</v>
      </c>
      <c r="J657" s="51">
        <v>0</v>
      </c>
      <c r="K657" s="52"/>
      <c r="L657" s="51">
        <f t="shared" si="13"/>
        <v>31500000</v>
      </c>
      <c r="M657" s="40">
        <v>46266</v>
      </c>
      <c r="N657" s="55" t="s">
        <v>3409</v>
      </c>
      <c r="O657" s="42" t="s">
        <v>21</v>
      </c>
      <c r="P657" s="57">
        <v>0.84834123222748814</v>
      </c>
      <c r="Q657" s="43" t="s">
        <v>938</v>
      </c>
      <c r="R657" s="43" t="s">
        <v>939</v>
      </c>
    </row>
    <row r="658" spans="2:18" x14ac:dyDescent="0.25">
      <c r="B658" s="46">
        <v>46042</v>
      </c>
      <c r="C658" s="44" t="s">
        <v>1598</v>
      </c>
      <c r="D658" s="31" t="s">
        <v>435</v>
      </c>
      <c r="E658" s="32" t="s">
        <v>33</v>
      </c>
      <c r="F658" s="31" t="s">
        <v>2328</v>
      </c>
      <c r="G658" s="40">
        <v>46044</v>
      </c>
      <c r="H658" s="41">
        <v>31500000</v>
      </c>
      <c r="I658" s="50">
        <v>0</v>
      </c>
      <c r="J658" s="51">
        <v>0</v>
      </c>
      <c r="K658" s="52"/>
      <c r="L658" s="51">
        <f t="shared" si="13"/>
        <v>31500000</v>
      </c>
      <c r="M658" s="40">
        <v>46255</v>
      </c>
      <c r="N658" s="55" t="s">
        <v>3410</v>
      </c>
      <c r="O658" s="42" t="s">
        <v>21</v>
      </c>
      <c r="P658" s="57">
        <v>0.90047393364928907</v>
      </c>
      <c r="Q658" s="43" t="s">
        <v>938</v>
      </c>
      <c r="R658" s="43" t="s">
        <v>939</v>
      </c>
    </row>
    <row r="659" spans="2:18" x14ac:dyDescent="0.25">
      <c r="B659" s="46">
        <v>46042</v>
      </c>
      <c r="C659" s="44" t="s">
        <v>1599</v>
      </c>
      <c r="D659" s="31" t="s">
        <v>542</v>
      </c>
      <c r="E659" s="32" t="s">
        <v>33</v>
      </c>
      <c r="F659" s="31" t="s">
        <v>2328</v>
      </c>
      <c r="G659" s="40">
        <v>46044</v>
      </c>
      <c r="H659" s="41">
        <v>31500000</v>
      </c>
      <c r="I659" s="50">
        <v>0</v>
      </c>
      <c r="J659" s="51">
        <v>0</v>
      </c>
      <c r="K659" s="52"/>
      <c r="L659" s="51">
        <f t="shared" si="13"/>
        <v>31500000</v>
      </c>
      <c r="M659" s="40">
        <v>46255</v>
      </c>
      <c r="N659" s="55" t="s">
        <v>3411</v>
      </c>
      <c r="O659" s="42" t="s">
        <v>21</v>
      </c>
      <c r="P659" s="57">
        <v>0.90047393364928907</v>
      </c>
      <c r="Q659" s="43" t="s">
        <v>938</v>
      </c>
      <c r="R659" s="43" t="s">
        <v>939</v>
      </c>
    </row>
    <row r="660" spans="2:18" x14ac:dyDescent="0.25">
      <c r="B660" s="46">
        <v>46038</v>
      </c>
      <c r="C660" s="44" t="s">
        <v>1600</v>
      </c>
      <c r="D660" s="31" t="s">
        <v>3816</v>
      </c>
      <c r="E660" s="32" t="s">
        <v>33</v>
      </c>
      <c r="F660" s="31" t="s">
        <v>2559</v>
      </c>
      <c r="G660" s="40">
        <v>46042</v>
      </c>
      <c r="H660" s="41">
        <v>31500000</v>
      </c>
      <c r="I660" s="50">
        <v>0</v>
      </c>
      <c r="J660" s="51">
        <v>0</v>
      </c>
      <c r="K660" s="52"/>
      <c r="L660" s="51">
        <f t="shared" si="13"/>
        <v>31500000</v>
      </c>
      <c r="M660" s="40">
        <v>46253</v>
      </c>
      <c r="N660" s="55" t="s">
        <v>3412</v>
      </c>
      <c r="O660" s="42" t="s">
        <v>21</v>
      </c>
      <c r="P660" s="57">
        <v>0.90995260663507105</v>
      </c>
      <c r="Q660" s="43" t="s">
        <v>938</v>
      </c>
      <c r="R660" s="43" t="s">
        <v>939</v>
      </c>
    </row>
    <row r="661" spans="2:18" x14ac:dyDescent="0.25">
      <c r="B661" s="46">
        <v>46043</v>
      </c>
      <c r="C661" s="44" t="s">
        <v>1601</v>
      </c>
      <c r="D661" s="31" t="s">
        <v>62</v>
      </c>
      <c r="E661" s="32" t="s">
        <v>20</v>
      </c>
      <c r="F661" s="31" t="s">
        <v>2560</v>
      </c>
      <c r="G661" s="40">
        <v>46050</v>
      </c>
      <c r="H661" s="41">
        <v>59500000</v>
      </c>
      <c r="I661" s="50">
        <v>0</v>
      </c>
      <c r="J661" s="51">
        <v>0</v>
      </c>
      <c r="K661" s="52"/>
      <c r="L661" s="51">
        <f t="shared" si="13"/>
        <v>59500000</v>
      </c>
      <c r="M661" s="40">
        <v>46261</v>
      </c>
      <c r="N661" s="55" t="s">
        <v>3413</v>
      </c>
      <c r="O661" s="42" t="s">
        <v>21</v>
      </c>
      <c r="P661" s="57">
        <v>0.87203791469194314</v>
      </c>
      <c r="Q661" s="43" t="s">
        <v>938</v>
      </c>
      <c r="R661" s="43" t="s">
        <v>939</v>
      </c>
    </row>
    <row r="662" spans="2:18" x14ac:dyDescent="0.25">
      <c r="B662" s="46">
        <v>46041</v>
      </c>
      <c r="C662" s="44" t="s">
        <v>1602</v>
      </c>
      <c r="D662" s="31" t="s">
        <v>294</v>
      </c>
      <c r="E662" s="32" t="s">
        <v>20</v>
      </c>
      <c r="F662" s="31" t="s">
        <v>2561</v>
      </c>
      <c r="G662" s="40">
        <v>46041</v>
      </c>
      <c r="H662" s="41">
        <v>46550000</v>
      </c>
      <c r="I662" s="50">
        <v>0</v>
      </c>
      <c r="J662" s="51">
        <v>0</v>
      </c>
      <c r="K662" s="52"/>
      <c r="L662" s="51">
        <f t="shared" si="13"/>
        <v>46550000</v>
      </c>
      <c r="M662" s="40">
        <v>46252</v>
      </c>
      <c r="N662" s="55" t="s">
        <v>3414</v>
      </c>
      <c r="O662" s="42" t="s">
        <v>21</v>
      </c>
      <c r="P662" s="57">
        <v>0.91469194312796209</v>
      </c>
      <c r="Q662" s="43" t="s">
        <v>938</v>
      </c>
      <c r="R662" s="43" t="s">
        <v>939</v>
      </c>
    </row>
    <row r="663" spans="2:18" x14ac:dyDescent="0.25">
      <c r="B663" s="46">
        <v>46048</v>
      </c>
      <c r="C663" s="44" t="s">
        <v>1603</v>
      </c>
      <c r="D663" s="31" t="s">
        <v>765</v>
      </c>
      <c r="E663" s="32" t="s">
        <v>33</v>
      </c>
      <c r="F663" s="31" t="s">
        <v>2559</v>
      </c>
      <c r="G663" s="40">
        <v>46051</v>
      </c>
      <c r="H663" s="41">
        <v>31500000</v>
      </c>
      <c r="I663" s="54">
        <v>0</v>
      </c>
      <c r="J663" s="51">
        <v>0</v>
      </c>
      <c r="K663" s="52"/>
      <c r="L663" s="51">
        <f t="shared" si="13"/>
        <v>31500000</v>
      </c>
      <c r="M663" s="40">
        <v>46262</v>
      </c>
      <c r="N663" s="55" t="s">
        <v>3415</v>
      </c>
      <c r="O663" s="42" t="s">
        <v>21</v>
      </c>
      <c r="P663" s="57">
        <v>0.86729857819905209</v>
      </c>
      <c r="Q663" s="43" t="s">
        <v>938</v>
      </c>
      <c r="R663" s="43" t="s">
        <v>939</v>
      </c>
    </row>
    <row r="664" spans="2:18" x14ac:dyDescent="0.25">
      <c r="B664" s="46">
        <v>46041</v>
      </c>
      <c r="C664" s="44" t="s">
        <v>1604</v>
      </c>
      <c r="D664" s="31" t="s">
        <v>768</v>
      </c>
      <c r="E664" s="32" t="s">
        <v>20</v>
      </c>
      <c r="F664" s="31" t="s">
        <v>2562</v>
      </c>
      <c r="G664" s="40">
        <v>46048</v>
      </c>
      <c r="H664" s="41">
        <v>52500000</v>
      </c>
      <c r="I664" s="50">
        <v>0</v>
      </c>
      <c r="J664" s="51">
        <v>0</v>
      </c>
      <c r="K664" s="52"/>
      <c r="L664" s="51">
        <f t="shared" si="13"/>
        <v>52500000</v>
      </c>
      <c r="M664" s="40">
        <v>46259</v>
      </c>
      <c r="N664" s="55" t="s">
        <v>3416</v>
      </c>
      <c r="O664" s="42" t="s">
        <v>21</v>
      </c>
      <c r="P664" s="57">
        <v>0.88151658767772512</v>
      </c>
      <c r="Q664" s="43" t="s">
        <v>673</v>
      </c>
      <c r="R664" s="43" t="s">
        <v>3784</v>
      </c>
    </row>
    <row r="665" spans="2:18" x14ac:dyDescent="0.25">
      <c r="B665" s="46">
        <v>46041</v>
      </c>
      <c r="C665" s="44" t="s">
        <v>1605</v>
      </c>
      <c r="D665" s="31" t="s">
        <v>228</v>
      </c>
      <c r="E665" s="32" t="s">
        <v>20</v>
      </c>
      <c r="F665" s="31" t="s">
        <v>2563</v>
      </c>
      <c r="G665" s="40">
        <v>46042</v>
      </c>
      <c r="H665" s="41">
        <v>136263600</v>
      </c>
      <c r="I665" s="50">
        <v>0</v>
      </c>
      <c r="J665" s="51">
        <v>0</v>
      </c>
      <c r="K665" s="52"/>
      <c r="L665" s="51">
        <f t="shared" si="13"/>
        <v>136263600</v>
      </c>
      <c r="M665" s="40">
        <v>46375</v>
      </c>
      <c r="N665" s="55" t="s">
        <v>3417</v>
      </c>
      <c r="O665" s="42" t="s">
        <v>21</v>
      </c>
      <c r="P665" s="57">
        <v>0.57657657657657657</v>
      </c>
      <c r="Q665" s="43" t="s">
        <v>673</v>
      </c>
      <c r="R665" s="43" t="s">
        <v>76</v>
      </c>
    </row>
    <row r="666" spans="2:18" x14ac:dyDescent="0.25">
      <c r="B666" s="46">
        <v>46041</v>
      </c>
      <c r="C666" s="44" t="s">
        <v>1606</v>
      </c>
      <c r="D666" s="31" t="s">
        <v>652</v>
      </c>
      <c r="E666" s="32" t="s">
        <v>20</v>
      </c>
      <c r="F666" s="31" t="s">
        <v>2564</v>
      </c>
      <c r="G666" s="40">
        <v>46043</v>
      </c>
      <c r="H666" s="41">
        <v>46675811</v>
      </c>
      <c r="I666" s="50">
        <v>0</v>
      </c>
      <c r="J666" s="51">
        <v>0</v>
      </c>
      <c r="K666" s="52"/>
      <c r="L666" s="51">
        <f t="shared" si="13"/>
        <v>46675811</v>
      </c>
      <c r="M666" s="40">
        <v>46254</v>
      </c>
      <c r="N666" s="55" t="s">
        <v>3418</v>
      </c>
      <c r="O666" s="42" t="s">
        <v>21</v>
      </c>
      <c r="P666" s="57">
        <v>0.90521327014218012</v>
      </c>
      <c r="Q666" s="43" t="s">
        <v>938</v>
      </c>
      <c r="R666" s="43" t="s">
        <v>939</v>
      </c>
    </row>
    <row r="667" spans="2:18" x14ac:dyDescent="0.25">
      <c r="B667" s="46">
        <v>46041</v>
      </c>
      <c r="C667" s="44" t="s">
        <v>1607</v>
      </c>
      <c r="D667" s="31" t="s">
        <v>288</v>
      </c>
      <c r="E667" s="32" t="s">
        <v>20</v>
      </c>
      <c r="F667" s="31" t="s">
        <v>412</v>
      </c>
      <c r="G667" s="40">
        <v>46042</v>
      </c>
      <c r="H667" s="41">
        <v>64452260</v>
      </c>
      <c r="I667" s="50">
        <v>0</v>
      </c>
      <c r="J667" s="51">
        <v>0</v>
      </c>
      <c r="K667" s="52"/>
      <c r="L667" s="51">
        <f t="shared" si="13"/>
        <v>64452260</v>
      </c>
      <c r="M667" s="40">
        <v>46345</v>
      </c>
      <c r="N667" s="55" t="s">
        <v>3419</v>
      </c>
      <c r="O667" s="42" t="s">
        <v>21</v>
      </c>
      <c r="P667" s="57">
        <v>0.63366336633663367</v>
      </c>
      <c r="Q667" s="43" t="s">
        <v>932</v>
      </c>
      <c r="R667" s="43" t="s">
        <v>30</v>
      </c>
    </row>
    <row r="668" spans="2:18" x14ac:dyDescent="0.25">
      <c r="B668" s="46">
        <v>46042</v>
      </c>
      <c r="C668" s="44" t="s">
        <v>1608</v>
      </c>
      <c r="D668" s="31" t="s">
        <v>821</v>
      </c>
      <c r="E668" s="32" t="s">
        <v>20</v>
      </c>
      <c r="F668" s="31" t="s">
        <v>2565</v>
      </c>
      <c r="G668" s="40">
        <v>46042</v>
      </c>
      <c r="H668" s="41">
        <v>64452260</v>
      </c>
      <c r="I668" s="50">
        <v>0</v>
      </c>
      <c r="J668" s="51">
        <v>0</v>
      </c>
      <c r="K668" s="52"/>
      <c r="L668" s="51">
        <f t="shared" si="13"/>
        <v>64452260</v>
      </c>
      <c r="M668" s="40">
        <v>46345</v>
      </c>
      <c r="N668" s="55" t="s">
        <v>3420</v>
      </c>
      <c r="O668" s="42" t="s">
        <v>21</v>
      </c>
      <c r="P668" s="57">
        <v>0.63366336633663367</v>
      </c>
      <c r="Q668" s="43" t="s">
        <v>932</v>
      </c>
      <c r="R668" s="43" t="s">
        <v>30</v>
      </c>
    </row>
    <row r="669" spans="2:18" x14ac:dyDescent="0.25">
      <c r="B669" s="46">
        <v>46041</v>
      </c>
      <c r="C669" s="44" t="s">
        <v>1609</v>
      </c>
      <c r="D669" s="31" t="s">
        <v>811</v>
      </c>
      <c r="E669" s="32" t="s">
        <v>20</v>
      </c>
      <c r="F669" s="31" t="s">
        <v>2419</v>
      </c>
      <c r="G669" s="40">
        <v>46044</v>
      </c>
      <c r="H669" s="41">
        <v>64452260</v>
      </c>
      <c r="I669" s="50">
        <v>0</v>
      </c>
      <c r="J669" s="51">
        <v>0</v>
      </c>
      <c r="K669" s="52"/>
      <c r="L669" s="51">
        <f t="shared" si="13"/>
        <v>64452260</v>
      </c>
      <c r="M669" s="40">
        <v>46347</v>
      </c>
      <c r="N669" s="55" t="s">
        <v>3421</v>
      </c>
      <c r="O669" s="42" t="s">
        <v>21</v>
      </c>
      <c r="P669" s="57">
        <v>0.6270627062706271</v>
      </c>
      <c r="Q669" s="43" t="s">
        <v>932</v>
      </c>
      <c r="R669" s="43" t="s">
        <v>30</v>
      </c>
    </row>
    <row r="670" spans="2:18" x14ac:dyDescent="0.25">
      <c r="B670" s="46">
        <v>46038</v>
      </c>
      <c r="C670" s="44" t="s">
        <v>1610</v>
      </c>
      <c r="D670" s="31" t="s">
        <v>475</v>
      </c>
      <c r="E670" s="32" t="s">
        <v>20</v>
      </c>
      <c r="F670" s="31" t="s">
        <v>2397</v>
      </c>
      <c r="G670" s="40">
        <v>46043</v>
      </c>
      <c r="H670" s="41">
        <v>64452260</v>
      </c>
      <c r="I670" s="50">
        <v>0</v>
      </c>
      <c r="J670" s="51">
        <v>0</v>
      </c>
      <c r="K670" s="52"/>
      <c r="L670" s="51">
        <f t="shared" si="13"/>
        <v>64452260</v>
      </c>
      <c r="M670" s="40">
        <v>46346</v>
      </c>
      <c r="N670" s="55" t="s">
        <v>3422</v>
      </c>
      <c r="O670" s="42" t="s">
        <v>21</v>
      </c>
      <c r="P670" s="57">
        <v>0.63036303630363033</v>
      </c>
      <c r="Q670" s="43" t="s">
        <v>948</v>
      </c>
      <c r="R670" s="43" t="s">
        <v>127</v>
      </c>
    </row>
    <row r="671" spans="2:18" x14ac:dyDescent="0.25">
      <c r="B671" s="46">
        <v>46038</v>
      </c>
      <c r="C671" s="44" t="s">
        <v>1611</v>
      </c>
      <c r="D671" s="31" t="s">
        <v>1992</v>
      </c>
      <c r="E671" s="32" t="s">
        <v>20</v>
      </c>
      <c r="F671" s="31" t="s">
        <v>2566</v>
      </c>
      <c r="G671" s="40">
        <v>46038</v>
      </c>
      <c r="H671" s="41">
        <v>94500000</v>
      </c>
      <c r="I671" s="50">
        <v>0</v>
      </c>
      <c r="J671" s="51">
        <v>0</v>
      </c>
      <c r="K671" s="52"/>
      <c r="L671" s="51">
        <f t="shared" si="13"/>
        <v>94500000</v>
      </c>
      <c r="M671" s="40">
        <v>46356</v>
      </c>
      <c r="N671" s="55" t="s">
        <v>3423</v>
      </c>
      <c r="O671" s="42" t="s">
        <v>21</v>
      </c>
      <c r="P671" s="57">
        <v>0.61635220125786161</v>
      </c>
      <c r="Q671" s="43" t="s">
        <v>940</v>
      </c>
      <c r="R671" s="43" t="s">
        <v>53</v>
      </c>
    </row>
    <row r="672" spans="2:18" x14ac:dyDescent="0.25">
      <c r="B672" s="46">
        <v>46042</v>
      </c>
      <c r="C672" s="44" t="s">
        <v>1612</v>
      </c>
      <c r="D672" s="31" t="s">
        <v>3874</v>
      </c>
      <c r="E672" s="32" t="s">
        <v>20</v>
      </c>
      <c r="F672" s="31" t="s">
        <v>2298</v>
      </c>
      <c r="G672" s="40">
        <v>46044</v>
      </c>
      <c r="H672" s="41">
        <v>77892223</v>
      </c>
      <c r="I672" s="54">
        <v>0</v>
      </c>
      <c r="J672" s="51">
        <v>0</v>
      </c>
      <c r="K672" s="52"/>
      <c r="L672" s="51">
        <f t="shared" si="13"/>
        <v>77892223</v>
      </c>
      <c r="M672" s="40">
        <v>46387</v>
      </c>
      <c r="N672" s="55" t="s">
        <v>3424</v>
      </c>
      <c r="O672" s="42" t="s">
        <v>21</v>
      </c>
      <c r="P672" s="57">
        <v>0.55393586005830908</v>
      </c>
      <c r="Q672" s="43" t="s">
        <v>944</v>
      </c>
      <c r="R672" s="43" t="s">
        <v>96</v>
      </c>
    </row>
    <row r="673" spans="2:18" x14ac:dyDescent="0.25">
      <c r="B673" s="46">
        <v>46041</v>
      </c>
      <c r="C673" s="44" t="s">
        <v>1613</v>
      </c>
      <c r="D673" s="31" t="s">
        <v>82</v>
      </c>
      <c r="E673" s="32" t="s">
        <v>20</v>
      </c>
      <c r="F673" s="31" t="s">
        <v>2487</v>
      </c>
      <c r="G673" s="40">
        <v>46042</v>
      </c>
      <c r="H673" s="41">
        <v>67478158</v>
      </c>
      <c r="I673" s="50">
        <v>0</v>
      </c>
      <c r="J673" s="51">
        <v>0</v>
      </c>
      <c r="K673" s="52">
        <v>2478011</v>
      </c>
      <c r="L673" s="51">
        <f t="shared" si="13"/>
        <v>65000147</v>
      </c>
      <c r="M673" s="40">
        <v>46387</v>
      </c>
      <c r="N673" s="55" t="s">
        <v>3425</v>
      </c>
      <c r="O673" s="42" t="s">
        <v>21</v>
      </c>
      <c r="P673" s="57">
        <v>0.55652173913043479</v>
      </c>
      <c r="Q673" s="43" t="s">
        <v>933</v>
      </c>
      <c r="R673" s="43" t="s">
        <v>3777</v>
      </c>
    </row>
    <row r="674" spans="2:18" x14ac:dyDescent="0.25">
      <c r="B674" s="46">
        <v>46041</v>
      </c>
      <c r="C674" s="44" t="s">
        <v>1614</v>
      </c>
      <c r="D674" s="31" t="s">
        <v>472</v>
      </c>
      <c r="E674" s="32" t="s">
        <v>20</v>
      </c>
      <c r="F674" s="31" t="s">
        <v>418</v>
      </c>
      <c r="G674" s="40">
        <v>46042</v>
      </c>
      <c r="H674" s="41">
        <v>64452260</v>
      </c>
      <c r="I674" s="50">
        <v>0</v>
      </c>
      <c r="J674" s="51">
        <v>0</v>
      </c>
      <c r="K674" s="52"/>
      <c r="L674" s="51">
        <f t="shared" si="13"/>
        <v>64452260</v>
      </c>
      <c r="M674" s="40">
        <v>46345</v>
      </c>
      <c r="N674" s="55" t="s">
        <v>3426</v>
      </c>
      <c r="O674" s="42" t="s">
        <v>21</v>
      </c>
      <c r="P674" s="57">
        <v>0.63366336633663367</v>
      </c>
      <c r="Q674" s="43" t="s">
        <v>948</v>
      </c>
      <c r="R674" s="43" t="s">
        <v>127</v>
      </c>
    </row>
    <row r="675" spans="2:18" x14ac:dyDescent="0.25">
      <c r="B675" s="46">
        <v>46041</v>
      </c>
      <c r="C675" s="44" t="s">
        <v>1615</v>
      </c>
      <c r="D675" s="31" t="s">
        <v>182</v>
      </c>
      <c r="E675" s="32" t="s">
        <v>20</v>
      </c>
      <c r="F675" s="31" t="s">
        <v>2397</v>
      </c>
      <c r="G675" s="40">
        <v>46042</v>
      </c>
      <c r="H675" s="41">
        <v>64452260</v>
      </c>
      <c r="I675" s="50">
        <v>0</v>
      </c>
      <c r="J675" s="51">
        <v>0</v>
      </c>
      <c r="K675" s="52"/>
      <c r="L675" s="51">
        <f t="shared" si="13"/>
        <v>64452260</v>
      </c>
      <c r="M675" s="40">
        <v>46345</v>
      </c>
      <c r="N675" s="55" t="s">
        <v>3427</v>
      </c>
      <c r="O675" s="42" t="s">
        <v>21</v>
      </c>
      <c r="P675" s="57">
        <v>0.63366336633663367</v>
      </c>
      <c r="Q675" s="43" t="s">
        <v>948</v>
      </c>
      <c r="R675" s="43" t="s">
        <v>127</v>
      </c>
    </row>
    <row r="676" spans="2:18" x14ac:dyDescent="0.25">
      <c r="B676" s="46">
        <v>46041</v>
      </c>
      <c r="C676" s="44" t="s">
        <v>1616</v>
      </c>
      <c r="D676" s="31" t="s">
        <v>181</v>
      </c>
      <c r="E676" s="32" t="s">
        <v>20</v>
      </c>
      <c r="F676" s="31" t="s">
        <v>2567</v>
      </c>
      <c r="G676" s="40">
        <v>46042</v>
      </c>
      <c r="H676" s="41">
        <v>64452060</v>
      </c>
      <c r="I676" s="50">
        <v>0</v>
      </c>
      <c r="J676" s="51">
        <v>0</v>
      </c>
      <c r="K676" s="52"/>
      <c r="L676" s="51">
        <f t="shared" si="13"/>
        <v>64452060</v>
      </c>
      <c r="M676" s="40">
        <v>46345</v>
      </c>
      <c r="N676" s="55" t="s">
        <v>3428</v>
      </c>
      <c r="O676" s="42" t="s">
        <v>21</v>
      </c>
      <c r="P676" s="57">
        <v>0.63366336633663367</v>
      </c>
      <c r="Q676" s="43" t="s">
        <v>948</v>
      </c>
      <c r="R676" s="43" t="s">
        <v>127</v>
      </c>
    </row>
    <row r="677" spans="2:18" x14ac:dyDescent="0.25">
      <c r="B677" s="46">
        <v>46045</v>
      </c>
      <c r="C677" s="44" t="s">
        <v>1617</v>
      </c>
      <c r="D677" s="31" t="s">
        <v>687</v>
      </c>
      <c r="E677" s="32" t="s">
        <v>20</v>
      </c>
      <c r="F677" s="31" t="s">
        <v>412</v>
      </c>
      <c r="G677" s="40">
        <v>46048</v>
      </c>
      <c r="H677" s="41">
        <v>38671356</v>
      </c>
      <c r="I677" s="50">
        <v>0</v>
      </c>
      <c r="J677" s="51">
        <v>0</v>
      </c>
      <c r="K677" s="52"/>
      <c r="L677" s="51">
        <f t="shared" si="13"/>
        <v>38671356</v>
      </c>
      <c r="M677" s="40">
        <v>46228</v>
      </c>
      <c r="N677" s="55" t="s">
        <v>3429</v>
      </c>
      <c r="O677" s="42" t="s">
        <v>21</v>
      </c>
      <c r="P677" s="57">
        <v>1</v>
      </c>
      <c r="Q677" s="43" t="s">
        <v>932</v>
      </c>
      <c r="R677" s="43" t="s">
        <v>30</v>
      </c>
    </row>
    <row r="678" spans="2:18" x14ac:dyDescent="0.25">
      <c r="B678" s="46">
        <v>46041</v>
      </c>
      <c r="C678" s="44" t="s">
        <v>1618</v>
      </c>
      <c r="D678" s="31" t="s">
        <v>176</v>
      </c>
      <c r="E678" s="32" t="s">
        <v>20</v>
      </c>
      <c r="F678" s="31" t="s">
        <v>138</v>
      </c>
      <c r="G678" s="40">
        <v>46041</v>
      </c>
      <c r="H678" s="41">
        <v>64452260</v>
      </c>
      <c r="I678" s="50">
        <v>0</v>
      </c>
      <c r="J678" s="51">
        <v>0</v>
      </c>
      <c r="K678" s="52"/>
      <c r="L678" s="51">
        <f t="shared" si="13"/>
        <v>64452260</v>
      </c>
      <c r="M678" s="40">
        <v>46344</v>
      </c>
      <c r="N678" s="55" t="s">
        <v>3430</v>
      </c>
      <c r="O678" s="42" t="s">
        <v>21</v>
      </c>
      <c r="P678" s="57">
        <v>0.63696369636963701</v>
      </c>
      <c r="Q678" s="43" t="s">
        <v>932</v>
      </c>
      <c r="R678" s="43" t="s">
        <v>30</v>
      </c>
    </row>
    <row r="679" spans="2:18" x14ac:dyDescent="0.25">
      <c r="B679" s="46">
        <v>46044</v>
      </c>
      <c r="C679" s="44" t="s">
        <v>1619</v>
      </c>
      <c r="D679" s="31" t="s">
        <v>453</v>
      </c>
      <c r="E679" s="32" t="s">
        <v>20</v>
      </c>
      <c r="F679" s="31" t="s">
        <v>412</v>
      </c>
      <c r="G679" s="40">
        <v>46045</v>
      </c>
      <c r="H679" s="41">
        <v>64452260</v>
      </c>
      <c r="I679" s="50">
        <v>0</v>
      </c>
      <c r="J679" s="51">
        <v>0</v>
      </c>
      <c r="K679" s="52"/>
      <c r="L679" s="51">
        <f t="shared" si="13"/>
        <v>64452260</v>
      </c>
      <c r="M679" s="40">
        <v>46348</v>
      </c>
      <c r="N679" s="55" t="s">
        <v>3431</v>
      </c>
      <c r="O679" s="42" t="s">
        <v>21</v>
      </c>
      <c r="P679" s="57">
        <v>0.62376237623762376</v>
      </c>
      <c r="Q679" s="43" t="s">
        <v>932</v>
      </c>
      <c r="R679" s="43" t="s">
        <v>30</v>
      </c>
    </row>
    <row r="680" spans="2:18" x14ac:dyDescent="0.25">
      <c r="B680" s="46">
        <v>46037</v>
      </c>
      <c r="C680" s="44" t="s">
        <v>1620</v>
      </c>
      <c r="D680" s="31" t="s">
        <v>355</v>
      </c>
      <c r="E680" s="32" t="s">
        <v>20</v>
      </c>
      <c r="F680" s="31" t="s">
        <v>2568</v>
      </c>
      <c r="G680" s="40">
        <v>46038</v>
      </c>
      <c r="H680" s="41">
        <v>69000000</v>
      </c>
      <c r="I680" s="50">
        <v>0</v>
      </c>
      <c r="J680" s="51">
        <v>0</v>
      </c>
      <c r="K680" s="52"/>
      <c r="L680" s="51">
        <f t="shared" si="13"/>
        <v>69000000</v>
      </c>
      <c r="M680" s="40">
        <v>46387</v>
      </c>
      <c r="N680" s="55" t="s">
        <v>3432</v>
      </c>
      <c r="O680" s="42" t="s">
        <v>21</v>
      </c>
      <c r="P680" s="57">
        <v>0.56160458452722062</v>
      </c>
      <c r="Q680" s="43" t="s">
        <v>930</v>
      </c>
      <c r="R680" s="43" t="s">
        <v>27</v>
      </c>
    </row>
    <row r="681" spans="2:18" x14ac:dyDescent="0.25">
      <c r="B681" s="46">
        <v>46042</v>
      </c>
      <c r="C681" s="44" t="s">
        <v>1621</v>
      </c>
      <c r="D681" s="31" t="s">
        <v>798</v>
      </c>
      <c r="E681" s="32" t="s">
        <v>20</v>
      </c>
      <c r="F681" s="31" t="s">
        <v>2569</v>
      </c>
      <c r="G681" s="40">
        <v>46043</v>
      </c>
      <c r="H681" s="41">
        <v>90033528</v>
      </c>
      <c r="I681" s="50">
        <v>0</v>
      </c>
      <c r="J681" s="51">
        <v>0</v>
      </c>
      <c r="K681" s="52">
        <v>3560648</v>
      </c>
      <c r="L681" s="51">
        <f t="shared" si="13"/>
        <v>86472880</v>
      </c>
      <c r="M681" s="40">
        <v>46387</v>
      </c>
      <c r="N681" s="55" t="s">
        <v>3433</v>
      </c>
      <c r="O681" s="42" t="s">
        <v>21</v>
      </c>
      <c r="P681" s="57">
        <v>0.55523255813953487</v>
      </c>
      <c r="Q681" s="43" t="s">
        <v>950</v>
      </c>
      <c r="R681" s="43" t="s">
        <v>177</v>
      </c>
    </row>
    <row r="682" spans="2:18" x14ac:dyDescent="0.25">
      <c r="B682" s="46">
        <v>46038</v>
      </c>
      <c r="C682" s="44" t="s">
        <v>1622</v>
      </c>
      <c r="D682" s="31" t="s">
        <v>1993</v>
      </c>
      <c r="E682" s="32" t="s">
        <v>20</v>
      </c>
      <c r="F682" s="31" t="s">
        <v>2570</v>
      </c>
      <c r="G682" s="40">
        <v>46042</v>
      </c>
      <c r="H682" s="41">
        <v>72109800</v>
      </c>
      <c r="I682" s="50">
        <v>0</v>
      </c>
      <c r="J682" s="51">
        <v>0</v>
      </c>
      <c r="K682" s="52">
        <v>2648100</v>
      </c>
      <c r="L682" s="51">
        <f t="shared" si="13"/>
        <v>69461700</v>
      </c>
      <c r="M682" s="40">
        <v>46387</v>
      </c>
      <c r="N682" s="55" t="s">
        <v>3434</v>
      </c>
      <c r="O682" s="42" t="s">
        <v>21</v>
      </c>
      <c r="P682" s="57">
        <v>0.55652173913043479</v>
      </c>
      <c r="Q682" s="43" t="s">
        <v>950</v>
      </c>
      <c r="R682" s="43" t="s">
        <v>177</v>
      </c>
    </row>
    <row r="683" spans="2:18" x14ac:dyDescent="0.25">
      <c r="B683" s="46">
        <v>46041</v>
      </c>
      <c r="C683" s="44" t="s">
        <v>1623</v>
      </c>
      <c r="D683" s="31" t="s">
        <v>663</v>
      </c>
      <c r="E683" s="32" t="s">
        <v>20</v>
      </c>
      <c r="F683" s="31" t="s">
        <v>2571</v>
      </c>
      <c r="G683" s="40">
        <v>46042</v>
      </c>
      <c r="H683" s="41">
        <v>25600000</v>
      </c>
      <c r="I683" s="50">
        <v>0</v>
      </c>
      <c r="J683" s="51">
        <v>0</v>
      </c>
      <c r="K683" s="52"/>
      <c r="L683" s="51">
        <f t="shared" si="13"/>
        <v>25600000</v>
      </c>
      <c r="M683" s="40">
        <v>46161</v>
      </c>
      <c r="N683" s="55" t="s">
        <v>3435</v>
      </c>
      <c r="O683" s="42" t="s">
        <v>21</v>
      </c>
      <c r="P683" s="57">
        <v>1</v>
      </c>
      <c r="Q683" s="43" t="s">
        <v>950</v>
      </c>
      <c r="R683" s="43" t="s">
        <v>177</v>
      </c>
    </row>
    <row r="684" spans="2:18" x14ac:dyDescent="0.25">
      <c r="B684" s="46">
        <v>46038</v>
      </c>
      <c r="C684" s="44" t="s">
        <v>1624</v>
      </c>
      <c r="D684" s="31" t="s">
        <v>535</v>
      </c>
      <c r="E684" s="32" t="s">
        <v>20</v>
      </c>
      <c r="F684" s="31" t="s">
        <v>2269</v>
      </c>
      <c r="G684" s="40">
        <v>46041</v>
      </c>
      <c r="H684" s="41">
        <v>88922322</v>
      </c>
      <c r="I684" s="50">
        <v>0</v>
      </c>
      <c r="J684" s="51">
        <v>0</v>
      </c>
      <c r="K684" s="52">
        <v>3014316</v>
      </c>
      <c r="L684" s="51">
        <f t="shared" si="13"/>
        <v>85908006</v>
      </c>
      <c r="M684" s="40">
        <v>46387</v>
      </c>
      <c r="N684" s="55" t="s">
        <v>3436</v>
      </c>
      <c r="O684" s="42" t="s">
        <v>21</v>
      </c>
      <c r="P684" s="57">
        <v>0.55780346820809246</v>
      </c>
      <c r="Q684" s="43" t="s">
        <v>950</v>
      </c>
      <c r="R684" s="43" t="s">
        <v>177</v>
      </c>
    </row>
    <row r="685" spans="2:18" x14ac:dyDescent="0.25">
      <c r="B685" s="46">
        <v>46042</v>
      </c>
      <c r="C685" s="44" t="s">
        <v>1625</v>
      </c>
      <c r="D685" s="31" t="s">
        <v>353</v>
      </c>
      <c r="E685" s="32" t="s">
        <v>20</v>
      </c>
      <c r="F685" s="31" t="s">
        <v>2572</v>
      </c>
      <c r="G685" s="40">
        <v>46045</v>
      </c>
      <c r="H685" s="41">
        <v>43400000</v>
      </c>
      <c r="I685" s="50">
        <v>0</v>
      </c>
      <c r="J685" s="51">
        <v>0</v>
      </c>
      <c r="K685" s="52"/>
      <c r="L685" s="51">
        <f t="shared" si="13"/>
        <v>43400000</v>
      </c>
      <c r="M685" s="40">
        <v>46256</v>
      </c>
      <c r="N685" s="55" t="s">
        <v>3437</v>
      </c>
      <c r="O685" s="42" t="s">
        <v>21</v>
      </c>
      <c r="P685" s="57">
        <v>0.89573459715639814</v>
      </c>
      <c r="Q685" s="43" t="s">
        <v>948</v>
      </c>
      <c r="R685" s="43" t="s">
        <v>127</v>
      </c>
    </row>
    <row r="686" spans="2:18" x14ac:dyDescent="0.25">
      <c r="B686" s="46">
        <v>46041</v>
      </c>
      <c r="C686" s="44" t="s">
        <v>1626</v>
      </c>
      <c r="D686" s="31" t="s">
        <v>1994</v>
      </c>
      <c r="E686" s="32" t="s">
        <v>20</v>
      </c>
      <c r="F686" s="31" t="s">
        <v>2573</v>
      </c>
      <c r="G686" s="40">
        <v>46051</v>
      </c>
      <c r="H686" s="41">
        <v>174147667</v>
      </c>
      <c r="I686" s="50">
        <v>0</v>
      </c>
      <c r="J686" s="51">
        <v>0</v>
      </c>
      <c r="K686" s="52"/>
      <c r="L686" s="51">
        <f t="shared" si="13"/>
        <v>174147667</v>
      </c>
      <c r="M686" s="40">
        <v>46387</v>
      </c>
      <c r="N686" s="55" t="s">
        <v>3438</v>
      </c>
      <c r="O686" s="42" t="s">
        <v>21</v>
      </c>
      <c r="P686" s="57">
        <v>0.5446428571428571</v>
      </c>
      <c r="Q686" s="43" t="s">
        <v>936</v>
      </c>
      <c r="R686" s="43" t="s">
        <v>194</v>
      </c>
    </row>
    <row r="687" spans="2:18" x14ac:dyDescent="0.25">
      <c r="B687" s="46">
        <v>46041</v>
      </c>
      <c r="C687" s="44" t="s">
        <v>1627</v>
      </c>
      <c r="D687" s="31" t="s">
        <v>385</v>
      </c>
      <c r="E687" s="32" t="s">
        <v>20</v>
      </c>
      <c r="F687" s="31" t="s">
        <v>2425</v>
      </c>
      <c r="G687" s="40">
        <v>46048</v>
      </c>
      <c r="H687" s="41">
        <v>64452260</v>
      </c>
      <c r="I687" s="50">
        <v>0</v>
      </c>
      <c r="J687" s="51">
        <v>0</v>
      </c>
      <c r="K687" s="52"/>
      <c r="L687" s="51">
        <f t="shared" si="13"/>
        <v>64452260</v>
      </c>
      <c r="M687" s="40">
        <v>46351</v>
      </c>
      <c r="N687" s="55" t="s">
        <v>3439</v>
      </c>
      <c r="O687" s="42" t="s">
        <v>21</v>
      </c>
      <c r="P687" s="57">
        <v>0.61386138613861385</v>
      </c>
      <c r="Q687" s="43" t="s">
        <v>932</v>
      </c>
      <c r="R687" s="43" t="s">
        <v>30</v>
      </c>
    </row>
    <row r="688" spans="2:18" x14ac:dyDescent="0.25">
      <c r="B688" s="46">
        <v>46041</v>
      </c>
      <c r="C688" s="44" t="s">
        <v>1628</v>
      </c>
      <c r="D688" s="31" t="s">
        <v>606</v>
      </c>
      <c r="E688" s="32" t="s">
        <v>20</v>
      </c>
      <c r="F688" s="31" t="s">
        <v>415</v>
      </c>
      <c r="G688" s="40">
        <v>46049</v>
      </c>
      <c r="H688" s="41">
        <v>64452260</v>
      </c>
      <c r="I688" s="50">
        <v>0</v>
      </c>
      <c r="J688" s="51">
        <v>0</v>
      </c>
      <c r="K688" s="52"/>
      <c r="L688" s="51">
        <f t="shared" si="13"/>
        <v>64452260</v>
      </c>
      <c r="M688" s="40">
        <v>46352</v>
      </c>
      <c r="N688" s="55" t="s">
        <v>3440</v>
      </c>
      <c r="O688" s="42" t="s">
        <v>21</v>
      </c>
      <c r="P688" s="57">
        <v>0.61056105610561051</v>
      </c>
      <c r="Q688" s="43" t="s">
        <v>932</v>
      </c>
      <c r="R688" s="43" t="s">
        <v>30</v>
      </c>
    </row>
    <row r="689" spans="2:18" x14ac:dyDescent="0.25">
      <c r="B689" s="46">
        <v>46041</v>
      </c>
      <c r="C689" s="44" t="s">
        <v>1629</v>
      </c>
      <c r="D689" s="31" t="s">
        <v>704</v>
      </c>
      <c r="E689" s="32" t="s">
        <v>20</v>
      </c>
      <c r="F689" s="31" t="s">
        <v>412</v>
      </c>
      <c r="G689" s="40">
        <v>46041</v>
      </c>
      <c r="H689" s="41">
        <v>64452260</v>
      </c>
      <c r="I689" s="50">
        <v>0</v>
      </c>
      <c r="J689" s="51">
        <v>0</v>
      </c>
      <c r="K689" s="52"/>
      <c r="L689" s="51">
        <f t="shared" si="13"/>
        <v>64452260</v>
      </c>
      <c r="M689" s="40">
        <v>46344</v>
      </c>
      <c r="N689" s="55" t="s">
        <v>3441</v>
      </c>
      <c r="O689" s="42" t="s">
        <v>21</v>
      </c>
      <c r="P689" s="57">
        <v>0.63696369636963701</v>
      </c>
      <c r="Q689" s="43" t="s">
        <v>932</v>
      </c>
      <c r="R689" s="43" t="s">
        <v>30</v>
      </c>
    </row>
    <row r="690" spans="2:18" x14ac:dyDescent="0.25">
      <c r="B690" s="46">
        <v>46044</v>
      </c>
      <c r="C690" s="44" t="s">
        <v>1630</v>
      </c>
      <c r="D690" s="31" t="s">
        <v>505</v>
      </c>
      <c r="E690" s="32" t="s">
        <v>20</v>
      </c>
      <c r="F690" s="31" t="s">
        <v>2574</v>
      </c>
      <c r="G690" s="40">
        <v>46049</v>
      </c>
      <c r="H690" s="41">
        <v>38671356</v>
      </c>
      <c r="I690" s="50">
        <v>0</v>
      </c>
      <c r="J690" s="51">
        <v>0</v>
      </c>
      <c r="K690" s="52"/>
      <c r="L690" s="51">
        <f t="shared" si="13"/>
        <v>38671356</v>
      </c>
      <c r="M690" s="40">
        <v>46229</v>
      </c>
      <c r="N690" s="55" t="s">
        <v>3442</v>
      </c>
      <c r="O690" s="42" t="s">
        <v>21</v>
      </c>
      <c r="P690" s="57">
        <v>1</v>
      </c>
      <c r="Q690" s="43" t="s">
        <v>932</v>
      </c>
      <c r="R690" s="43" t="s">
        <v>30</v>
      </c>
    </row>
    <row r="691" spans="2:18" x14ac:dyDescent="0.25">
      <c r="B691" s="46">
        <v>46041</v>
      </c>
      <c r="C691" s="44" t="s">
        <v>1631</v>
      </c>
      <c r="D691" s="31" t="s">
        <v>593</v>
      </c>
      <c r="E691" s="32" t="s">
        <v>20</v>
      </c>
      <c r="F691" s="31" t="s">
        <v>2575</v>
      </c>
      <c r="G691" s="40">
        <v>46044</v>
      </c>
      <c r="H691" s="41">
        <v>31355166</v>
      </c>
      <c r="I691" s="50">
        <v>0</v>
      </c>
      <c r="J691" s="51">
        <v>0</v>
      </c>
      <c r="K691" s="52"/>
      <c r="L691" s="51">
        <f t="shared" si="13"/>
        <v>31355166</v>
      </c>
      <c r="M691" s="40">
        <v>46224</v>
      </c>
      <c r="N691" s="55" t="s">
        <v>3443</v>
      </c>
      <c r="O691" s="42" t="s">
        <v>21</v>
      </c>
      <c r="P691" s="57">
        <v>1</v>
      </c>
      <c r="Q691" s="43" t="s">
        <v>932</v>
      </c>
      <c r="R691" s="43" t="s">
        <v>30</v>
      </c>
    </row>
    <row r="692" spans="2:18" x14ac:dyDescent="0.25">
      <c r="B692" s="46">
        <v>46041</v>
      </c>
      <c r="C692" s="44" t="s">
        <v>1632</v>
      </c>
      <c r="D692" s="31" t="s">
        <v>1995</v>
      </c>
      <c r="E692" s="32" t="s">
        <v>20</v>
      </c>
      <c r="F692" s="31" t="s">
        <v>2576</v>
      </c>
      <c r="G692" s="40">
        <v>46042</v>
      </c>
      <c r="H692" s="41">
        <v>85000000</v>
      </c>
      <c r="I692" s="50">
        <v>0</v>
      </c>
      <c r="J692" s="51">
        <v>0</v>
      </c>
      <c r="K692" s="52"/>
      <c r="L692" s="51">
        <f t="shared" si="13"/>
        <v>85000000</v>
      </c>
      <c r="M692" s="40">
        <v>46345</v>
      </c>
      <c r="N692" s="55" t="s">
        <v>3444</v>
      </c>
      <c r="O692" s="42" t="s">
        <v>21</v>
      </c>
      <c r="P692" s="57">
        <v>0.63366336633663367</v>
      </c>
      <c r="Q692" s="43" t="s">
        <v>952</v>
      </c>
      <c r="R692" s="43" t="s">
        <v>3755</v>
      </c>
    </row>
    <row r="693" spans="2:18" x14ac:dyDescent="0.25">
      <c r="B693" s="46">
        <v>46044</v>
      </c>
      <c r="C693" s="44" t="s">
        <v>1633</v>
      </c>
      <c r="D693" s="31" t="s">
        <v>711</v>
      </c>
      <c r="E693" s="32" t="s">
        <v>20</v>
      </c>
      <c r="F693" s="31" t="s">
        <v>2577</v>
      </c>
      <c r="G693" s="40">
        <v>46050</v>
      </c>
      <c r="H693" s="41">
        <v>164220000</v>
      </c>
      <c r="I693" s="50">
        <v>0</v>
      </c>
      <c r="J693" s="51">
        <v>0</v>
      </c>
      <c r="K693" s="52">
        <v>5712000</v>
      </c>
      <c r="L693" s="51">
        <f t="shared" si="13"/>
        <v>158508000</v>
      </c>
      <c r="M693" s="40">
        <v>46387</v>
      </c>
      <c r="N693" s="55" t="s">
        <v>3445</v>
      </c>
      <c r="O693" s="42" t="s">
        <v>21</v>
      </c>
      <c r="P693" s="57">
        <v>0.54599406528189909</v>
      </c>
      <c r="Q693" s="43" t="s">
        <v>943</v>
      </c>
      <c r="R693" s="43" t="s">
        <v>60</v>
      </c>
    </row>
    <row r="694" spans="2:18" x14ac:dyDescent="0.25">
      <c r="B694" s="46">
        <v>46049</v>
      </c>
      <c r="C694" s="44" t="s">
        <v>1634</v>
      </c>
      <c r="D694" s="31" t="s">
        <v>402</v>
      </c>
      <c r="E694" s="32" t="s">
        <v>20</v>
      </c>
      <c r="F694" s="31" t="s">
        <v>2290</v>
      </c>
      <c r="G694" s="40">
        <v>46051</v>
      </c>
      <c r="H694" s="41">
        <v>64547696</v>
      </c>
      <c r="I694" s="50">
        <v>0</v>
      </c>
      <c r="J694" s="51">
        <v>0</v>
      </c>
      <c r="K694" s="52"/>
      <c r="L694" s="51">
        <f t="shared" si="13"/>
        <v>64547696</v>
      </c>
      <c r="M694" s="40">
        <v>46293</v>
      </c>
      <c r="N694" s="55" t="s">
        <v>3446</v>
      </c>
      <c r="O694" s="42" t="s">
        <v>21</v>
      </c>
      <c r="P694" s="57">
        <v>0.75619834710743805</v>
      </c>
      <c r="Q694" s="43" t="s">
        <v>943</v>
      </c>
      <c r="R694" s="43" t="s">
        <v>60</v>
      </c>
    </row>
    <row r="695" spans="2:18" x14ac:dyDescent="0.25">
      <c r="B695" s="46">
        <v>46043</v>
      </c>
      <c r="C695" s="44" t="s">
        <v>1635</v>
      </c>
      <c r="D695" s="31" t="s">
        <v>755</v>
      </c>
      <c r="E695" s="32" t="s">
        <v>20</v>
      </c>
      <c r="F695" s="31" t="s">
        <v>2578</v>
      </c>
      <c r="G695" s="40">
        <v>46048</v>
      </c>
      <c r="H695" s="41">
        <v>64547696</v>
      </c>
      <c r="I695" s="50">
        <v>0</v>
      </c>
      <c r="J695" s="51">
        <v>0</v>
      </c>
      <c r="K695" s="52"/>
      <c r="L695" s="51">
        <f t="shared" si="13"/>
        <v>64547696</v>
      </c>
      <c r="M695" s="40">
        <v>46290</v>
      </c>
      <c r="N695" s="55" t="s">
        <v>3447</v>
      </c>
      <c r="O695" s="42" t="s">
        <v>21</v>
      </c>
      <c r="P695" s="57">
        <v>0.76859504132231404</v>
      </c>
      <c r="Q695" s="43" t="s">
        <v>943</v>
      </c>
      <c r="R695" s="43" t="s">
        <v>60</v>
      </c>
    </row>
    <row r="696" spans="2:18" x14ac:dyDescent="0.25">
      <c r="B696" s="46">
        <v>46048</v>
      </c>
      <c r="C696" s="44" t="s">
        <v>1636</v>
      </c>
      <c r="D696" s="31" t="s">
        <v>445</v>
      </c>
      <c r="E696" s="32" t="s">
        <v>20</v>
      </c>
      <c r="F696" s="31" t="s">
        <v>2579</v>
      </c>
      <c r="G696" s="40">
        <v>46051</v>
      </c>
      <c r="H696" s="41">
        <v>64547696</v>
      </c>
      <c r="I696" s="50">
        <v>0</v>
      </c>
      <c r="J696" s="51">
        <v>0</v>
      </c>
      <c r="K696" s="52"/>
      <c r="L696" s="51">
        <f t="shared" si="13"/>
        <v>64547696</v>
      </c>
      <c r="M696" s="40">
        <v>46293</v>
      </c>
      <c r="N696" s="55" t="s">
        <v>3448</v>
      </c>
      <c r="O696" s="42" t="s">
        <v>21</v>
      </c>
      <c r="P696" s="57">
        <v>0.75619834710743805</v>
      </c>
      <c r="Q696" s="43" t="s">
        <v>943</v>
      </c>
      <c r="R696" s="43" t="s">
        <v>60</v>
      </c>
    </row>
    <row r="697" spans="2:18" x14ac:dyDescent="0.25">
      <c r="B697" s="46">
        <v>46043</v>
      </c>
      <c r="C697" s="53" t="s">
        <v>1637</v>
      </c>
      <c r="D697" s="31" t="s">
        <v>1996</v>
      </c>
      <c r="E697" s="32" t="s">
        <v>20</v>
      </c>
      <c r="F697" s="31" t="s">
        <v>2296</v>
      </c>
      <c r="G697" s="40">
        <v>46049</v>
      </c>
      <c r="H697" s="41">
        <v>71382976</v>
      </c>
      <c r="I697" s="50">
        <v>0</v>
      </c>
      <c r="J697" s="51">
        <v>0</v>
      </c>
      <c r="K697" s="52">
        <v>71382976</v>
      </c>
      <c r="L697" s="51">
        <f t="shared" si="13"/>
        <v>0</v>
      </c>
      <c r="M697" s="40">
        <v>46049</v>
      </c>
      <c r="N697" s="55" t="s">
        <v>3449</v>
      </c>
      <c r="O697" s="42" t="s">
        <v>619</v>
      </c>
      <c r="P697" s="57">
        <v>0</v>
      </c>
      <c r="Q697" s="43" t="s">
        <v>943</v>
      </c>
      <c r="R697" s="43" t="s">
        <v>60</v>
      </c>
    </row>
    <row r="698" spans="2:18" x14ac:dyDescent="0.25">
      <c r="B698" s="46">
        <v>46042</v>
      </c>
      <c r="C698" s="44" t="s">
        <v>1638</v>
      </c>
      <c r="D698" s="31" t="s">
        <v>714</v>
      </c>
      <c r="E698" s="32" t="s">
        <v>33</v>
      </c>
      <c r="F698" s="31" t="s">
        <v>2580</v>
      </c>
      <c r="G698" s="40">
        <v>46044</v>
      </c>
      <c r="H698" s="41">
        <v>49847952</v>
      </c>
      <c r="I698" s="50">
        <v>0</v>
      </c>
      <c r="J698" s="51">
        <v>0</v>
      </c>
      <c r="K698" s="52"/>
      <c r="L698" s="51">
        <f t="shared" si="13"/>
        <v>49847952</v>
      </c>
      <c r="M698" s="40">
        <v>46377</v>
      </c>
      <c r="N698" s="55" t="s">
        <v>3450</v>
      </c>
      <c r="O698" s="42" t="s">
        <v>21</v>
      </c>
      <c r="P698" s="57">
        <v>0.57057057057057059</v>
      </c>
      <c r="Q698" s="43" t="s">
        <v>947</v>
      </c>
      <c r="R698" s="43" t="s">
        <v>118</v>
      </c>
    </row>
    <row r="699" spans="2:18" x14ac:dyDescent="0.25">
      <c r="B699" s="46">
        <v>46044</v>
      </c>
      <c r="C699" s="44" t="s">
        <v>1639</v>
      </c>
      <c r="D699" s="31" t="s">
        <v>120</v>
      </c>
      <c r="E699" s="32" t="s">
        <v>20</v>
      </c>
      <c r="F699" s="31" t="s">
        <v>2581</v>
      </c>
      <c r="G699" s="40">
        <v>46048</v>
      </c>
      <c r="H699" s="41">
        <v>86640488</v>
      </c>
      <c r="I699" s="50">
        <v>0</v>
      </c>
      <c r="J699" s="51">
        <v>0</v>
      </c>
      <c r="K699" s="52"/>
      <c r="L699" s="51">
        <f t="shared" si="13"/>
        <v>86640488</v>
      </c>
      <c r="M699" s="40">
        <v>46381</v>
      </c>
      <c r="N699" s="55" t="s">
        <v>3451</v>
      </c>
      <c r="O699" s="42" t="s">
        <v>21</v>
      </c>
      <c r="P699" s="57">
        <v>0.55855855855855852</v>
      </c>
      <c r="Q699" s="43" t="s">
        <v>947</v>
      </c>
      <c r="R699" s="43" t="s">
        <v>118</v>
      </c>
    </row>
    <row r="700" spans="2:18" x14ac:dyDescent="0.25">
      <c r="B700" s="46">
        <v>46044</v>
      </c>
      <c r="C700" s="44" t="s">
        <v>1640</v>
      </c>
      <c r="D700" s="31" t="s">
        <v>209</v>
      </c>
      <c r="E700" s="32" t="s">
        <v>20</v>
      </c>
      <c r="F700" s="31" t="s">
        <v>2582</v>
      </c>
      <c r="G700" s="40">
        <v>46048</v>
      </c>
      <c r="H700" s="41">
        <v>131891760</v>
      </c>
      <c r="I700" s="50">
        <v>0</v>
      </c>
      <c r="J700" s="51">
        <v>0</v>
      </c>
      <c r="K700" s="52"/>
      <c r="L700" s="51">
        <f t="shared" si="13"/>
        <v>131891760</v>
      </c>
      <c r="M700" s="40">
        <v>46381</v>
      </c>
      <c r="N700" s="55" t="s">
        <v>3452</v>
      </c>
      <c r="O700" s="42" t="s">
        <v>21</v>
      </c>
      <c r="P700" s="57">
        <v>0.55855855855855852</v>
      </c>
      <c r="Q700" s="43" t="s">
        <v>945</v>
      </c>
      <c r="R700" s="43" t="s">
        <v>846</v>
      </c>
    </row>
    <row r="701" spans="2:18" x14ac:dyDescent="0.25">
      <c r="B701" s="46">
        <v>46048</v>
      </c>
      <c r="C701" s="44" t="s">
        <v>1641</v>
      </c>
      <c r="D701" s="31" t="s">
        <v>543</v>
      </c>
      <c r="E701" s="32" t="s">
        <v>20</v>
      </c>
      <c r="F701" s="31" t="s">
        <v>2583</v>
      </c>
      <c r="G701" s="40">
        <v>46049</v>
      </c>
      <c r="H701" s="41">
        <v>130554160</v>
      </c>
      <c r="I701" s="50">
        <v>0</v>
      </c>
      <c r="J701" s="51">
        <v>0</v>
      </c>
      <c r="K701" s="52"/>
      <c r="L701" s="51">
        <f t="shared" si="13"/>
        <v>130554160</v>
      </c>
      <c r="M701" s="40">
        <v>46382</v>
      </c>
      <c r="N701" s="55" t="s">
        <v>3453</v>
      </c>
      <c r="O701" s="42" t="s">
        <v>21</v>
      </c>
      <c r="P701" s="57">
        <v>0.55555555555555558</v>
      </c>
      <c r="Q701" s="43" t="s">
        <v>945</v>
      </c>
      <c r="R701" s="43" t="s">
        <v>846</v>
      </c>
    </row>
    <row r="702" spans="2:18" x14ac:dyDescent="0.25">
      <c r="B702" s="46">
        <v>46044</v>
      </c>
      <c r="C702" s="44" t="s">
        <v>1642</v>
      </c>
      <c r="D702" s="31" t="s">
        <v>742</v>
      </c>
      <c r="E702" s="32" t="s">
        <v>20</v>
      </c>
      <c r="F702" s="31" t="s">
        <v>2584</v>
      </c>
      <c r="G702" s="40">
        <v>46045</v>
      </c>
      <c r="H702" s="41">
        <v>42000000</v>
      </c>
      <c r="I702" s="50">
        <v>0</v>
      </c>
      <c r="J702" s="51">
        <v>0</v>
      </c>
      <c r="K702" s="52"/>
      <c r="L702" s="51">
        <f t="shared" si="13"/>
        <v>42000000</v>
      </c>
      <c r="M702" s="40">
        <v>46225</v>
      </c>
      <c r="N702" s="55" t="s">
        <v>3454</v>
      </c>
      <c r="O702" s="42" t="s">
        <v>21</v>
      </c>
      <c r="P702" s="57">
        <v>1</v>
      </c>
      <c r="Q702" s="43" t="s">
        <v>936</v>
      </c>
      <c r="R702" s="43" t="s">
        <v>194</v>
      </c>
    </row>
    <row r="703" spans="2:18" x14ac:dyDescent="0.25">
      <c r="B703" s="46">
        <v>46041</v>
      </c>
      <c r="C703" s="44" t="s">
        <v>1643</v>
      </c>
      <c r="D703" s="31" t="s">
        <v>700</v>
      </c>
      <c r="E703" s="32" t="s">
        <v>20</v>
      </c>
      <c r="F703" s="31" t="s">
        <v>2585</v>
      </c>
      <c r="G703" s="40">
        <v>46048</v>
      </c>
      <c r="H703" s="41">
        <v>42000000</v>
      </c>
      <c r="I703" s="50">
        <v>0</v>
      </c>
      <c r="J703" s="51">
        <v>0</v>
      </c>
      <c r="K703" s="52"/>
      <c r="L703" s="51">
        <f t="shared" si="13"/>
        <v>42000000</v>
      </c>
      <c r="M703" s="40">
        <v>46228</v>
      </c>
      <c r="N703" s="55" t="s">
        <v>3455</v>
      </c>
      <c r="O703" s="42" t="s">
        <v>21</v>
      </c>
      <c r="P703" s="57">
        <v>1</v>
      </c>
      <c r="Q703" s="43" t="s">
        <v>936</v>
      </c>
      <c r="R703" s="43" t="s">
        <v>194</v>
      </c>
    </row>
    <row r="704" spans="2:18" x14ac:dyDescent="0.25">
      <c r="B704" s="46">
        <v>46044</v>
      </c>
      <c r="C704" s="44" t="s">
        <v>1644</v>
      </c>
      <c r="D704" s="31" t="s">
        <v>72</v>
      </c>
      <c r="E704" s="32" t="s">
        <v>20</v>
      </c>
      <c r="F704" s="31" t="s">
        <v>2586</v>
      </c>
      <c r="G704" s="40">
        <v>46049</v>
      </c>
      <c r="H704" s="41">
        <v>52823202</v>
      </c>
      <c r="I704" s="50">
        <v>0</v>
      </c>
      <c r="J704" s="51">
        <v>0</v>
      </c>
      <c r="K704" s="52"/>
      <c r="L704" s="51">
        <f t="shared" si="13"/>
        <v>52823202</v>
      </c>
      <c r="M704" s="40">
        <v>46229</v>
      </c>
      <c r="N704" s="55" t="s">
        <v>3456</v>
      </c>
      <c r="O704" s="42" t="s">
        <v>21</v>
      </c>
      <c r="P704" s="57">
        <v>1</v>
      </c>
      <c r="Q704" s="43" t="s">
        <v>936</v>
      </c>
      <c r="R704" s="43" t="s">
        <v>194</v>
      </c>
    </row>
    <row r="705" spans="2:18" x14ac:dyDescent="0.25">
      <c r="B705" s="46">
        <v>46043</v>
      </c>
      <c r="C705" s="44" t="s">
        <v>1645</v>
      </c>
      <c r="D705" s="31" t="s">
        <v>273</v>
      </c>
      <c r="E705" s="32" t="s">
        <v>20</v>
      </c>
      <c r="F705" s="31" t="s">
        <v>2587</v>
      </c>
      <c r="G705" s="40">
        <v>46045</v>
      </c>
      <c r="H705" s="41">
        <v>42000000</v>
      </c>
      <c r="I705" s="50">
        <v>0</v>
      </c>
      <c r="J705" s="51">
        <v>0</v>
      </c>
      <c r="K705" s="52"/>
      <c r="L705" s="51">
        <f t="shared" si="13"/>
        <v>42000000</v>
      </c>
      <c r="M705" s="40">
        <v>46225</v>
      </c>
      <c r="N705" s="55" t="s">
        <v>3457</v>
      </c>
      <c r="O705" s="42" t="s">
        <v>21</v>
      </c>
      <c r="P705" s="57">
        <v>1</v>
      </c>
      <c r="Q705" s="43" t="s">
        <v>936</v>
      </c>
      <c r="R705" s="43" t="s">
        <v>194</v>
      </c>
    </row>
    <row r="706" spans="2:18" x14ac:dyDescent="0.25">
      <c r="B706" s="46">
        <v>46043</v>
      </c>
      <c r="C706" s="44" t="s">
        <v>1646</v>
      </c>
      <c r="D706" s="31" t="s">
        <v>272</v>
      </c>
      <c r="E706" s="32" t="s">
        <v>20</v>
      </c>
      <c r="F706" s="31" t="s">
        <v>2588</v>
      </c>
      <c r="G706" s="40">
        <v>46045</v>
      </c>
      <c r="H706" s="41">
        <v>43356600</v>
      </c>
      <c r="I706" s="54">
        <v>0</v>
      </c>
      <c r="J706" s="51">
        <v>0</v>
      </c>
      <c r="K706" s="52"/>
      <c r="L706" s="51">
        <f t="shared" si="13"/>
        <v>43356600</v>
      </c>
      <c r="M706" s="40">
        <v>46225</v>
      </c>
      <c r="N706" s="55" t="s">
        <v>3458</v>
      </c>
      <c r="O706" s="42" t="s">
        <v>21</v>
      </c>
      <c r="P706" s="57">
        <v>1</v>
      </c>
      <c r="Q706" s="43" t="s">
        <v>936</v>
      </c>
      <c r="R706" s="43" t="s">
        <v>194</v>
      </c>
    </row>
    <row r="707" spans="2:18" x14ac:dyDescent="0.25">
      <c r="B707" s="46">
        <v>46041</v>
      </c>
      <c r="C707" s="44" t="s">
        <v>1647</v>
      </c>
      <c r="D707" s="31" t="s">
        <v>772</v>
      </c>
      <c r="E707" s="32" t="s">
        <v>20</v>
      </c>
      <c r="F707" s="31" t="s">
        <v>2574</v>
      </c>
      <c r="G707" s="40">
        <v>46044</v>
      </c>
      <c r="H707" s="41">
        <v>37200000</v>
      </c>
      <c r="I707" s="50">
        <v>0</v>
      </c>
      <c r="J707" s="51">
        <v>0</v>
      </c>
      <c r="K707" s="52"/>
      <c r="L707" s="51">
        <f t="shared" si="13"/>
        <v>37200000</v>
      </c>
      <c r="M707" s="40">
        <v>46224</v>
      </c>
      <c r="N707" s="55" t="s">
        <v>3459</v>
      </c>
      <c r="O707" s="42" t="s">
        <v>21</v>
      </c>
      <c r="P707" s="57">
        <v>1</v>
      </c>
      <c r="Q707" s="43" t="s">
        <v>932</v>
      </c>
      <c r="R707" s="43" t="s">
        <v>30</v>
      </c>
    </row>
    <row r="708" spans="2:18" x14ac:dyDescent="0.25">
      <c r="B708" s="46">
        <v>46044</v>
      </c>
      <c r="C708" s="44" t="s">
        <v>1648</v>
      </c>
      <c r="D708" s="31" t="s">
        <v>157</v>
      </c>
      <c r="E708" s="32" t="s">
        <v>20</v>
      </c>
      <c r="F708" s="31" t="s">
        <v>2589</v>
      </c>
      <c r="G708" s="40">
        <v>46048</v>
      </c>
      <c r="H708" s="41">
        <v>45600000</v>
      </c>
      <c r="I708" s="50">
        <v>0</v>
      </c>
      <c r="J708" s="51">
        <v>0</v>
      </c>
      <c r="K708" s="52"/>
      <c r="L708" s="51">
        <f t="shared" si="13"/>
        <v>45600000</v>
      </c>
      <c r="M708" s="40">
        <v>46228</v>
      </c>
      <c r="N708" s="55" t="s">
        <v>3460</v>
      </c>
      <c r="O708" s="42" t="s">
        <v>21</v>
      </c>
      <c r="P708" s="57">
        <v>1</v>
      </c>
      <c r="Q708" s="43" t="s">
        <v>942</v>
      </c>
      <c r="R708" s="43" t="s">
        <v>509</v>
      </c>
    </row>
    <row r="709" spans="2:18" x14ac:dyDescent="0.25">
      <c r="B709" s="46">
        <v>46044</v>
      </c>
      <c r="C709" s="44" t="s">
        <v>1649</v>
      </c>
      <c r="D709" s="31" t="s">
        <v>260</v>
      </c>
      <c r="E709" s="32" t="s">
        <v>20</v>
      </c>
      <c r="F709" s="31" t="s">
        <v>2590</v>
      </c>
      <c r="G709" s="40">
        <v>46051</v>
      </c>
      <c r="H709" s="41">
        <v>38277684</v>
      </c>
      <c r="I709" s="50">
        <v>0</v>
      </c>
      <c r="J709" s="51">
        <v>0</v>
      </c>
      <c r="K709" s="52"/>
      <c r="L709" s="51">
        <f t="shared" si="13"/>
        <v>38277684</v>
      </c>
      <c r="M709" s="40">
        <v>46231</v>
      </c>
      <c r="N709" s="55" t="s">
        <v>3461</v>
      </c>
      <c r="O709" s="42" t="s">
        <v>21</v>
      </c>
      <c r="P709" s="57">
        <v>1</v>
      </c>
      <c r="Q709" s="43" t="s">
        <v>942</v>
      </c>
      <c r="R709" s="43" t="s">
        <v>509</v>
      </c>
    </row>
    <row r="710" spans="2:18" x14ac:dyDescent="0.25">
      <c r="B710" s="46">
        <v>46051</v>
      </c>
      <c r="C710" s="44" t="s">
        <v>1650</v>
      </c>
      <c r="D710" s="31" t="s">
        <v>1997</v>
      </c>
      <c r="E710" s="32" t="s">
        <v>20</v>
      </c>
      <c r="F710" s="31" t="s">
        <v>2591</v>
      </c>
      <c r="G710" s="40">
        <v>46055</v>
      </c>
      <c r="H710" s="41">
        <v>66000000</v>
      </c>
      <c r="I710" s="50">
        <v>0</v>
      </c>
      <c r="J710" s="51">
        <v>0</v>
      </c>
      <c r="K710" s="52"/>
      <c r="L710" s="51">
        <f t="shared" si="13"/>
        <v>66000000</v>
      </c>
      <c r="M710" s="40">
        <v>46235</v>
      </c>
      <c r="N710" s="55" t="s">
        <v>3462</v>
      </c>
      <c r="O710" s="42" t="s">
        <v>21</v>
      </c>
      <c r="P710" s="57">
        <v>0.99444444444444446</v>
      </c>
      <c r="Q710" s="43" t="s">
        <v>942</v>
      </c>
      <c r="R710" s="43" t="s">
        <v>509</v>
      </c>
    </row>
    <row r="711" spans="2:18" x14ac:dyDescent="0.25">
      <c r="B711" s="46">
        <v>46042</v>
      </c>
      <c r="C711" s="44" t="s">
        <v>1651</v>
      </c>
      <c r="D711" s="31" t="s">
        <v>529</v>
      </c>
      <c r="E711" s="32" t="s">
        <v>33</v>
      </c>
      <c r="F711" s="31" t="s">
        <v>2592</v>
      </c>
      <c r="G711" s="40">
        <v>46044</v>
      </c>
      <c r="H711" s="41">
        <v>21678300</v>
      </c>
      <c r="I711" s="50">
        <v>0</v>
      </c>
      <c r="J711" s="51">
        <v>0</v>
      </c>
      <c r="K711" s="52"/>
      <c r="L711" s="51">
        <f t="shared" si="13"/>
        <v>21678300</v>
      </c>
      <c r="M711" s="40">
        <v>46236</v>
      </c>
      <c r="N711" s="55" t="s">
        <v>3463</v>
      </c>
      <c r="O711" s="42" t="s">
        <v>21</v>
      </c>
      <c r="P711" s="57">
        <v>0.98958333333333337</v>
      </c>
      <c r="Q711" s="43" t="s">
        <v>942</v>
      </c>
      <c r="R711" s="43" t="s">
        <v>509</v>
      </c>
    </row>
    <row r="712" spans="2:18" x14ac:dyDescent="0.25">
      <c r="B712" s="46">
        <v>46042</v>
      </c>
      <c r="C712" s="44" t="s">
        <v>1652</v>
      </c>
      <c r="D712" s="31" t="s">
        <v>870</v>
      </c>
      <c r="E712" s="32" t="s">
        <v>20</v>
      </c>
      <c r="F712" s="31" t="s">
        <v>2593</v>
      </c>
      <c r="G712" s="40">
        <v>46049</v>
      </c>
      <c r="H712" s="41">
        <v>66000000</v>
      </c>
      <c r="I712" s="50">
        <v>0</v>
      </c>
      <c r="J712" s="51">
        <v>0</v>
      </c>
      <c r="K712" s="52"/>
      <c r="L712" s="51">
        <f t="shared" si="13"/>
        <v>66000000</v>
      </c>
      <c r="M712" s="40">
        <v>46229</v>
      </c>
      <c r="N712" s="55" t="s">
        <v>3464</v>
      </c>
      <c r="O712" s="42" t="s">
        <v>21</v>
      </c>
      <c r="P712" s="57">
        <v>1</v>
      </c>
      <c r="Q712" s="43" t="s">
        <v>942</v>
      </c>
      <c r="R712" s="43" t="s">
        <v>509</v>
      </c>
    </row>
    <row r="713" spans="2:18" x14ac:dyDescent="0.25">
      <c r="B713" s="46">
        <v>46044</v>
      </c>
      <c r="C713" s="44" t="s">
        <v>1653</v>
      </c>
      <c r="D713" s="31" t="s">
        <v>530</v>
      </c>
      <c r="E713" s="32" t="s">
        <v>20</v>
      </c>
      <c r="F713" s="31" t="s">
        <v>572</v>
      </c>
      <c r="G713" s="40">
        <v>46051</v>
      </c>
      <c r="H713" s="41">
        <v>45214740</v>
      </c>
      <c r="I713" s="50">
        <v>0</v>
      </c>
      <c r="J713" s="51">
        <v>0</v>
      </c>
      <c r="K713" s="52"/>
      <c r="L713" s="51">
        <f t="shared" si="13"/>
        <v>45214740</v>
      </c>
      <c r="M713" s="40">
        <v>46231</v>
      </c>
      <c r="N713" s="55" t="s">
        <v>3465</v>
      </c>
      <c r="O713" s="42" t="s">
        <v>21</v>
      </c>
      <c r="P713" s="57">
        <v>1</v>
      </c>
      <c r="Q713" s="43" t="s">
        <v>942</v>
      </c>
      <c r="R713" s="43" t="s">
        <v>509</v>
      </c>
    </row>
    <row r="714" spans="2:18" x14ac:dyDescent="0.25">
      <c r="B714" s="46">
        <v>46044</v>
      </c>
      <c r="C714" s="44" t="s">
        <v>1654</v>
      </c>
      <c r="D714" s="31" t="s">
        <v>775</v>
      </c>
      <c r="E714" s="32" t="s">
        <v>20</v>
      </c>
      <c r="F714" s="31" t="s">
        <v>2594</v>
      </c>
      <c r="G714" s="40">
        <v>46048</v>
      </c>
      <c r="H714" s="41">
        <v>52647300</v>
      </c>
      <c r="I714" s="50">
        <v>0</v>
      </c>
      <c r="J714" s="51">
        <v>0</v>
      </c>
      <c r="K714" s="52"/>
      <c r="L714" s="51">
        <f t="shared" si="13"/>
        <v>52647300</v>
      </c>
      <c r="M714" s="40">
        <v>46228</v>
      </c>
      <c r="N714" s="55" t="s">
        <v>3466</v>
      </c>
      <c r="O714" s="42" t="s">
        <v>21</v>
      </c>
      <c r="P714" s="57">
        <v>1</v>
      </c>
      <c r="Q714" s="43" t="s">
        <v>942</v>
      </c>
      <c r="R714" s="43" t="s">
        <v>509</v>
      </c>
    </row>
    <row r="715" spans="2:18" x14ac:dyDescent="0.25">
      <c r="B715" s="46">
        <v>46048</v>
      </c>
      <c r="C715" s="44" t="s">
        <v>1655</v>
      </c>
      <c r="D715" s="31" t="s">
        <v>771</v>
      </c>
      <c r="E715" s="32" t="s">
        <v>20</v>
      </c>
      <c r="F715" s="31" t="s">
        <v>2595</v>
      </c>
      <c r="G715" s="40">
        <v>46051</v>
      </c>
      <c r="H715" s="41">
        <v>45000000</v>
      </c>
      <c r="I715" s="50">
        <v>0</v>
      </c>
      <c r="J715" s="51">
        <v>0</v>
      </c>
      <c r="K715" s="52"/>
      <c r="L715" s="51">
        <f t="shared" si="13"/>
        <v>45000000</v>
      </c>
      <c r="M715" s="40">
        <v>46231</v>
      </c>
      <c r="N715" s="55" t="s">
        <v>3467</v>
      </c>
      <c r="O715" s="42" t="s">
        <v>21</v>
      </c>
      <c r="P715" s="57">
        <v>1</v>
      </c>
      <c r="Q715" s="43" t="s">
        <v>942</v>
      </c>
      <c r="R715" s="43" t="s">
        <v>509</v>
      </c>
    </row>
    <row r="716" spans="2:18" x14ac:dyDescent="0.25">
      <c r="B716" s="46">
        <v>46042</v>
      </c>
      <c r="C716" s="44" t="s">
        <v>1656</v>
      </c>
      <c r="D716" s="31" t="s">
        <v>235</v>
      </c>
      <c r="E716" s="32" t="s">
        <v>20</v>
      </c>
      <c r="F716" s="31" t="s">
        <v>2596</v>
      </c>
      <c r="G716" s="40">
        <v>46045</v>
      </c>
      <c r="H716" s="41">
        <v>48000000</v>
      </c>
      <c r="I716" s="50">
        <v>0</v>
      </c>
      <c r="J716" s="51">
        <v>0</v>
      </c>
      <c r="K716" s="52"/>
      <c r="L716" s="51">
        <f t="shared" si="13"/>
        <v>48000000</v>
      </c>
      <c r="M716" s="40">
        <v>46225</v>
      </c>
      <c r="N716" s="55" t="s">
        <v>3468</v>
      </c>
      <c r="O716" s="42" t="s">
        <v>21</v>
      </c>
      <c r="P716" s="57">
        <v>1</v>
      </c>
      <c r="Q716" s="43" t="s">
        <v>927</v>
      </c>
      <c r="R716" s="43" t="s">
        <v>928</v>
      </c>
    </row>
    <row r="717" spans="2:18" x14ac:dyDescent="0.25">
      <c r="B717" s="46">
        <v>46041</v>
      </c>
      <c r="C717" s="44" t="s">
        <v>1657</v>
      </c>
      <c r="D717" s="31" t="s">
        <v>379</v>
      </c>
      <c r="E717" s="32" t="s">
        <v>20</v>
      </c>
      <c r="F717" s="31" t="s">
        <v>2159</v>
      </c>
      <c r="G717" s="40">
        <v>46042</v>
      </c>
      <c r="H717" s="41">
        <v>87435810</v>
      </c>
      <c r="I717" s="50">
        <v>0</v>
      </c>
      <c r="J717" s="51">
        <v>0</v>
      </c>
      <c r="K717" s="52"/>
      <c r="L717" s="51">
        <f t="shared" si="13"/>
        <v>87435810</v>
      </c>
      <c r="M717" s="40">
        <v>46375</v>
      </c>
      <c r="N717" s="55" t="s">
        <v>3469</v>
      </c>
      <c r="O717" s="42" t="s">
        <v>21</v>
      </c>
      <c r="P717" s="57">
        <v>0.57657657657657657</v>
      </c>
      <c r="Q717" s="43" t="s">
        <v>949</v>
      </c>
      <c r="R717" s="43" t="s">
        <v>129</v>
      </c>
    </row>
    <row r="718" spans="2:18" x14ac:dyDescent="0.25">
      <c r="B718" s="46">
        <v>46041</v>
      </c>
      <c r="C718" s="44" t="s">
        <v>1658</v>
      </c>
      <c r="D718" s="31" t="s">
        <v>347</v>
      </c>
      <c r="E718" s="32" t="s">
        <v>20</v>
      </c>
      <c r="F718" s="31" t="s">
        <v>2088</v>
      </c>
      <c r="G718" s="40">
        <v>46042</v>
      </c>
      <c r="H718" s="41">
        <v>78682081</v>
      </c>
      <c r="I718" s="50">
        <v>0</v>
      </c>
      <c r="J718" s="51">
        <v>0</v>
      </c>
      <c r="K718" s="52">
        <v>2889455</v>
      </c>
      <c r="L718" s="51">
        <f t="shared" ref="L718:L781" si="14">H718+J718-K718</f>
        <v>75792626</v>
      </c>
      <c r="M718" s="40">
        <v>46387</v>
      </c>
      <c r="N718" s="55" t="s">
        <v>3470</v>
      </c>
      <c r="O718" s="42" t="s">
        <v>21</v>
      </c>
      <c r="P718" s="57">
        <v>0.55652173913043479</v>
      </c>
      <c r="Q718" s="43" t="s">
        <v>933</v>
      </c>
      <c r="R718" s="43" t="s">
        <v>3777</v>
      </c>
    </row>
    <row r="719" spans="2:18" x14ac:dyDescent="0.25">
      <c r="B719" s="46">
        <v>46038</v>
      </c>
      <c r="C719" s="44" t="s">
        <v>1659</v>
      </c>
      <c r="D719" s="31" t="s">
        <v>358</v>
      </c>
      <c r="E719" s="32" t="s">
        <v>20</v>
      </c>
      <c r="F719" s="31" t="s">
        <v>2088</v>
      </c>
      <c r="G719" s="40">
        <v>46041</v>
      </c>
      <c r="H719" s="41">
        <v>65366808</v>
      </c>
      <c r="I719" s="50">
        <v>0</v>
      </c>
      <c r="J719" s="51">
        <v>0</v>
      </c>
      <c r="K719" s="52">
        <v>2215824</v>
      </c>
      <c r="L719" s="51">
        <f t="shared" si="14"/>
        <v>63150984</v>
      </c>
      <c r="M719" s="40">
        <v>46387</v>
      </c>
      <c r="N719" s="55" t="s">
        <v>3471</v>
      </c>
      <c r="O719" s="42" t="s">
        <v>21</v>
      </c>
      <c r="P719" s="57">
        <v>0.55780346820809246</v>
      </c>
      <c r="Q719" s="43" t="s">
        <v>933</v>
      </c>
      <c r="R719" s="43" t="s">
        <v>3777</v>
      </c>
    </row>
    <row r="720" spans="2:18" x14ac:dyDescent="0.25">
      <c r="B720" s="46">
        <v>46049</v>
      </c>
      <c r="C720" s="44" t="s">
        <v>1660</v>
      </c>
      <c r="D720" s="31" t="s">
        <v>378</v>
      </c>
      <c r="E720" s="32" t="s">
        <v>20</v>
      </c>
      <c r="F720" s="31" t="s">
        <v>2597</v>
      </c>
      <c r="G720" s="40">
        <v>46055</v>
      </c>
      <c r="H720" s="41">
        <v>64809531</v>
      </c>
      <c r="I720" s="50">
        <v>0</v>
      </c>
      <c r="J720" s="51">
        <v>0</v>
      </c>
      <c r="K720" s="52">
        <v>2096779</v>
      </c>
      <c r="L720" s="51">
        <f t="shared" si="14"/>
        <v>62712752</v>
      </c>
      <c r="M720" s="40">
        <v>46387</v>
      </c>
      <c r="N720" s="55" t="s">
        <v>3472</v>
      </c>
      <c r="O720" s="42" t="s">
        <v>21</v>
      </c>
      <c r="P720" s="57">
        <v>0.53915662650602414</v>
      </c>
      <c r="Q720" s="43" t="s">
        <v>933</v>
      </c>
      <c r="R720" s="43" t="s">
        <v>3777</v>
      </c>
    </row>
    <row r="721" spans="2:18" x14ac:dyDescent="0.25">
      <c r="B721" s="46">
        <v>46042</v>
      </c>
      <c r="C721" s="44" t="s">
        <v>1661</v>
      </c>
      <c r="D721" s="31" t="s">
        <v>242</v>
      </c>
      <c r="E721" s="32" t="s">
        <v>20</v>
      </c>
      <c r="F721" s="31" t="s">
        <v>2319</v>
      </c>
      <c r="G721" s="40">
        <v>46048</v>
      </c>
      <c r="H721" s="41">
        <v>67478158</v>
      </c>
      <c r="I721" s="50">
        <v>0</v>
      </c>
      <c r="J721" s="51">
        <v>0</v>
      </c>
      <c r="K721" s="52">
        <v>3621709</v>
      </c>
      <c r="L721" s="51">
        <f t="shared" si="14"/>
        <v>63856449</v>
      </c>
      <c r="M721" s="40">
        <v>46387</v>
      </c>
      <c r="N721" s="55" t="s">
        <v>3473</v>
      </c>
      <c r="O721" s="42" t="s">
        <v>21</v>
      </c>
      <c r="P721" s="57">
        <v>0.54867256637168138</v>
      </c>
      <c r="Q721" s="43" t="s">
        <v>933</v>
      </c>
      <c r="R721" s="43" t="s">
        <v>3777</v>
      </c>
    </row>
    <row r="722" spans="2:18" x14ac:dyDescent="0.25">
      <c r="B722" s="46">
        <v>46050</v>
      </c>
      <c r="C722" s="44" t="s">
        <v>1662</v>
      </c>
      <c r="D722" s="31" t="s">
        <v>1998</v>
      </c>
      <c r="E722" s="32" t="s">
        <v>33</v>
      </c>
      <c r="F722" s="31" t="s">
        <v>2598</v>
      </c>
      <c r="G722" s="40">
        <v>46051</v>
      </c>
      <c r="H722" s="41">
        <v>47200000</v>
      </c>
      <c r="I722" s="50">
        <v>0</v>
      </c>
      <c r="J722" s="51">
        <v>0</v>
      </c>
      <c r="K722" s="52">
        <v>2933333</v>
      </c>
      <c r="L722" s="51">
        <f t="shared" si="14"/>
        <v>44266667</v>
      </c>
      <c r="M722" s="40">
        <v>46387</v>
      </c>
      <c r="N722" s="55" t="s">
        <v>3474</v>
      </c>
      <c r="O722" s="42" t="s">
        <v>21</v>
      </c>
      <c r="P722" s="57">
        <v>0.5446428571428571</v>
      </c>
      <c r="Q722" s="43" t="s">
        <v>937</v>
      </c>
      <c r="R722" s="43" t="s">
        <v>41</v>
      </c>
    </row>
    <row r="723" spans="2:18" x14ac:dyDescent="0.25">
      <c r="B723" s="46">
        <v>46044</v>
      </c>
      <c r="C723" s="44" t="s">
        <v>1663</v>
      </c>
      <c r="D723" s="31" t="s">
        <v>427</v>
      </c>
      <c r="E723" s="32" t="s">
        <v>20</v>
      </c>
      <c r="F723" s="31" t="s">
        <v>2323</v>
      </c>
      <c r="G723" s="40">
        <v>46055</v>
      </c>
      <c r="H723" s="41">
        <v>78682081</v>
      </c>
      <c r="I723" s="50">
        <v>0</v>
      </c>
      <c r="J723" s="51">
        <v>0</v>
      </c>
      <c r="K723" s="52">
        <v>5556644</v>
      </c>
      <c r="L723" s="51">
        <f t="shared" si="14"/>
        <v>73125437</v>
      </c>
      <c r="M723" s="40">
        <v>46387</v>
      </c>
      <c r="N723" s="55" t="s">
        <v>3475</v>
      </c>
      <c r="O723" s="42" t="s">
        <v>21</v>
      </c>
      <c r="P723" s="57">
        <v>0.53915662650602414</v>
      </c>
      <c r="Q723" s="43" t="s">
        <v>933</v>
      </c>
      <c r="R723" s="43" t="s">
        <v>3777</v>
      </c>
    </row>
    <row r="724" spans="2:18" x14ac:dyDescent="0.25">
      <c r="B724" s="46">
        <v>46042</v>
      </c>
      <c r="C724" s="44" t="s">
        <v>1664</v>
      </c>
      <c r="D724" s="31" t="s">
        <v>1999</v>
      </c>
      <c r="E724" s="32" t="s">
        <v>20</v>
      </c>
      <c r="F724" s="31" t="s">
        <v>2085</v>
      </c>
      <c r="G724" s="40">
        <v>46044</v>
      </c>
      <c r="H724" s="41">
        <v>86333520</v>
      </c>
      <c r="I724" s="50">
        <v>0</v>
      </c>
      <c r="J724" s="51">
        <v>0</v>
      </c>
      <c r="K724" s="52">
        <v>3658200</v>
      </c>
      <c r="L724" s="51">
        <f t="shared" si="14"/>
        <v>82675320</v>
      </c>
      <c r="M724" s="40">
        <v>46387</v>
      </c>
      <c r="N724" s="55" t="s">
        <v>3476</v>
      </c>
      <c r="O724" s="42" t="s">
        <v>21</v>
      </c>
      <c r="P724" s="57">
        <v>0.55393586005830908</v>
      </c>
      <c r="Q724" s="43" t="s">
        <v>933</v>
      </c>
      <c r="R724" s="43" t="s">
        <v>3777</v>
      </c>
    </row>
    <row r="725" spans="2:18" x14ac:dyDescent="0.25">
      <c r="B725" s="46">
        <v>46041</v>
      </c>
      <c r="C725" s="44" t="s">
        <v>1665</v>
      </c>
      <c r="D725" s="31" t="s">
        <v>312</v>
      </c>
      <c r="E725" s="32" t="s">
        <v>20</v>
      </c>
      <c r="F725" s="31" t="s">
        <v>2091</v>
      </c>
      <c r="G725" s="40">
        <v>46042</v>
      </c>
      <c r="H725" s="41">
        <v>78682081</v>
      </c>
      <c r="I725" s="50">
        <v>0</v>
      </c>
      <c r="J725" s="51">
        <v>0</v>
      </c>
      <c r="K725" s="52">
        <v>2889455</v>
      </c>
      <c r="L725" s="51">
        <f t="shared" si="14"/>
        <v>75792626</v>
      </c>
      <c r="M725" s="40">
        <v>46387</v>
      </c>
      <c r="N725" s="55" t="s">
        <v>3477</v>
      </c>
      <c r="O725" s="42" t="s">
        <v>21</v>
      </c>
      <c r="P725" s="57">
        <v>0.55652173913043479</v>
      </c>
      <c r="Q725" s="43" t="s">
        <v>933</v>
      </c>
      <c r="R725" s="43" t="s">
        <v>3777</v>
      </c>
    </row>
    <row r="726" spans="2:18" x14ac:dyDescent="0.25">
      <c r="B726" s="46">
        <v>46048</v>
      </c>
      <c r="C726" s="44" t="s">
        <v>1666</v>
      </c>
      <c r="D726" s="31" t="s">
        <v>36</v>
      </c>
      <c r="E726" s="32" t="s">
        <v>20</v>
      </c>
      <c r="F726" s="31" t="s">
        <v>2089</v>
      </c>
      <c r="G726" s="40">
        <v>46055</v>
      </c>
      <c r="H726" s="41">
        <v>88740000</v>
      </c>
      <c r="I726" s="50">
        <v>0</v>
      </c>
      <c r="J726" s="51">
        <v>0</v>
      </c>
      <c r="K726" s="52">
        <v>2871000</v>
      </c>
      <c r="L726" s="51">
        <f t="shared" si="14"/>
        <v>85869000</v>
      </c>
      <c r="M726" s="40">
        <v>46387</v>
      </c>
      <c r="N726" s="55" t="s">
        <v>3478</v>
      </c>
      <c r="O726" s="42" t="s">
        <v>21</v>
      </c>
      <c r="P726" s="57">
        <v>0.53915662650602414</v>
      </c>
      <c r="Q726" s="43" t="s">
        <v>933</v>
      </c>
      <c r="R726" s="43" t="s">
        <v>3777</v>
      </c>
    </row>
    <row r="727" spans="2:18" x14ac:dyDescent="0.25">
      <c r="B727" s="46">
        <v>46042</v>
      </c>
      <c r="C727" s="44" t="s">
        <v>1667</v>
      </c>
      <c r="D727" s="31" t="s">
        <v>764</v>
      </c>
      <c r="E727" s="32" t="s">
        <v>20</v>
      </c>
      <c r="F727" s="31" t="s">
        <v>2599</v>
      </c>
      <c r="G727" s="40">
        <v>46049</v>
      </c>
      <c r="H727" s="41">
        <v>147164160</v>
      </c>
      <c r="I727" s="50">
        <v>0</v>
      </c>
      <c r="J727" s="51">
        <v>0</v>
      </c>
      <c r="K727" s="52">
        <v>7525440</v>
      </c>
      <c r="L727" s="51">
        <f t="shared" si="14"/>
        <v>139638720</v>
      </c>
      <c r="M727" s="40">
        <v>46387</v>
      </c>
      <c r="N727" s="55" t="s">
        <v>3479</v>
      </c>
      <c r="O727" s="42" t="s">
        <v>21</v>
      </c>
      <c r="P727" s="57">
        <v>0.5473372781065089</v>
      </c>
      <c r="Q727" s="43" t="s">
        <v>937</v>
      </c>
      <c r="R727" s="43" t="s">
        <v>41</v>
      </c>
    </row>
    <row r="728" spans="2:18" x14ac:dyDescent="0.25">
      <c r="B728" s="46">
        <v>46048</v>
      </c>
      <c r="C728" s="44" t="s">
        <v>1668</v>
      </c>
      <c r="D728" s="31" t="s">
        <v>2000</v>
      </c>
      <c r="E728" s="32" t="s">
        <v>33</v>
      </c>
      <c r="F728" s="31" t="s">
        <v>2600</v>
      </c>
      <c r="G728" s="40">
        <v>46050</v>
      </c>
      <c r="H728" s="41">
        <v>47200000</v>
      </c>
      <c r="I728" s="50">
        <v>0</v>
      </c>
      <c r="J728" s="51">
        <v>0</v>
      </c>
      <c r="K728" s="52">
        <v>2800000</v>
      </c>
      <c r="L728" s="51">
        <f t="shared" si="14"/>
        <v>44400000</v>
      </c>
      <c r="M728" s="40">
        <v>46387</v>
      </c>
      <c r="N728" s="55" t="s">
        <v>3480</v>
      </c>
      <c r="O728" s="42" t="s">
        <v>21</v>
      </c>
      <c r="P728" s="57">
        <v>0.54599406528189909</v>
      </c>
      <c r="Q728" s="43" t="s">
        <v>937</v>
      </c>
      <c r="R728" s="43" t="s">
        <v>41</v>
      </c>
    </row>
    <row r="729" spans="2:18" x14ac:dyDescent="0.25">
      <c r="B729" s="46">
        <v>46041</v>
      </c>
      <c r="C729" s="44" t="s">
        <v>1669</v>
      </c>
      <c r="D729" s="31" t="s">
        <v>778</v>
      </c>
      <c r="E729" s="32" t="s">
        <v>20</v>
      </c>
      <c r="F729" s="31" t="s">
        <v>2487</v>
      </c>
      <c r="G729" s="40">
        <v>46042</v>
      </c>
      <c r="H729" s="41">
        <v>67478158</v>
      </c>
      <c r="I729" s="50">
        <v>0</v>
      </c>
      <c r="J729" s="51">
        <v>0</v>
      </c>
      <c r="K729" s="52">
        <v>2478011</v>
      </c>
      <c r="L729" s="51">
        <f t="shared" si="14"/>
        <v>65000147</v>
      </c>
      <c r="M729" s="40">
        <v>46387</v>
      </c>
      <c r="N729" s="55" t="s">
        <v>3481</v>
      </c>
      <c r="O729" s="42" t="s">
        <v>21</v>
      </c>
      <c r="P729" s="57">
        <v>0.55652173913043479</v>
      </c>
      <c r="Q729" s="43" t="s">
        <v>933</v>
      </c>
      <c r="R729" s="43" t="s">
        <v>3777</v>
      </c>
    </row>
    <row r="730" spans="2:18" x14ac:dyDescent="0.25">
      <c r="B730" s="46">
        <v>46052</v>
      </c>
      <c r="C730" s="44" t="s">
        <v>1670</v>
      </c>
      <c r="D730" s="31" t="s">
        <v>628</v>
      </c>
      <c r="E730" s="32" t="s">
        <v>141</v>
      </c>
      <c r="F730" s="31" t="s">
        <v>2601</v>
      </c>
      <c r="G730" s="40">
        <v>46069</v>
      </c>
      <c r="H730" s="41">
        <v>96149000</v>
      </c>
      <c r="I730" s="50">
        <v>0</v>
      </c>
      <c r="J730" s="51">
        <v>0</v>
      </c>
      <c r="K730" s="52"/>
      <c r="L730" s="51">
        <f t="shared" si="14"/>
        <v>96149000</v>
      </c>
      <c r="M730" s="40">
        <v>46387</v>
      </c>
      <c r="N730" s="55" t="s">
        <v>3482</v>
      </c>
      <c r="O730" s="42" t="s">
        <v>142</v>
      </c>
      <c r="P730" s="57">
        <v>0.51886792452830188</v>
      </c>
      <c r="Q730" s="43" t="s">
        <v>930</v>
      </c>
      <c r="R730" s="43" t="s">
        <v>934</v>
      </c>
    </row>
    <row r="731" spans="2:18" x14ac:dyDescent="0.25">
      <c r="B731" s="46">
        <v>46052</v>
      </c>
      <c r="C731" s="44" t="s">
        <v>1670</v>
      </c>
      <c r="D731" s="31" t="s">
        <v>628</v>
      </c>
      <c r="E731" s="32" t="s">
        <v>141</v>
      </c>
      <c r="F731" s="31" t="s">
        <v>2601</v>
      </c>
      <c r="G731" s="40">
        <v>46069</v>
      </c>
      <c r="H731" s="41">
        <v>344857000</v>
      </c>
      <c r="I731" s="50">
        <v>0</v>
      </c>
      <c r="J731" s="51">
        <v>0</v>
      </c>
      <c r="K731" s="52"/>
      <c r="L731" s="51">
        <f t="shared" si="14"/>
        <v>344857000</v>
      </c>
      <c r="M731" s="40">
        <v>46387</v>
      </c>
      <c r="N731" s="55" t="s">
        <v>3482</v>
      </c>
      <c r="O731" s="42" t="s">
        <v>142</v>
      </c>
      <c r="P731" s="57">
        <v>0.51886792452830188</v>
      </c>
      <c r="Q731" s="43" t="s">
        <v>930</v>
      </c>
      <c r="R731" s="43" t="s">
        <v>934</v>
      </c>
    </row>
    <row r="732" spans="2:18" x14ac:dyDescent="0.25">
      <c r="B732" s="46">
        <v>46041</v>
      </c>
      <c r="C732" s="44" t="s">
        <v>1671</v>
      </c>
      <c r="D732" s="31" t="s">
        <v>156</v>
      </c>
      <c r="E732" s="32" t="s">
        <v>20</v>
      </c>
      <c r="F732" s="31" t="s">
        <v>2602</v>
      </c>
      <c r="G732" s="40">
        <v>46042</v>
      </c>
      <c r="H732" s="41">
        <v>64452260</v>
      </c>
      <c r="I732" s="50">
        <v>0</v>
      </c>
      <c r="J732" s="51">
        <v>0</v>
      </c>
      <c r="K732" s="52"/>
      <c r="L732" s="51">
        <f t="shared" si="14"/>
        <v>64452260</v>
      </c>
      <c r="M732" s="40">
        <v>46345</v>
      </c>
      <c r="N732" s="55" t="s">
        <v>3483</v>
      </c>
      <c r="O732" s="42" t="s">
        <v>21</v>
      </c>
      <c r="P732" s="57">
        <v>0.63366336633663367</v>
      </c>
      <c r="Q732" s="43" t="s">
        <v>673</v>
      </c>
      <c r="R732" s="43" t="s">
        <v>3784</v>
      </c>
    </row>
    <row r="733" spans="2:18" x14ac:dyDescent="0.25">
      <c r="B733" s="46">
        <v>46044</v>
      </c>
      <c r="C733" s="44" t="s">
        <v>1672</v>
      </c>
      <c r="D733" s="31" t="s">
        <v>477</v>
      </c>
      <c r="E733" s="32" t="s">
        <v>20</v>
      </c>
      <c r="F733" s="31" t="s">
        <v>138</v>
      </c>
      <c r="G733" s="40">
        <v>46056</v>
      </c>
      <c r="H733" s="41">
        <v>38671356</v>
      </c>
      <c r="I733" s="50">
        <v>0</v>
      </c>
      <c r="J733" s="51">
        <v>0</v>
      </c>
      <c r="K733" s="52"/>
      <c r="L733" s="51">
        <f t="shared" si="14"/>
        <v>38671356</v>
      </c>
      <c r="M733" s="40">
        <v>46236</v>
      </c>
      <c r="N733" s="55" t="s">
        <v>3484</v>
      </c>
      <c r="O733" s="42" t="s">
        <v>21</v>
      </c>
      <c r="P733" s="57">
        <v>0.98888888888888893</v>
      </c>
      <c r="Q733" s="43" t="s">
        <v>932</v>
      </c>
      <c r="R733" s="43" t="s">
        <v>30</v>
      </c>
    </row>
    <row r="734" spans="2:18" x14ac:dyDescent="0.25">
      <c r="B734" s="46">
        <v>46041</v>
      </c>
      <c r="C734" s="44" t="s">
        <v>1673</v>
      </c>
      <c r="D734" s="31" t="s">
        <v>603</v>
      </c>
      <c r="E734" s="32" t="s">
        <v>20</v>
      </c>
      <c r="F734" s="31" t="s">
        <v>2603</v>
      </c>
      <c r="G734" s="40">
        <v>46042</v>
      </c>
      <c r="H734" s="41">
        <v>42400000</v>
      </c>
      <c r="I734" s="50">
        <v>0</v>
      </c>
      <c r="J734" s="51">
        <v>0</v>
      </c>
      <c r="K734" s="52"/>
      <c r="L734" s="51">
        <f t="shared" si="14"/>
        <v>42400000</v>
      </c>
      <c r="M734" s="40">
        <v>46284</v>
      </c>
      <c r="N734" s="55" t="s">
        <v>3485</v>
      </c>
      <c r="O734" s="42" t="s">
        <v>21</v>
      </c>
      <c r="P734" s="57">
        <v>0.79338842975206614</v>
      </c>
      <c r="Q734" s="43" t="s">
        <v>952</v>
      </c>
      <c r="R734" s="43" t="s">
        <v>3755</v>
      </c>
    </row>
    <row r="735" spans="2:18" x14ac:dyDescent="0.25">
      <c r="B735" s="46">
        <v>46041</v>
      </c>
      <c r="C735" s="44" t="s">
        <v>1674</v>
      </c>
      <c r="D735" s="31" t="s">
        <v>372</v>
      </c>
      <c r="E735" s="32" t="s">
        <v>20</v>
      </c>
      <c r="F735" s="31" t="s">
        <v>2604</v>
      </c>
      <c r="G735" s="40">
        <v>46042</v>
      </c>
      <c r="H735" s="41">
        <v>50561000</v>
      </c>
      <c r="I735" s="50">
        <v>0</v>
      </c>
      <c r="J735" s="51">
        <v>0</v>
      </c>
      <c r="K735" s="52"/>
      <c r="L735" s="51">
        <f t="shared" si="14"/>
        <v>50561000</v>
      </c>
      <c r="M735" s="40">
        <v>46253</v>
      </c>
      <c r="N735" s="55" t="s">
        <v>3486</v>
      </c>
      <c r="O735" s="42" t="s">
        <v>21</v>
      </c>
      <c r="P735" s="57">
        <v>0.90995260663507105</v>
      </c>
      <c r="Q735" s="43" t="s">
        <v>938</v>
      </c>
      <c r="R735" s="43" t="s">
        <v>939</v>
      </c>
    </row>
    <row r="736" spans="2:18" x14ac:dyDescent="0.25">
      <c r="B736" s="46">
        <v>46041</v>
      </c>
      <c r="C736" s="44" t="s">
        <v>1675</v>
      </c>
      <c r="D736" s="31" t="s">
        <v>656</v>
      </c>
      <c r="E736" s="32" t="s">
        <v>33</v>
      </c>
      <c r="F736" s="31" t="s">
        <v>2484</v>
      </c>
      <c r="G736" s="40">
        <v>46042</v>
      </c>
      <c r="H736" s="41">
        <v>47995391</v>
      </c>
      <c r="I736" s="50">
        <v>0</v>
      </c>
      <c r="J736" s="51">
        <v>0</v>
      </c>
      <c r="K736" s="52">
        <v>1762543</v>
      </c>
      <c r="L736" s="51">
        <f t="shared" si="14"/>
        <v>46232848</v>
      </c>
      <c r="M736" s="40">
        <v>46387</v>
      </c>
      <c r="N736" s="55" t="s">
        <v>3487</v>
      </c>
      <c r="O736" s="42" t="s">
        <v>21</v>
      </c>
      <c r="P736" s="57">
        <v>0.55652173913043479</v>
      </c>
      <c r="Q736" s="43" t="s">
        <v>933</v>
      </c>
      <c r="R736" s="43" t="s">
        <v>3777</v>
      </c>
    </row>
    <row r="737" spans="2:18" x14ac:dyDescent="0.25">
      <c r="B737" s="46">
        <v>46041</v>
      </c>
      <c r="C737" s="44" t="s">
        <v>1676</v>
      </c>
      <c r="D737" s="31" t="s">
        <v>305</v>
      </c>
      <c r="E737" s="32" t="s">
        <v>20</v>
      </c>
      <c r="F737" s="31" t="s">
        <v>2085</v>
      </c>
      <c r="G737" s="40">
        <v>46042</v>
      </c>
      <c r="H737" s="41">
        <v>86333520</v>
      </c>
      <c r="I737" s="50">
        <v>0</v>
      </c>
      <c r="J737" s="51">
        <v>0</v>
      </c>
      <c r="K737" s="52">
        <v>3170440</v>
      </c>
      <c r="L737" s="51">
        <f t="shared" si="14"/>
        <v>83163080</v>
      </c>
      <c r="M737" s="40">
        <v>46387</v>
      </c>
      <c r="N737" s="55" t="s">
        <v>3488</v>
      </c>
      <c r="O737" s="42" t="s">
        <v>21</v>
      </c>
      <c r="P737" s="57">
        <v>0.55652173913043479</v>
      </c>
      <c r="Q737" s="43" t="s">
        <v>933</v>
      </c>
      <c r="R737" s="43" t="s">
        <v>3777</v>
      </c>
    </row>
    <row r="738" spans="2:18" x14ac:dyDescent="0.25">
      <c r="B738" s="46">
        <v>46041</v>
      </c>
      <c r="C738" s="44" t="s">
        <v>1677</v>
      </c>
      <c r="D738" s="31" t="s">
        <v>84</v>
      </c>
      <c r="E738" s="32" t="s">
        <v>20</v>
      </c>
      <c r="F738" s="31" t="s">
        <v>2487</v>
      </c>
      <c r="G738" s="40">
        <v>46042</v>
      </c>
      <c r="H738" s="41">
        <v>67478158</v>
      </c>
      <c r="I738" s="50">
        <v>0</v>
      </c>
      <c r="J738" s="51">
        <v>0</v>
      </c>
      <c r="K738" s="52">
        <v>2478011</v>
      </c>
      <c r="L738" s="51">
        <f t="shared" si="14"/>
        <v>65000147</v>
      </c>
      <c r="M738" s="40">
        <v>46387</v>
      </c>
      <c r="N738" s="55" t="s">
        <v>3489</v>
      </c>
      <c r="O738" s="42" t="s">
        <v>21</v>
      </c>
      <c r="P738" s="57">
        <v>0.55652173913043479</v>
      </c>
      <c r="Q738" s="43" t="s">
        <v>933</v>
      </c>
      <c r="R738" s="43" t="s">
        <v>3777</v>
      </c>
    </row>
    <row r="739" spans="2:18" x14ac:dyDescent="0.25">
      <c r="B739" s="46">
        <v>46042</v>
      </c>
      <c r="C739" s="44" t="s">
        <v>1678</v>
      </c>
      <c r="D739" s="31" t="s">
        <v>303</v>
      </c>
      <c r="E739" s="32" t="s">
        <v>20</v>
      </c>
      <c r="F739" s="31" t="s">
        <v>2089</v>
      </c>
      <c r="G739" s="40">
        <v>46043</v>
      </c>
      <c r="H739" s="41">
        <v>67478158</v>
      </c>
      <c r="I739" s="50">
        <v>0</v>
      </c>
      <c r="J739" s="51">
        <v>0</v>
      </c>
      <c r="K739" s="52">
        <v>2668627</v>
      </c>
      <c r="L739" s="51">
        <f t="shared" si="14"/>
        <v>64809531</v>
      </c>
      <c r="M739" s="40">
        <v>46387</v>
      </c>
      <c r="N739" s="55" t="s">
        <v>3490</v>
      </c>
      <c r="O739" s="42" t="s">
        <v>21</v>
      </c>
      <c r="P739" s="57">
        <v>0.55523255813953487</v>
      </c>
      <c r="Q739" s="43" t="s">
        <v>933</v>
      </c>
      <c r="R739" s="43" t="s">
        <v>3777</v>
      </c>
    </row>
    <row r="740" spans="2:18" x14ac:dyDescent="0.25">
      <c r="B740" s="46">
        <v>46041</v>
      </c>
      <c r="C740" s="44" t="s">
        <v>1679</v>
      </c>
      <c r="D740" s="31" t="s">
        <v>774</v>
      </c>
      <c r="E740" s="32" t="s">
        <v>20</v>
      </c>
      <c r="F740" s="31" t="s">
        <v>2089</v>
      </c>
      <c r="G740" s="40">
        <v>46044</v>
      </c>
      <c r="H740" s="41">
        <v>67478158</v>
      </c>
      <c r="I740" s="50">
        <v>0</v>
      </c>
      <c r="J740" s="51">
        <v>0</v>
      </c>
      <c r="K740" s="52">
        <v>2859244</v>
      </c>
      <c r="L740" s="51">
        <f t="shared" si="14"/>
        <v>64618914</v>
      </c>
      <c r="M740" s="40">
        <v>46387</v>
      </c>
      <c r="N740" s="55" t="s">
        <v>3491</v>
      </c>
      <c r="O740" s="42" t="s">
        <v>21</v>
      </c>
      <c r="P740" s="57">
        <v>0.55393586005830908</v>
      </c>
      <c r="Q740" s="43" t="s">
        <v>933</v>
      </c>
      <c r="R740" s="43" t="s">
        <v>3777</v>
      </c>
    </row>
    <row r="741" spans="2:18" x14ac:dyDescent="0.25">
      <c r="B741" s="46">
        <v>46041</v>
      </c>
      <c r="C741" s="44" t="s">
        <v>1680</v>
      </c>
      <c r="D741" s="31" t="s">
        <v>791</v>
      </c>
      <c r="E741" s="32" t="s">
        <v>20</v>
      </c>
      <c r="F741" s="31" t="s">
        <v>2089</v>
      </c>
      <c r="G741" s="40">
        <v>46048</v>
      </c>
      <c r="H741" s="41">
        <v>67478158</v>
      </c>
      <c r="I741" s="50">
        <v>0</v>
      </c>
      <c r="J741" s="51">
        <v>0</v>
      </c>
      <c r="K741" s="52">
        <v>3621709</v>
      </c>
      <c r="L741" s="51">
        <f t="shared" si="14"/>
        <v>63856449</v>
      </c>
      <c r="M741" s="40">
        <v>46387</v>
      </c>
      <c r="N741" s="55" t="s">
        <v>3492</v>
      </c>
      <c r="O741" s="42" t="s">
        <v>21</v>
      </c>
      <c r="P741" s="57">
        <v>0.54867256637168138</v>
      </c>
      <c r="Q741" s="43" t="s">
        <v>933</v>
      </c>
      <c r="R741" s="43" t="s">
        <v>3777</v>
      </c>
    </row>
    <row r="742" spans="2:18" x14ac:dyDescent="0.25">
      <c r="B742" s="46">
        <v>46044</v>
      </c>
      <c r="C742" s="44" t="s">
        <v>1681</v>
      </c>
      <c r="D742" s="31" t="s">
        <v>868</v>
      </c>
      <c r="E742" s="32" t="s">
        <v>20</v>
      </c>
      <c r="F742" s="31" t="s">
        <v>2605</v>
      </c>
      <c r="G742" s="40">
        <v>46045</v>
      </c>
      <c r="H742" s="41">
        <v>31000000</v>
      </c>
      <c r="I742" s="50">
        <v>0</v>
      </c>
      <c r="J742" s="51">
        <v>0</v>
      </c>
      <c r="K742" s="52"/>
      <c r="L742" s="51">
        <f t="shared" si="14"/>
        <v>31000000</v>
      </c>
      <c r="M742" s="40">
        <v>46195</v>
      </c>
      <c r="N742" s="55" t="s">
        <v>3493</v>
      </c>
      <c r="O742" s="42" t="s">
        <v>21</v>
      </c>
      <c r="P742" s="57">
        <v>1</v>
      </c>
      <c r="Q742" s="43" t="s">
        <v>932</v>
      </c>
      <c r="R742" s="43" t="s">
        <v>30</v>
      </c>
    </row>
    <row r="743" spans="2:18" x14ac:dyDescent="0.25">
      <c r="B743" s="46">
        <v>46044</v>
      </c>
      <c r="C743" s="44" t="s">
        <v>1682</v>
      </c>
      <c r="D743" s="31" t="s">
        <v>734</v>
      </c>
      <c r="E743" s="32" t="s">
        <v>20</v>
      </c>
      <c r="F743" s="31" t="s">
        <v>2606</v>
      </c>
      <c r="G743" s="40">
        <v>46048</v>
      </c>
      <c r="H743" s="41">
        <v>70000000</v>
      </c>
      <c r="I743" s="50">
        <v>0</v>
      </c>
      <c r="J743" s="51">
        <v>0</v>
      </c>
      <c r="K743" s="52"/>
      <c r="L743" s="51">
        <f t="shared" si="14"/>
        <v>70000000</v>
      </c>
      <c r="M743" s="40">
        <v>46259</v>
      </c>
      <c r="N743" s="55" t="s">
        <v>3494</v>
      </c>
      <c r="O743" s="42" t="s">
        <v>21</v>
      </c>
      <c r="P743" s="57">
        <v>0.88151658767772512</v>
      </c>
      <c r="Q743" s="43" t="s">
        <v>673</v>
      </c>
      <c r="R743" s="43" t="s">
        <v>76</v>
      </c>
    </row>
    <row r="744" spans="2:18" x14ac:dyDescent="0.25">
      <c r="B744" s="46">
        <v>46045</v>
      </c>
      <c r="C744" s="44" t="s">
        <v>1683</v>
      </c>
      <c r="D744" s="31" t="s">
        <v>534</v>
      </c>
      <c r="E744" s="32" t="s">
        <v>20</v>
      </c>
      <c r="F744" s="31" t="s">
        <v>573</v>
      </c>
      <c r="G744" s="40">
        <v>46045</v>
      </c>
      <c r="H744" s="41">
        <v>63000000</v>
      </c>
      <c r="I744" s="50">
        <v>0</v>
      </c>
      <c r="J744" s="51">
        <v>0</v>
      </c>
      <c r="K744" s="52"/>
      <c r="L744" s="51">
        <f t="shared" si="14"/>
        <v>63000000</v>
      </c>
      <c r="M744" s="40">
        <v>46256</v>
      </c>
      <c r="N744" s="55" t="s">
        <v>3495</v>
      </c>
      <c r="O744" s="42" t="s">
        <v>21</v>
      </c>
      <c r="P744" s="57">
        <v>0.89573459715639814</v>
      </c>
      <c r="Q744" s="43" t="s">
        <v>673</v>
      </c>
      <c r="R744" s="43" t="s">
        <v>76</v>
      </c>
    </row>
    <row r="745" spans="2:18" x14ac:dyDescent="0.25">
      <c r="B745" s="46">
        <v>46048</v>
      </c>
      <c r="C745" s="44" t="s">
        <v>1684</v>
      </c>
      <c r="D745" s="31" t="s">
        <v>2001</v>
      </c>
      <c r="E745" s="32" t="s">
        <v>20</v>
      </c>
      <c r="F745" s="31" t="s">
        <v>671</v>
      </c>
      <c r="G745" s="40">
        <v>46050</v>
      </c>
      <c r="H745" s="41">
        <v>45214740</v>
      </c>
      <c r="I745" s="50">
        <v>0</v>
      </c>
      <c r="J745" s="51">
        <v>0</v>
      </c>
      <c r="K745" s="52"/>
      <c r="L745" s="51">
        <f t="shared" si="14"/>
        <v>45214740</v>
      </c>
      <c r="M745" s="40">
        <v>46230</v>
      </c>
      <c r="N745" s="55" t="s">
        <v>3496</v>
      </c>
      <c r="O745" s="42" t="s">
        <v>21</v>
      </c>
      <c r="P745" s="57">
        <v>1</v>
      </c>
      <c r="Q745" s="43" t="s">
        <v>942</v>
      </c>
      <c r="R745" s="43" t="s">
        <v>509</v>
      </c>
    </row>
    <row r="746" spans="2:18" x14ac:dyDescent="0.25">
      <c r="B746" s="46">
        <v>46044</v>
      </c>
      <c r="C746" s="44" t="s">
        <v>1685</v>
      </c>
      <c r="D746" s="31" t="s">
        <v>307</v>
      </c>
      <c r="E746" s="32" t="s">
        <v>20</v>
      </c>
      <c r="F746" s="31" t="s">
        <v>2607</v>
      </c>
      <c r="G746" s="40">
        <v>46045</v>
      </c>
      <c r="H746" s="41">
        <v>49550400</v>
      </c>
      <c r="I746" s="50">
        <v>0</v>
      </c>
      <c r="J746" s="51">
        <v>0</v>
      </c>
      <c r="K746" s="52"/>
      <c r="L746" s="51">
        <f t="shared" si="14"/>
        <v>49550400</v>
      </c>
      <c r="M746" s="40">
        <v>46234</v>
      </c>
      <c r="N746" s="55" t="s">
        <v>3497</v>
      </c>
      <c r="O746" s="42" t="s">
        <v>21</v>
      </c>
      <c r="P746" s="57">
        <v>1</v>
      </c>
      <c r="Q746" s="43" t="s">
        <v>942</v>
      </c>
      <c r="R746" s="43" t="s">
        <v>509</v>
      </c>
    </row>
    <row r="747" spans="2:18" x14ac:dyDescent="0.25">
      <c r="B747" s="46">
        <v>46042</v>
      </c>
      <c r="C747" s="44" t="s">
        <v>1686</v>
      </c>
      <c r="D747" s="31" t="s">
        <v>631</v>
      </c>
      <c r="E747" s="32" t="s">
        <v>20</v>
      </c>
      <c r="F747" s="31" t="s">
        <v>2296</v>
      </c>
      <c r="G747" s="40">
        <v>46045</v>
      </c>
      <c r="H747" s="41">
        <v>102614488</v>
      </c>
      <c r="I747" s="50">
        <v>0</v>
      </c>
      <c r="J747" s="51">
        <v>0</v>
      </c>
      <c r="K747" s="52">
        <v>2082033</v>
      </c>
      <c r="L747" s="51">
        <f t="shared" si="14"/>
        <v>100532455</v>
      </c>
      <c r="M747" s="40">
        <v>46387</v>
      </c>
      <c r="N747" s="55" t="s">
        <v>3498</v>
      </c>
      <c r="O747" s="42" t="s">
        <v>21</v>
      </c>
      <c r="P747" s="57">
        <v>0.55263157894736847</v>
      </c>
      <c r="Q747" s="43" t="s">
        <v>943</v>
      </c>
      <c r="R747" s="43" t="s">
        <v>60</v>
      </c>
    </row>
    <row r="748" spans="2:18" x14ac:dyDescent="0.25">
      <c r="B748" s="46">
        <v>46045</v>
      </c>
      <c r="C748" s="44" t="s">
        <v>1687</v>
      </c>
      <c r="D748" s="31" t="s">
        <v>2002</v>
      </c>
      <c r="E748" s="32" t="s">
        <v>20</v>
      </c>
      <c r="F748" s="31" t="s">
        <v>2608</v>
      </c>
      <c r="G748" s="40">
        <v>46049</v>
      </c>
      <c r="H748" s="41">
        <v>80015664</v>
      </c>
      <c r="I748" s="50">
        <v>0</v>
      </c>
      <c r="J748" s="51">
        <v>0</v>
      </c>
      <c r="K748" s="52"/>
      <c r="L748" s="51">
        <f t="shared" si="14"/>
        <v>80015664</v>
      </c>
      <c r="M748" s="40">
        <v>46291</v>
      </c>
      <c r="N748" s="55" t="s">
        <v>3499</v>
      </c>
      <c r="O748" s="42" t="s">
        <v>21</v>
      </c>
      <c r="P748" s="57">
        <v>0.76446280991735538</v>
      </c>
      <c r="Q748" s="43" t="s">
        <v>943</v>
      </c>
      <c r="R748" s="43" t="s">
        <v>60</v>
      </c>
    </row>
    <row r="749" spans="2:18" x14ac:dyDescent="0.25">
      <c r="B749" s="46">
        <v>46044</v>
      </c>
      <c r="C749" s="44" t="s">
        <v>1688</v>
      </c>
      <c r="D749" s="31" t="s">
        <v>2003</v>
      </c>
      <c r="E749" s="32" t="s">
        <v>20</v>
      </c>
      <c r="F749" s="31" t="s">
        <v>2296</v>
      </c>
      <c r="G749" s="40">
        <v>46049</v>
      </c>
      <c r="H749" s="41">
        <v>71383992</v>
      </c>
      <c r="I749" s="50">
        <v>0</v>
      </c>
      <c r="J749" s="51">
        <v>0</v>
      </c>
      <c r="K749" s="52"/>
      <c r="L749" s="51">
        <f t="shared" si="14"/>
        <v>71383992</v>
      </c>
      <c r="M749" s="40">
        <v>46291</v>
      </c>
      <c r="N749" s="55" t="s">
        <v>3500</v>
      </c>
      <c r="O749" s="42" t="s">
        <v>21</v>
      </c>
      <c r="P749" s="57">
        <v>0.76446280991735538</v>
      </c>
      <c r="Q749" s="43" t="s">
        <v>943</v>
      </c>
      <c r="R749" s="43" t="s">
        <v>60</v>
      </c>
    </row>
    <row r="750" spans="2:18" x14ac:dyDescent="0.25">
      <c r="B750" s="46">
        <v>46042</v>
      </c>
      <c r="C750" s="44" t="s">
        <v>1689</v>
      </c>
      <c r="D750" s="31" t="s">
        <v>2004</v>
      </c>
      <c r="E750" s="32" t="s">
        <v>20</v>
      </c>
      <c r="F750" s="31" t="s">
        <v>2609</v>
      </c>
      <c r="G750" s="40">
        <v>46043</v>
      </c>
      <c r="H750" s="41">
        <v>63250000</v>
      </c>
      <c r="I750" s="50">
        <v>0</v>
      </c>
      <c r="J750" s="51">
        <v>0</v>
      </c>
      <c r="K750" s="52"/>
      <c r="L750" s="51">
        <f t="shared" si="14"/>
        <v>63250000</v>
      </c>
      <c r="M750" s="40">
        <v>46387</v>
      </c>
      <c r="N750" s="55" t="s">
        <v>3501</v>
      </c>
      <c r="O750" s="42" t="s">
        <v>21</v>
      </c>
      <c r="P750" s="57">
        <v>0.55523255813953487</v>
      </c>
      <c r="Q750" s="43" t="s">
        <v>44</v>
      </c>
      <c r="R750" s="43" t="s">
        <v>45</v>
      </c>
    </row>
    <row r="751" spans="2:18" x14ac:dyDescent="0.25">
      <c r="B751" s="46">
        <v>46038</v>
      </c>
      <c r="C751" s="44" t="s">
        <v>1690</v>
      </c>
      <c r="D751" s="31" t="s">
        <v>885</v>
      </c>
      <c r="E751" s="32" t="s">
        <v>141</v>
      </c>
      <c r="F751" s="31" t="s">
        <v>2610</v>
      </c>
      <c r="G751" s="40">
        <v>46042</v>
      </c>
      <c r="H751" s="41">
        <v>57523697</v>
      </c>
      <c r="I751" s="50">
        <v>1</v>
      </c>
      <c r="J751" s="51">
        <v>10865584</v>
      </c>
      <c r="K751" s="52"/>
      <c r="L751" s="51">
        <f t="shared" si="14"/>
        <v>68389281</v>
      </c>
      <c r="M751" s="40">
        <v>46148</v>
      </c>
      <c r="N751" s="55" t="s">
        <v>3502</v>
      </c>
      <c r="O751" s="42" t="s">
        <v>142</v>
      </c>
      <c r="P751" s="57">
        <v>1</v>
      </c>
      <c r="Q751" s="43" t="s">
        <v>930</v>
      </c>
      <c r="R751" s="43" t="s">
        <v>934</v>
      </c>
    </row>
    <row r="752" spans="2:18" x14ac:dyDescent="0.25">
      <c r="B752" s="46">
        <v>46044</v>
      </c>
      <c r="C752" s="44" t="s">
        <v>1691</v>
      </c>
      <c r="D752" s="31" t="s">
        <v>533</v>
      </c>
      <c r="E752" s="32" t="s">
        <v>20</v>
      </c>
      <c r="F752" s="31" t="s">
        <v>138</v>
      </c>
      <c r="G752" s="40">
        <v>46048</v>
      </c>
      <c r="H752" s="41">
        <v>38671356</v>
      </c>
      <c r="I752" s="50">
        <v>0</v>
      </c>
      <c r="J752" s="51">
        <v>0</v>
      </c>
      <c r="K752" s="52"/>
      <c r="L752" s="51">
        <f t="shared" si="14"/>
        <v>38671356</v>
      </c>
      <c r="M752" s="40">
        <v>46228</v>
      </c>
      <c r="N752" s="55" t="s">
        <v>3503</v>
      </c>
      <c r="O752" s="42" t="s">
        <v>21</v>
      </c>
      <c r="P752" s="57">
        <v>1</v>
      </c>
      <c r="Q752" s="43" t="s">
        <v>932</v>
      </c>
      <c r="R752" s="43" t="s">
        <v>30</v>
      </c>
    </row>
    <row r="753" spans="2:18" x14ac:dyDescent="0.25">
      <c r="B753" s="46">
        <v>46041</v>
      </c>
      <c r="C753" s="44" t="s">
        <v>1692</v>
      </c>
      <c r="D753" s="31" t="s">
        <v>514</v>
      </c>
      <c r="E753" s="32" t="s">
        <v>20</v>
      </c>
      <c r="F753" s="31" t="s">
        <v>2611</v>
      </c>
      <c r="G753" s="40">
        <v>46048</v>
      </c>
      <c r="H753" s="41">
        <v>116666667</v>
      </c>
      <c r="I753" s="50">
        <v>0</v>
      </c>
      <c r="J753" s="51">
        <v>0</v>
      </c>
      <c r="K753" s="52"/>
      <c r="L753" s="51">
        <f t="shared" si="14"/>
        <v>116666667</v>
      </c>
      <c r="M753" s="40">
        <v>46387</v>
      </c>
      <c r="N753" s="55" t="s">
        <v>3504</v>
      </c>
      <c r="O753" s="42" t="s">
        <v>21</v>
      </c>
      <c r="P753" s="57">
        <v>0.54867256637168138</v>
      </c>
      <c r="Q753" s="43" t="s">
        <v>44</v>
      </c>
      <c r="R753" s="43" t="s">
        <v>45</v>
      </c>
    </row>
    <row r="754" spans="2:18" x14ac:dyDescent="0.25">
      <c r="B754" s="46">
        <v>46041</v>
      </c>
      <c r="C754" s="44" t="s">
        <v>1693</v>
      </c>
      <c r="D754" s="31" t="s">
        <v>214</v>
      </c>
      <c r="E754" s="32" t="s">
        <v>20</v>
      </c>
      <c r="F754" s="31" t="s">
        <v>2612</v>
      </c>
      <c r="G754" s="40">
        <v>46044</v>
      </c>
      <c r="H754" s="41">
        <v>75279445</v>
      </c>
      <c r="I754" s="50">
        <v>0</v>
      </c>
      <c r="J754" s="51">
        <v>0</v>
      </c>
      <c r="K754" s="52">
        <v>3189807</v>
      </c>
      <c r="L754" s="51">
        <f t="shared" si="14"/>
        <v>72089638</v>
      </c>
      <c r="M754" s="40">
        <v>46387</v>
      </c>
      <c r="N754" s="55" t="s">
        <v>3505</v>
      </c>
      <c r="O754" s="42" t="s">
        <v>21</v>
      </c>
      <c r="P754" s="57">
        <v>0.55393586005830908</v>
      </c>
      <c r="Q754" s="43" t="s">
        <v>950</v>
      </c>
      <c r="R754" s="43" t="s">
        <v>177</v>
      </c>
    </row>
    <row r="755" spans="2:18" x14ac:dyDescent="0.25">
      <c r="B755" s="46">
        <v>46045</v>
      </c>
      <c r="C755" s="44" t="s">
        <v>1694</v>
      </c>
      <c r="D755" s="31" t="s">
        <v>2005</v>
      </c>
      <c r="E755" s="32" t="s">
        <v>20</v>
      </c>
      <c r="F755" s="31" t="s">
        <v>2613</v>
      </c>
      <c r="G755" s="40">
        <v>46048</v>
      </c>
      <c r="H755" s="41">
        <v>80000000</v>
      </c>
      <c r="I755" s="50">
        <v>0</v>
      </c>
      <c r="J755" s="51">
        <v>0</v>
      </c>
      <c r="K755" s="52"/>
      <c r="L755" s="51">
        <f t="shared" si="14"/>
        <v>80000000</v>
      </c>
      <c r="M755" s="40">
        <v>46351</v>
      </c>
      <c r="N755" s="55" t="s">
        <v>3506</v>
      </c>
      <c r="O755" s="42" t="s">
        <v>21</v>
      </c>
      <c r="P755" s="57">
        <v>0.61386138613861385</v>
      </c>
      <c r="Q755" s="43" t="s">
        <v>927</v>
      </c>
      <c r="R755" s="43" t="s">
        <v>928</v>
      </c>
    </row>
    <row r="756" spans="2:18" x14ac:dyDescent="0.25">
      <c r="B756" s="46">
        <v>46048</v>
      </c>
      <c r="C756" s="44" t="s">
        <v>1695</v>
      </c>
      <c r="D756" s="31" t="s">
        <v>830</v>
      </c>
      <c r="E756" s="32" t="s">
        <v>20</v>
      </c>
      <c r="F756" s="31" t="s">
        <v>2614</v>
      </c>
      <c r="G756" s="40">
        <v>46049</v>
      </c>
      <c r="H756" s="41">
        <v>73159818</v>
      </c>
      <c r="I756" s="50">
        <v>0</v>
      </c>
      <c r="J756" s="51">
        <v>0</v>
      </c>
      <c r="K756" s="52"/>
      <c r="L756" s="51">
        <f t="shared" si="14"/>
        <v>73159818</v>
      </c>
      <c r="M756" s="40">
        <v>46229</v>
      </c>
      <c r="N756" s="55" t="s">
        <v>3507</v>
      </c>
      <c r="O756" s="42" t="s">
        <v>21</v>
      </c>
      <c r="P756" s="57">
        <v>1</v>
      </c>
      <c r="Q756" s="43" t="s">
        <v>3785</v>
      </c>
      <c r="R756" s="43" t="s">
        <v>191</v>
      </c>
    </row>
    <row r="757" spans="2:18" x14ac:dyDescent="0.25">
      <c r="B757" s="46">
        <v>46042</v>
      </c>
      <c r="C757" s="44" t="s">
        <v>1696</v>
      </c>
      <c r="D757" s="31" t="s">
        <v>489</v>
      </c>
      <c r="E757" s="32" t="s">
        <v>20</v>
      </c>
      <c r="F757" s="31" t="s">
        <v>418</v>
      </c>
      <c r="G757" s="40">
        <v>46044</v>
      </c>
      <c r="H757" s="41">
        <v>64452260</v>
      </c>
      <c r="I757" s="50">
        <v>0</v>
      </c>
      <c r="J757" s="51">
        <v>0</v>
      </c>
      <c r="K757" s="52"/>
      <c r="L757" s="51">
        <f t="shared" si="14"/>
        <v>64452260</v>
      </c>
      <c r="M757" s="40">
        <v>46347</v>
      </c>
      <c r="N757" s="55" t="s">
        <v>3508</v>
      </c>
      <c r="O757" s="42" t="s">
        <v>21</v>
      </c>
      <c r="P757" s="57">
        <v>0.6270627062706271</v>
      </c>
      <c r="Q757" s="43" t="s">
        <v>948</v>
      </c>
      <c r="R757" s="43" t="s">
        <v>127</v>
      </c>
    </row>
    <row r="758" spans="2:18" x14ac:dyDescent="0.25">
      <c r="B758" s="46">
        <v>46041</v>
      </c>
      <c r="C758" s="44" t="s">
        <v>1697</v>
      </c>
      <c r="D758" s="31" t="s">
        <v>471</v>
      </c>
      <c r="E758" s="32" t="s">
        <v>20</v>
      </c>
      <c r="F758" s="31" t="s">
        <v>418</v>
      </c>
      <c r="G758" s="40">
        <v>46049</v>
      </c>
      <c r="H758" s="41">
        <v>64452260</v>
      </c>
      <c r="I758" s="50">
        <v>0</v>
      </c>
      <c r="J758" s="51">
        <v>0</v>
      </c>
      <c r="K758" s="52"/>
      <c r="L758" s="51">
        <f t="shared" si="14"/>
        <v>64452260</v>
      </c>
      <c r="M758" s="40">
        <v>46352</v>
      </c>
      <c r="N758" s="55" t="s">
        <v>3509</v>
      </c>
      <c r="O758" s="42" t="s">
        <v>21</v>
      </c>
      <c r="P758" s="57">
        <v>0.61056105610561051</v>
      </c>
      <c r="Q758" s="43" t="s">
        <v>948</v>
      </c>
      <c r="R758" s="43" t="s">
        <v>127</v>
      </c>
    </row>
    <row r="759" spans="2:18" x14ac:dyDescent="0.25">
      <c r="B759" s="46">
        <v>46042</v>
      </c>
      <c r="C759" s="44" t="s">
        <v>1698</v>
      </c>
      <c r="D759" s="31" t="s">
        <v>145</v>
      </c>
      <c r="E759" s="32" t="s">
        <v>33</v>
      </c>
      <c r="F759" s="31" t="s">
        <v>2615</v>
      </c>
      <c r="G759" s="40">
        <v>46044</v>
      </c>
      <c r="H759" s="41">
        <v>31485150</v>
      </c>
      <c r="I759" s="50">
        <v>0</v>
      </c>
      <c r="J759" s="51">
        <v>0</v>
      </c>
      <c r="K759" s="52"/>
      <c r="L759" s="51">
        <f t="shared" si="14"/>
        <v>31485150</v>
      </c>
      <c r="M759" s="40">
        <v>46347</v>
      </c>
      <c r="N759" s="55" t="s">
        <v>3510</v>
      </c>
      <c r="O759" s="42" t="s">
        <v>21</v>
      </c>
      <c r="P759" s="57">
        <v>0.6270627062706271</v>
      </c>
      <c r="Q759" s="43" t="s">
        <v>948</v>
      </c>
      <c r="R759" s="43" t="s">
        <v>127</v>
      </c>
    </row>
    <row r="760" spans="2:18" x14ac:dyDescent="0.25">
      <c r="B760" s="46">
        <v>46041</v>
      </c>
      <c r="C760" s="44" t="s">
        <v>1699</v>
      </c>
      <c r="D760" s="31" t="s">
        <v>554</v>
      </c>
      <c r="E760" s="32" t="s">
        <v>20</v>
      </c>
      <c r="F760" s="31" t="s">
        <v>418</v>
      </c>
      <c r="G760" s="40">
        <v>46042</v>
      </c>
      <c r="H760" s="41">
        <v>37200000</v>
      </c>
      <c r="I760" s="50">
        <v>0</v>
      </c>
      <c r="J760" s="51">
        <v>0</v>
      </c>
      <c r="K760" s="52"/>
      <c r="L760" s="51">
        <f t="shared" si="14"/>
        <v>37200000</v>
      </c>
      <c r="M760" s="40">
        <v>46222</v>
      </c>
      <c r="N760" s="55" t="s">
        <v>3511</v>
      </c>
      <c r="O760" s="42" t="s">
        <v>21</v>
      </c>
      <c r="P760" s="57">
        <v>1</v>
      </c>
      <c r="Q760" s="43" t="s">
        <v>948</v>
      </c>
      <c r="R760" s="43" t="s">
        <v>127</v>
      </c>
    </row>
    <row r="761" spans="2:18" x14ac:dyDescent="0.25">
      <c r="B761" s="46">
        <v>46042</v>
      </c>
      <c r="C761" s="44" t="s">
        <v>1700</v>
      </c>
      <c r="D761" s="31" t="s">
        <v>882</v>
      </c>
      <c r="E761" s="32" t="s">
        <v>20</v>
      </c>
      <c r="F761" s="31" t="s">
        <v>719</v>
      </c>
      <c r="G761" s="40">
        <v>46044</v>
      </c>
      <c r="H761" s="41">
        <v>25291350</v>
      </c>
      <c r="I761" s="50">
        <v>0</v>
      </c>
      <c r="J761" s="51">
        <v>0</v>
      </c>
      <c r="K761" s="52"/>
      <c r="L761" s="51">
        <f t="shared" si="14"/>
        <v>25291350</v>
      </c>
      <c r="M761" s="40">
        <v>46194</v>
      </c>
      <c r="N761" s="55" t="s">
        <v>3512</v>
      </c>
      <c r="O761" s="42" t="s">
        <v>21</v>
      </c>
      <c r="P761" s="57">
        <v>1</v>
      </c>
      <c r="Q761" s="43" t="s">
        <v>948</v>
      </c>
      <c r="R761" s="43" t="s">
        <v>127</v>
      </c>
    </row>
    <row r="762" spans="2:18" x14ac:dyDescent="0.25">
      <c r="B762" s="46">
        <v>46042</v>
      </c>
      <c r="C762" s="44" t="s">
        <v>1701</v>
      </c>
      <c r="D762" s="31" t="s">
        <v>360</v>
      </c>
      <c r="E762" s="32" t="s">
        <v>20</v>
      </c>
      <c r="F762" s="31" t="s">
        <v>2616</v>
      </c>
      <c r="G762" s="40">
        <v>46044</v>
      </c>
      <c r="H762" s="41">
        <v>48000000</v>
      </c>
      <c r="I762" s="50">
        <v>0</v>
      </c>
      <c r="J762" s="51">
        <v>0</v>
      </c>
      <c r="K762" s="52"/>
      <c r="L762" s="51">
        <f t="shared" si="14"/>
        <v>48000000</v>
      </c>
      <c r="M762" s="40">
        <v>46224</v>
      </c>
      <c r="N762" s="55" t="s">
        <v>3513</v>
      </c>
      <c r="O762" s="42" t="s">
        <v>21</v>
      </c>
      <c r="P762" s="57">
        <v>1</v>
      </c>
      <c r="Q762" s="43" t="s">
        <v>79</v>
      </c>
      <c r="R762" s="43" t="s">
        <v>80</v>
      </c>
    </row>
    <row r="763" spans="2:18" x14ac:dyDescent="0.25">
      <c r="B763" s="46">
        <v>46041</v>
      </c>
      <c r="C763" s="44" t="s">
        <v>1702</v>
      </c>
      <c r="D763" s="31" t="s">
        <v>595</v>
      </c>
      <c r="E763" s="32" t="s">
        <v>20</v>
      </c>
      <c r="F763" s="31" t="s">
        <v>2617</v>
      </c>
      <c r="G763" s="40">
        <v>46042</v>
      </c>
      <c r="H763" s="41">
        <v>64452260</v>
      </c>
      <c r="I763" s="50">
        <v>0</v>
      </c>
      <c r="J763" s="51">
        <v>0</v>
      </c>
      <c r="K763" s="52"/>
      <c r="L763" s="51">
        <f t="shared" si="14"/>
        <v>64452260</v>
      </c>
      <c r="M763" s="40">
        <v>46345</v>
      </c>
      <c r="N763" s="55" t="s">
        <v>3514</v>
      </c>
      <c r="O763" s="42" t="s">
        <v>21</v>
      </c>
      <c r="P763" s="57">
        <v>0.63366336633663367</v>
      </c>
      <c r="Q763" s="43" t="s">
        <v>948</v>
      </c>
      <c r="R763" s="43" t="s">
        <v>127</v>
      </c>
    </row>
    <row r="764" spans="2:18" x14ac:dyDescent="0.25">
      <c r="B764" s="46">
        <v>46043</v>
      </c>
      <c r="C764" s="44" t="s">
        <v>1703</v>
      </c>
      <c r="D764" s="31" t="s">
        <v>158</v>
      </c>
      <c r="E764" s="32" t="s">
        <v>20</v>
      </c>
      <c r="F764" s="31" t="s">
        <v>2425</v>
      </c>
      <c r="G764" s="40">
        <v>46044</v>
      </c>
      <c r="H764" s="41">
        <v>64452260</v>
      </c>
      <c r="I764" s="50">
        <v>0</v>
      </c>
      <c r="J764" s="51">
        <v>0</v>
      </c>
      <c r="K764" s="52"/>
      <c r="L764" s="51">
        <f t="shared" si="14"/>
        <v>64452260</v>
      </c>
      <c r="M764" s="40">
        <v>46347</v>
      </c>
      <c r="N764" s="55" t="s">
        <v>3515</v>
      </c>
      <c r="O764" s="42" t="s">
        <v>21</v>
      </c>
      <c r="P764" s="57">
        <v>0.6270627062706271</v>
      </c>
      <c r="Q764" s="43" t="s">
        <v>932</v>
      </c>
      <c r="R764" s="43" t="s">
        <v>30</v>
      </c>
    </row>
    <row r="765" spans="2:18" x14ac:dyDescent="0.25">
      <c r="B765" s="46">
        <v>46042</v>
      </c>
      <c r="C765" s="44" t="s">
        <v>1704</v>
      </c>
      <c r="D765" s="31" t="s">
        <v>776</v>
      </c>
      <c r="E765" s="32" t="s">
        <v>20</v>
      </c>
      <c r="F765" s="31" t="s">
        <v>2618</v>
      </c>
      <c r="G765" s="40">
        <v>46045</v>
      </c>
      <c r="H765" s="41">
        <v>96388080</v>
      </c>
      <c r="I765" s="50">
        <v>0</v>
      </c>
      <c r="J765" s="51">
        <v>0</v>
      </c>
      <c r="K765" s="52"/>
      <c r="L765" s="51">
        <f t="shared" si="14"/>
        <v>96388080</v>
      </c>
      <c r="M765" s="40">
        <v>46348</v>
      </c>
      <c r="N765" s="55" t="s">
        <v>3516</v>
      </c>
      <c r="O765" s="42" t="s">
        <v>21</v>
      </c>
      <c r="P765" s="57">
        <v>0.62376237623762376</v>
      </c>
      <c r="Q765" s="43" t="s">
        <v>932</v>
      </c>
      <c r="R765" s="43" t="s">
        <v>30</v>
      </c>
    </row>
    <row r="766" spans="2:18" x14ac:dyDescent="0.25">
      <c r="B766" s="46">
        <v>46041</v>
      </c>
      <c r="C766" s="44" t="s">
        <v>1705</v>
      </c>
      <c r="D766" s="31" t="s">
        <v>137</v>
      </c>
      <c r="E766" s="32" t="s">
        <v>20</v>
      </c>
      <c r="F766" s="31" t="s">
        <v>138</v>
      </c>
      <c r="G766" s="40">
        <v>46044</v>
      </c>
      <c r="H766" s="41">
        <v>64452260</v>
      </c>
      <c r="I766" s="50">
        <v>0</v>
      </c>
      <c r="J766" s="51">
        <v>0</v>
      </c>
      <c r="K766" s="52"/>
      <c r="L766" s="51">
        <f t="shared" si="14"/>
        <v>64452260</v>
      </c>
      <c r="M766" s="40">
        <v>46347</v>
      </c>
      <c r="N766" s="55" t="s">
        <v>3517</v>
      </c>
      <c r="O766" s="42" t="s">
        <v>21</v>
      </c>
      <c r="P766" s="57">
        <v>0.6270627062706271</v>
      </c>
      <c r="Q766" s="43" t="s">
        <v>932</v>
      </c>
      <c r="R766" s="43" t="s">
        <v>30</v>
      </c>
    </row>
    <row r="767" spans="2:18" x14ac:dyDescent="0.25">
      <c r="B767" s="46">
        <v>46044</v>
      </c>
      <c r="C767" s="44" t="s">
        <v>1706</v>
      </c>
      <c r="D767" s="31" t="s">
        <v>826</v>
      </c>
      <c r="E767" s="32" t="s">
        <v>20</v>
      </c>
      <c r="F767" s="31" t="s">
        <v>2619</v>
      </c>
      <c r="G767" s="40">
        <v>46048</v>
      </c>
      <c r="H767" s="41">
        <v>38671356</v>
      </c>
      <c r="I767" s="50">
        <v>0</v>
      </c>
      <c r="J767" s="51">
        <v>0</v>
      </c>
      <c r="K767" s="52"/>
      <c r="L767" s="51">
        <f t="shared" si="14"/>
        <v>38671356</v>
      </c>
      <c r="M767" s="40">
        <v>46228</v>
      </c>
      <c r="N767" s="55" t="s">
        <v>3518</v>
      </c>
      <c r="O767" s="42" t="s">
        <v>21</v>
      </c>
      <c r="P767" s="57">
        <v>1</v>
      </c>
      <c r="Q767" s="43" t="s">
        <v>948</v>
      </c>
      <c r="R767" s="43" t="s">
        <v>127</v>
      </c>
    </row>
    <row r="768" spans="2:18" x14ac:dyDescent="0.25">
      <c r="B768" s="46">
        <v>46041</v>
      </c>
      <c r="C768" s="44" t="s">
        <v>1707</v>
      </c>
      <c r="D768" s="31" t="s">
        <v>92</v>
      </c>
      <c r="E768" s="32" t="s">
        <v>20</v>
      </c>
      <c r="F768" s="31" t="s">
        <v>2620</v>
      </c>
      <c r="G768" s="40">
        <v>46044</v>
      </c>
      <c r="H768" s="41">
        <v>106026888</v>
      </c>
      <c r="I768" s="50">
        <v>0</v>
      </c>
      <c r="J768" s="51">
        <v>0</v>
      </c>
      <c r="K768" s="52"/>
      <c r="L768" s="51">
        <f t="shared" si="14"/>
        <v>106026888</v>
      </c>
      <c r="M768" s="40">
        <v>46377</v>
      </c>
      <c r="N768" s="55" t="s">
        <v>3519</v>
      </c>
      <c r="O768" s="42" t="s">
        <v>21</v>
      </c>
      <c r="P768" s="57">
        <v>0.57057057057057059</v>
      </c>
      <c r="Q768" s="43" t="s">
        <v>932</v>
      </c>
      <c r="R768" s="43" t="s">
        <v>30</v>
      </c>
    </row>
    <row r="769" spans="2:18" x14ac:dyDescent="0.25">
      <c r="B769" s="46">
        <v>46041</v>
      </c>
      <c r="C769" s="44" t="s">
        <v>1708</v>
      </c>
      <c r="D769" s="31" t="s">
        <v>2006</v>
      </c>
      <c r="E769" s="32" t="s">
        <v>20</v>
      </c>
      <c r="F769" s="31" t="s">
        <v>2621</v>
      </c>
      <c r="G769" s="40">
        <v>46042</v>
      </c>
      <c r="H769" s="41">
        <v>59800000</v>
      </c>
      <c r="I769" s="50">
        <v>0</v>
      </c>
      <c r="J769" s="51">
        <v>0</v>
      </c>
      <c r="K769" s="52"/>
      <c r="L769" s="51">
        <f t="shared" si="14"/>
        <v>59800000</v>
      </c>
      <c r="M769" s="40">
        <v>46387</v>
      </c>
      <c r="N769" s="55" t="s">
        <v>3520</v>
      </c>
      <c r="O769" s="42" t="s">
        <v>21</v>
      </c>
      <c r="P769" s="57">
        <v>0.55652173913043479</v>
      </c>
      <c r="Q769" s="43" t="s">
        <v>952</v>
      </c>
      <c r="R769" s="43" t="s">
        <v>3755</v>
      </c>
    </row>
    <row r="770" spans="2:18" x14ac:dyDescent="0.25">
      <c r="B770" s="46">
        <v>46041</v>
      </c>
      <c r="C770" s="44" t="s">
        <v>1709</v>
      </c>
      <c r="D770" s="31" t="s">
        <v>136</v>
      </c>
      <c r="E770" s="32" t="s">
        <v>20</v>
      </c>
      <c r="F770" s="31" t="s">
        <v>2622</v>
      </c>
      <c r="G770" s="40">
        <v>46048</v>
      </c>
      <c r="H770" s="41">
        <v>75357900</v>
      </c>
      <c r="I770" s="50">
        <v>0</v>
      </c>
      <c r="J770" s="51">
        <v>0</v>
      </c>
      <c r="K770" s="52"/>
      <c r="L770" s="51">
        <f t="shared" si="14"/>
        <v>75357900</v>
      </c>
      <c r="M770" s="40">
        <v>46351</v>
      </c>
      <c r="N770" s="55" t="s">
        <v>3521</v>
      </c>
      <c r="O770" s="42" t="s">
        <v>21</v>
      </c>
      <c r="P770" s="57">
        <v>0.61386138613861385</v>
      </c>
      <c r="Q770" s="43" t="s">
        <v>932</v>
      </c>
      <c r="R770" s="43" t="s">
        <v>30</v>
      </c>
    </row>
    <row r="771" spans="2:18" x14ac:dyDescent="0.25">
      <c r="B771" s="46">
        <v>46044</v>
      </c>
      <c r="C771" s="44" t="s">
        <v>1710</v>
      </c>
      <c r="D771" s="31" t="s">
        <v>403</v>
      </c>
      <c r="E771" s="32" t="s">
        <v>33</v>
      </c>
      <c r="F771" s="31" t="s">
        <v>2623</v>
      </c>
      <c r="G771" s="40">
        <v>46049</v>
      </c>
      <c r="H771" s="41">
        <v>36253056</v>
      </c>
      <c r="I771" s="50">
        <v>0</v>
      </c>
      <c r="J771" s="51">
        <v>0</v>
      </c>
      <c r="K771" s="52"/>
      <c r="L771" s="51">
        <f t="shared" si="14"/>
        <v>36253056</v>
      </c>
      <c r="M771" s="40">
        <v>46291</v>
      </c>
      <c r="N771" s="55" t="s">
        <v>3522</v>
      </c>
      <c r="O771" s="42" t="s">
        <v>21</v>
      </c>
      <c r="P771" s="57">
        <v>0.76446280991735538</v>
      </c>
      <c r="Q771" s="43" t="s">
        <v>943</v>
      </c>
      <c r="R771" s="43" t="s">
        <v>60</v>
      </c>
    </row>
    <row r="772" spans="2:18" x14ac:dyDescent="0.25">
      <c r="B772" s="46">
        <v>46042</v>
      </c>
      <c r="C772" s="44" t="s">
        <v>1711</v>
      </c>
      <c r="D772" s="31" t="s">
        <v>591</v>
      </c>
      <c r="E772" s="32" t="s">
        <v>20</v>
      </c>
      <c r="F772" s="31" t="s">
        <v>2624</v>
      </c>
      <c r="G772" s="40">
        <v>46048</v>
      </c>
      <c r="H772" s="41">
        <v>117759200</v>
      </c>
      <c r="I772" s="50">
        <v>0</v>
      </c>
      <c r="J772" s="51">
        <v>0</v>
      </c>
      <c r="K772" s="52">
        <v>1045200</v>
      </c>
      <c r="L772" s="51">
        <f t="shared" si="14"/>
        <v>116714000</v>
      </c>
      <c r="M772" s="40">
        <v>46387</v>
      </c>
      <c r="N772" s="55" t="s">
        <v>3523</v>
      </c>
      <c r="O772" s="42" t="s">
        <v>21</v>
      </c>
      <c r="P772" s="57">
        <v>0.54867256637168138</v>
      </c>
      <c r="Q772" s="43" t="s">
        <v>943</v>
      </c>
      <c r="R772" s="43" t="s">
        <v>60</v>
      </c>
    </row>
    <row r="773" spans="2:18" x14ac:dyDescent="0.25">
      <c r="B773" s="46">
        <v>46044</v>
      </c>
      <c r="C773" s="44" t="s">
        <v>1712</v>
      </c>
      <c r="D773" s="31" t="s">
        <v>154</v>
      </c>
      <c r="E773" s="32" t="s">
        <v>20</v>
      </c>
      <c r="F773" s="31" t="s">
        <v>2625</v>
      </c>
      <c r="G773" s="40">
        <v>46049</v>
      </c>
      <c r="H773" s="41">
        <v>45988800</v>
      </c>
      <c r="I773" s="50">
        <v>0</v>
      </c>
      <c r="J773" s="51">
        <v>0</v>
      </c>
      <c r="K773" s="52"/>
      <c r="L773" s="51">
        <f t="shared" si="14"/>
        <v>45988800</v>
      </c>
      <c r="M773" s="40">
        <v>46291</v>
      </c>
      <c r="N773" s="55" t="s">
        <v>3524</v>
      </c>
      <c r="O773" s="42" t="s">
        <v>21</v>
      </c>
      <c r="P773" s="57">
        <v>0.76446280991735538</v>
      </c>
      <c r="Q773" s="43" t="s">
        <v>943</v>
      </c>
      <c r="R773" s="43" t="s">
        <v>60</v>
      </c>
    </row>
    <row r="774" spans="2:18" x14ac:dyDescent="0.25">
      <c r="B774" s="46">
        <v>46042</v>
      </c>
      <c r="C774" s="44" t="s">
        <v>1713</v>
      </c>
      <c r="D774" s="31" t="s">
        <v>108</v>
      </c>
      <c r="E774" s="32" t="s">
        <v>33</v>
      </c>
      <c r="F774" s="31" t="s">
        <v>2626</v>
      </c>
      <c r="G774" s="40">
        <v>46048</v>
      </c>
      <c r="H774" s="41">
        <v>57695500</v>
      </c>
      <c r="I774" s="50">
        <v>0</v>
      </c>
      <c r="J774" s="51">
        <v>0</v>
      </c>
      <c r="K774" s="52">
        <v>1672333</v>
      </c>
      <c r="L774" s="51">
        <f t="shared" si="14"/>
        <v>56023167</v>
      </c>
      <c r="M774" s="40">
        <v>46387</v>
      </c>
      <c r="N774" s="55" t="s">
        <v>3525</v>
      </c>
      <c r="O774" s="42" t="s">
        <v>21</v>
      </c>
      <c r="P774" s="57">
        <v>0.54867256637168138</v>
      </c>
      <c r="Q774" s="43" t="s">
        <v>943</v>
      </c>
      <c r="R774" s="43" t="s">
        <v>60</v>
      </c>
    </row>
    <row r="775" spans="2:18" x14ac:dyDescent="0.25">
      <c r="B775" s="46">
        <v>46041</v>
      </c>
      <c r="C775" s="44" t="s">
        <v>1714</v>
      </c>
      <c r="D775" s="31" t="s">
        <v>196</v>
      </c>
      <c r="E775" s="32" t="s">
        <v>20</v>
      </c>
      <c r="F775" s="31" t="s">
        <v>2627</v>
      </c>
      <c r="G775" s="40">
        <v>46042</v>
      </c>
      <c r="H775" s="41">
        <v>175000000</v>
      </c>
      <c r="I775" s="50">
        <v>0</v>
      </c>
      <c r="J775" s="51">
        <v>0</v>
      </c>
      <c r="K775" s="52"/>
      <c r="L775" s="51">
        <f t="shared" si="14"/>
        <v>175000000</v>
      </c>
      <c r="M775" s="40">
        <v>46387</v>
      </c>
      <c r="N775" s="55" t="s">
        <v>3526</v>
      </c>
      <c r="O775" s="42" t="s">
        <v>21</v>
      </c>
      <c r="P775" s="57">
        <v>0.55652173913043479</v>
      </c>
      <c r="Q775" s="43" t="s">
        <v>3785</v>
      </c>
      <c r="R775" s="43" t="s">
        <v>191</v>
      </c>
    </row>
    <row r="776" spans="2:18" x14ac:dyDescent="0.25">
      <c r="B776" s="46">
        <v>46048</v>
      </c>
      <c r="C776" s="44" t="s">
        <v>1715</v>
      </c>
      <c r="D776" s="31" t="s">
        <v>75</v>
      </c>
      <c r="E776" s="32" t="s">
        <v>20</v>
      </c>
      <c r="F776" s="31" t="s">
        <v>2628</v>
      </c>
      <c r="G776" s="40">
        <v>46049</v>
      </c>
      <c r="H776" s="41">
        <v>136263600</v>
      </c>
      <c r="I776" s="50">
        <v>0</v>
      </c>
      <c r="J776" s="51">
        <v>0</v>
      </c>
      <c r="K776" s="52"/>
      <c r="L776" s="51">
        <f t="shared" si="14"/>
        <v>136263600</v>
      </c>
      <c r="M776" s="40">
        <v>46382</v>
      </c>
      <c r="N776" s="55" t="s">
        <v>3527</v>
      </c>
      <c r="O776" s="42" t="s">
        <v>21</v>
      </c>
      <c r="P776" s="57">
        <v>0.55555555555555558</v>
      </c>
      <c r="Q776" s="43" t="s">
        <v>673</v>
      </c>
      <c r="R776" s="43" t="s">
        <v>76</v>
      </c>
    </row>
    <row r="777" spans="2:18" x14ac:dyDescent="0.25">
      <c r="B777" s="46">
        <v>46044</v>
      </c>
      <c r="C777" s="44" t="s">
        <v>1716</v>
      </c>
      <c r="D777" s="31" t="s">
        <v>888</v>
      </c>
      <c r="E777" s="32" t="s">
        <v>20</v>
      </c>
      <c r="F777" s="31" t="s">
        <v>2629</v>
      </c>
      <c r="G777" s="40">
        <v>46048</v>
      </c>
      <c r="H777" s="41">
        <v>52868900</v>
      </c>
      <c r="I777" s="50">
        <v>0</v>
      </c>
      <c r="J777" s="51">
        <v>0</v>
      </c>
      <c r="K777" s="52"/>
      <c r="L777" s="51">
        <f t="shared" si="14"/>
        <v>52868900</v>
      </c>
      <c r="M777" s="40">
        <v>46259</v>
      </c>
      <c r="N777" s="55" t="s">
        <v>3528</v>
      </c>
      <c r="O777" s="42" t="s">
        <v>21</v>
      </c>
      <c r="P777" s="57">
        <v>0.88151658767772512</v>
      </c>
      <c r="Q777" s="43" t="s">
        <v>938</v>
      </c>
      <c r="R777" s="43" t="s">
        <v>939</v>
      </c>
    </row>
    <row r="778" spans="2:18" x14ac:dyDescent="0.25">
      <c r="B778" s="46">
        <v>46044</v>
      </c>
      <c r="C778" s="44" t="s">
        <v>1717</v>
      </c>
      <c r="D778" s="31" t="s">
        <v>837</v>
      </c>
      <c r="E778" s="32" t="s">
        <v>20</v>
      </c>
      <c r="F778" s="31" t="s">
        <v>2630</v>
      </c>
      <c r="G778" s="40">
        <v>46051</v>
      </c>
      <c r="H778" s="41">
        <v>33987240</v>
      </c>
      <c r="I778" s="50">
        <v>0</v>
      </c>
      <c r="J778" s="51">
        <v>0</v>
      </c>
      <c r="K778" s="52"/>
      <c r="L778" s="51">
        <f t="shared" si="14"/>
        <v>33987240</v>
      </c>
      <c r="M778" s="40">
        <v>46262</v>
      </c>
      <c r="N778" s="55" t="s">
        <v>3529</v>
      </c>
      <c r="O778" s="42" t="s">
        <v>21</v>
      </c>
      <c r="P778" s="57">
        <v>0.86729857819905209</v>
      </c>
      <c r="Q778" s="43" t="s">
        <v>938</v>
      </c>
      <c r="R778" s="43" t="s">
        <v>939</v>
      </c>
    </row>
    <row r="779" spans="2:18" x14ac:dyDescent="0.25">
      <c r="B779" s="46">
        <v>46044</v>
      </c>
      <c r="C779" s="44" t="s">
        <v>1718</v>
      </c>
      <c r="D779" s="31" t="s">
        <v>3775</v>
      </c>
      <c r="E779" s="32" t="s">
        <v>20</v>
      </c>
      <c r="F779" s="31" t="s">
        <v>2631</v>
      </c>
      <c r="G779" s="40">
        <v>46048</v>
      </c>
      <c r="H779" s="41">
        <v>49000000</v>
      </c>
      <c r="I779" s="50">
        <v>0</v>
      </c>
      <c r="J779" s="51">
        <v>0</v>
      </c>
      <c r="K779" s="52"/>
      <c r="L779" s="51">
        <f t="shared" si="14"/>
        <v>49000000</v>
      </c>
      <c r="M779" s="40">
        <v>46259</v>
      </c>
      <c r="N779" s="55" t="s">
        <v>3530</v>
      </c>
      <c r="O779" s="42" t="s">
        <v>21</v>
      </c>
      <c r="P779" s="57">
        <v>0.88151658767772512</v>
      </c>
      <c r="Q779" s="43" t="s">
        <v>938</v>
      </c>
      <c r="R779" s="43" t="s">
        <v>939</v>
      </c>
    </row>
    <row r="780" spans="2:18" x14ac:dyDescent="0.25">
      <c r="B780" s="46">
        <v>46042</v>
      </c>
      <c r="C780" s="44" t="s">
        <v>1719</v>
      </c>
      <c r="D780" s="31" t="s">
        <v>340</v>
      </c>
      <c r="E780" s="32" t="s">
        <v>20</v>
      </c>
      <c r="F780" s="31" t="s">
        <v>2632</v>
      </c>
      <c r="G780" s="40">
        <v>46048</v>
      </c>
      <c r="H780" s="41">
        <v>50565459</v>
      </c>
      <c r="I780" s="50">
        <v>0</v>
      </c>
      <c r="J780" s="51">
        <v>0</v>
      </c>
      <c r="K780" s="52"/>
      <c r="L780" s="51">
        <f t="shared" si="14"/>
        <v>50565459</v>
      </c>
      <c r="M780" s="40">
        <v>46259</v>
      </c>
      <c r="N780" s="55" t="s">
        <v>3531</v>
      </c>
      <c r="O780" s="42" t="s">
        <v>21</v>
      </c>
      <c r="P780" s="57">
        <v>0.88151658767772512</v>
      </c>
      <c r="Q780" s="43" t="s">
        <v>938</v>
      </c>
      <c r="R780" s="43" t="s">
        <v>939</v>
      </c>
    </row>
    <row r="781" spans="2:18" x14ac:dyDescent="0.25">
      <c r="B781" s="46">
        <v>46044</v>
      </c>
      <c r="C781" s="44" t="s">
        <v>1720</v>
      </c>
      <c r="D781" s="31" t="s">
        <v>624</v>
      </c>
      <c r="E781" s="32" t="s">
        <v>20</v>
      </c>
      <c r="F781" s="31" t="s">
        <v>2248</v>
      </c>
      <c r="G781" s="40">
        <v>46048</v>
      </c>
      <c r="H781" s="41">
        <v>50565459</v>
      </c>
      <c r="I781" s="50">
        <v>0</v>
      </c>
      <c r="J781" s="51">
        <v>0</v>
      </c>
      <c r="K781" s="52"/>
      <c r="L781" s="51">
        <f t="shared" si="14"/>
        <v>50565459</v>
      </c>
      <c r="M781" s="40">
        <v>46259</v>
      </c>
      <c r="N781" s="55" t="s">
        <v>3532</v>
      </c>
      <c r="O781" s="42" t="s">
        <v>21</v>
      </c>
      <c r="P781" s="57">
        <v>0.88151658767772512</v>
      </c>
      <c r="Q781" s="43" t="s">
        <v>938</v>
      </c>
      <c r="R781" s="43" t="s">
        <v>939</v>
      </c>
    </row>
    <row r="782" spans="2:18" x14ac:dyDescent="0.25">
      <c r="B782" s="46">
        <v>46048</v>
      </c>
      <c r="C782" s="44" t="s">
        <v>1721</v>
      </c>
      <c r="D782" s="31" t="s">
        <v>2007</v>
      </c>
      <c r="E782" s="32" t="s">
        <v>20</v>
      </c>
      <c r="F782" s="31" t="s">
        <v>2633</v>
      </c>
      <c r="G782" s="40">
        <v>46049</v>
      </c>
      <c r="H782" s="41">
        <v>49000000</v>
      </c>
      <c r="I782" s="50">
        <v>0</v>
      </c>
      <c r="J782" s="51">
        <v>0</v>
      </c>
      <c r="K782" s="52"/>
      <c r="L782" s="51">
        <f t="shared" ref="L782:L845" si="15">H782+J782-K782</f>
        <v>49000000</v>
      </c>
      <c r="M782" s="40">
        <v>46260</v>
      </c>
      <c r="N782" s="55" t="s">
        <v>3533</v>
      </c>
      <c r="O782" s="42" t="s">
        <v>21</v>
      </c>
      <c r="P782" s="57">
        <v>0.87677725118483407</v>
      </c>
      <c r="Q782" s="43" t="s">
        <v>938</v>
      </c>
      <c r="R782" s="43" t="s">
        <v>939</v>
      </c>
    </row>
    <row r="783" spans="2:18" x14ac:dyDescent="0.25">
      <c r="B783" s="46">
        <v>46042</v>
      </c>
      <c r="C783" s="44" t="s">
        <v>1722</v>
      </c>
      <c r="D783" s="31" t="s">
        <v>66</v>
      </c>
      <c r="E783" s="32" t="s">
        <v>33</v>
      </c>
      <c r="F783" s="31" t="s">
        <v>2559</v>
      </c>
      <c r="G783" s="40">
        <v>46043</v>
      </c>
      <c r="H783" s="41">
        <v>31500000</v>
      </c>
      <c r="I783" s="50">
        <v>0</v>
      </c>
      <c r="J783" s="51">
        <v>0</v>
      </c>
      <c r="K783" s="52"/>
      <c r="L783" s="51">
        <f t="shared" si="15"/>
        <v>31500000</v>
      </c>
      <c r="M783" s="40">
        <v>46254</v>
      </c>
      <c r="N783" s="55" t="s">
        <v>3534</v>
      </c>
      <c r="O783" s="42" t="s">
        <v>21</v>
      </c>
      <c r="P783" s="57">
        <v>0.90521327014218012</v>
      </c>
      <c r="Q783" s="43" t="s">
        <v>938</v>
      </c>
      <c r="R783" s="43" t="s">
        <v>939</v>
      </c>
    </row>
    <row r="784" spans="2:18" x14ac:dyDescent="0.25">
      <c r="B784" s="46">
        <v>46048</v>
      </c>
      <c r="C784" s="44" t="s">
        <v>1723</v>
      </c>
      <c r="D784" s="31" t="s">
        <v>874</v>
      </c>
      <c r="E784" s="32" t="s">
        <v>20</v>
      </c>
      <c r="F784" s="31" t="s">
        <v>2634</v>
      </c>
      <c r="G784" s="40">
        <v>46049</v>
      </c>
      <c r="H784" s="41">
        <v>43898400</v>
      </c>
      <c r="I784" s="50">
        <v>0</v>
      </c>
      <c r="J784" s="51">
        <v>0</v>
      </c>
      <c r="K784" s="52"/>
      <c r="L784" s="51">
        <f t="shared" si="15"/>
        <v>43898400</v>
      </c>
      <c r="M784" s="40">
        <v>46260</v>
      </c>
      <c r="N784" s="55" t="s">
        <v>3535</v>
      </c>
      <c r="O784" s="42" t="s">
        <v>21</v>
      </c>
      <c r="P784" s="57">
        <v>0.87677725118483407</v>
      </c>
      <c r="Q784" s="43" t="s">
        <v>938</v>
      </c>
      <c r="R784" s="43" t="s">
        <v>939</v>
      </c>
    </row>
    <row r="785" spans="2:18" x14ac:dyDescent="0.25">
      <c r="B785" s="46">
        <v>46048</v>
      </c>
      <c r="C785" s="44" t="s">
        <v>1724</v>
      </c>
      <c r="D785" s="31" t="s">
        <v>481</v>
      </c>
      <c r="E785" s="32" t="s">
        <v>20</v>
      </c>
      <c r="F785" s="31" t="s">
        <v>2635</v>
      </c>
      <c r="G785" s="40">
        <v>46049</v>
      </c>
      <c r="H785" s="41">
        <v>31355166</v>
      </c>
      <c r="I785" s="50">
        <v>0</v>
      </c>
      <c r="J785" s="51">
        <v>0</v>
      </c>
      <c r="K785" s="52"/>
      <c r="L785" s="51">
        <f t="shared" si="15"/>
        <v>31355166</v>
      </c>
      <c r="M785" s="40">
        <v>46229</v>
      </c>
      <c r="N785" s="55" t="s">
        <v>3536</v>
      </c>
      <c r="O785" s="42" t="s">
        <v>21</v>
      </c>
      <c r="P785" s="57">
        <v>1</v>
      </c>
      <c r="Q785" s="43" t="s">
        <v>932</v>
      </c>
      <c r="R785" s="43" t="s">
        <v>30</v>
      </c>
    </row>
    <row r="786" spans="2:18" x14ac:dyDescent="0.25">
      <c r="B786" s="46">
        <v>46048</v>
      </c>
      <c r="C786" s="44" t="s">
        <v>1725</v>
      </c>
      <c r="D786" s="31" t="s">
        <v>166</v>
      </c>
      <c r="E786" s="32" t="s">
        <v>20</v>
      </c>
      <c r="F786" s="31" t="s">
        <v>407</v>
      </c>
      <c r="G786" s="40">
        <v>46051</v>
      </c>
      <c r="H786" s="41">
        <v>78454800</v>
      </c>
      <c r="I786" s="54">
        <v>0</v>
      </c>
      <c r="J786" s="51">
        <v>0</v>
      </c>
      <c r="K786" s="52"/>
      <c r="L786" s="51">
        <f t="shared" si="15"/>
        <v>78454800</v>
      </c>
      <c r="M786" s="40">
        <v>46293</v>
      </c>
      <c r="N786" s="55" t="s">
        <v>3537</v>
      </c>
      <c r="O786" s="42" t="s">
        <v>21</v>
      </c>
      <c r="P786" s="57">
        <v>0.75619834710743805</v>
      </c>
      <c r="Q786" s="43" t="s">
        <v>932</v>
      </c>
      <c r="R786" s="43" t="s">
        <v>30</v>
      </c>
    </row>
    <row r="787" spans="2:18" x14ac:dyDescent="0.25">
      <c r="B787" s="46">
        <v>46042</v>
      </c>
      <c r="C787" s="44" t="s">
        <v>1726</v>
      </c>
      <c r="D787" s="31" t="s">
        <v>3875</v>
      </c>
      <c r="E787" s="32" t="s">
        <v>20</v>
      </c>
      <c r="F787" s="31" t="s">
        <v>2636</v>
      </c>
      <c r="G787" s="40">
        <v>46044</v>
      </c>
      <c r="H787" s="41">
        <v>64452260</v>
      </c>
      <c r="I787" s="50">
        <v>0</v>
      </c>
      <c r="J787" s="51">
        <v>0</v>
      </c>
      <c r="K787" s="52"/>
      <c r="L787" s="51">
        <f t="shared" si="15"/>
        <v>64452260</v>
      </c>
      <c r="M787" s="40">
        <v>46347</v>
      </c>
      <c r="N787" s="55" t="s">
        <v>3538</v>
      </c>
      <c r="O787" s="42" t="s">
        <v>21</v>
      </c>
      <c r="P787" s="57">
        <v>0.6270627062706271</v>
      </c>
      <c r="Q787" s="43" t="s">
        <v>932</v>
      </c>
      <c r="R787" s="43" t="s">
        <v>30</v>
      </c>
    </row>
    <row r="788" spans="2:18" x14ac:dyDescent="0.25">
      <c r="B788" s="46">
        <v>46048</v>
      </c>
      <c r="C788" s="44" t="s">
        <v>1727</v>
      </c>
      <c r="D788" s="31" t="s">
        <v>451</v>
      </c>
      <c r="E788" s="32" t="s">
        <v>20</v>
      </c>
      <c r="F788" s="31" t="s">
        <v>138</v>
      </c>
      <c r="G788" s="40">
        <v>46049</v>
      </c>
      <c r="H788" s="41">
        <v>38671356</v>
      </c>
      <c r="I788" s="50">
        <v>0</v>
      </c>
      <c r="J788" s="51">
        <v>0</v>
      </c>
      <c r="K788" s="52"/>
      <c r="L788" s="51">
        <f t="shared" si="15"/>
        <v>38671356</v>
      </c>
      <c r="M788" s="40">
        <v>46229</v>
      </c>
      <c r="N788" s="55" t="s">
        <v>3539</v>
      </c>
      <c r="O788" s="42" t="s">
        <v>21</v>
      </c>
      <c r="P788" s="57">
        <v>1</v>
      </c>
      <c r="Q788" s="43" t="s">
        <v>932</v>
      </c>
      <c r="R788" s="43" t="s">
        <v>30</v>
      </c>
    </row>
    <row r="789" spans="2:18" x14ac:dyDescent="0.25">
      <c r="B789" s="46">
        <v>46048</v>
      </c>
      <c r="C789" s="44" t="s">
        <v>1728</v>
      </c>
      <c r="D789" s="31" t="s">
        <v>395</v>
      </c>
      <c r="E789" s="32" t="s">
        <v>20</v>
      </c>
      <c r="F789" s="31" t="s">
        <v>138</v>
      </c>
      <c r="G789" s="40">
        <v>46049</v>
      </c>
      <c r="H789" s="41">
        <v>38671356</v>
      </c>
      <c r="I789" s="50">
        <v>0</v>
      </c>
      <c r="J789" s="51">
        <v>0</v>
      </c>
      <c r="K789" s="52"/>
      <c r="L789" s="51">
        <f t="shared" si="15"/>
        <v>38671356</v>
      </c>
      <c r="M789" s="40">
        <v>46229</v>
      </c>
      <c r="N789" s="55" t="s">
        <v>3540</v>
      </c>
      <c r="O789" s="42" t="s">
        <v>21</v>
      </c>
      <c r="P789" s="57">
        <v>1</v>
      </c>
      <c r="Q789" s="43" t="s">
        <v>932</v>
      </c>
      <c r="R789" s="43" t="s">
        <v>30</v>
      </c>
    </row>
    <row r="790" spans="2:18" x14ac:dyDescent="0.25">
      <c r="B790" s="46">
        <v>46042</v>
      </c>
      <c r="C790" s="44" t="s">
        <v>1729</v>
      </c>
      <c r="D790" s="31" t="s">
        <v>86</v>
      </c>
      <c r="E790" s="32" t="s">
        <v>20</v>
      </c>
      <c r="F790" s="31" t="s">
        <v>2487</v>
      </c>
      <c r="G790" s="40">
        <v>46044</v>
      </c>
      <c r="H790" s="41">
        <v>67478158</v>
      </c>
      <c r="I790" s="50">
        <v>0</v>
      </c>
      <c r="J790" s="51">
        <v>0</v>
      </c>
      <c r="K790" s="52">
        <v>2859244</v>
      </c>
      <c r="L790" s="51">
        <f t="shared" si="15"/>
        <v>64618914</v>
      </c>
      <c r="M790" s="40">
        <v>46387</v>
      </c>
      <c r="N790" s="55" t="s">
        <v>3541</v>
      </c>
      <c r="O790" s="42" t="s">
        <v>21</v>
      </c>
      <c r="P790" s="57">
        <v>0.55393586005830908</v>
      </c>
      <c r="Q790" s="43" t="s">
        <v>933</v>
      </c>
      <c r="R790" s="43" t="s">
        <v>3777</v>
      </c>
    </row>
    <row r="791" spans="2:18" x14ac:dyDescent="0.25">
      <c r="B791" s="46">
        <v>46048</v>
      </c>
      <c r="C791" s="44" t="s">
        <v>1730</v>
      </c>
      <c r="D791" s="31" t="s">
        <v>169</v>
      </c>
      <c r="E791" s="32" t="s">
        <v>20</v>
      </c>
      <c r="F791" s="31" t="s">
        <v>2637</v>
      </c>
      <c r="G791" s="40">
        <v>46048</v>
      </c>
      <c r="H791" s="41">
        <v>108219688</v>
      </c>
      <c r="I791" s="50">
        <v>0</v>
      </c>
      <c r="J791" s="51">
        <v>0</v>
      </c>
      <c r="K791" s="52">
        <v>5808401</v>
      </c>
      <c r="L791" s="51">
        <f t="shared" si="15"/>
        <v>102411287</v>
      </c>
      <c r="M791" s="40">
        <v>46387</v>
      </c>
      <c r="N791" s="55" t="s">
        <v>3542</v>
      </c>
      <c r="O791" s="42" t="s">
        <v>21</v>
      </c>
      <c r="P791" s="57">
        <v>0.54867256637168138</v>
      </c>
      <c r="Q791" s="43" t="s">
        <v>937</v>
      </c>
      <c r="R791" s="43" t="s">
        <v>41</v>
      </c>
    </row>
    <row r="792" spans="2:18" x14ac:dyDescent="0.25">
      <c r="B792" s="46">
        <v>46043</v>
      </c>
      <c r="C792" s="44" t="s">
        <v>1731</v>
      </c>
      <c r="D792" s="31" t="s">
        <v>283</v>
      </c>
      <c r="E792" s="32" t="s">
        <v>20</v>
      </c>
      <c r="F792" s="31" t="s">
        <v>2089</v>
      </c>
      <c r="G792" s="40">
        <v>46048</v>
      </c>
      <c r="H792" s="41">
        <v>65953228</v>
      </c>
      <c r="I792" s="50">
        <v>0</v>
      </c>
      <c r="J792" s="51">
        <v>0</v>
      </c>
      <c r="K792" s="52">
        <v>2096779</v>
      </c>
      <c r="L792" s="51">
        <f t="shared" si="15"/>
        <v>63856449</v>
      </c>
      <c r="M792" s="40">
        <v>46387</v>
      </c>
      <c r="N792" s="55" t="s">
        <v>3543</v>
      </c>
      <c r="O792" s="42" t="s">
        <v>21</v>
      </c>
      <c r="P792" s="57">
        <v>0.54867256637168138</v>
      </c>
      <c r="Q792" s="43" t="s">
        <v>933</v>
      </c>
      <c r="R792" s="43" t="s">
        <v>3777</v>
      </c>
    </row>
    <row r="793" spans="2:18" x14ac:dyDescent="0.25">
      <c r="B793" s="46">
        <v>46042</v>
      </c>
      <c r="C793" s="44" t="s">
        <v>1732</v>
      </c>
      <c r="D793" s="31" t="s">
        <v>250</v>
      </c>
      <c r="E793" s="32" t="s">
        <v>20</v>
      </c>
      <c r="F793" s="31" t="s">
        <v>2085</v>
      </c>
      <c r="G793" s="40">
        <v>46044</v>
      </c>
      <c r="H793" s="41">
        <v>78682081</v>
      </c>
      <c r="I793" s="50">
        <v>0</v>
      </c>
      <c r="J793" s="51">
        <v>0</v>
      </c>
      <c r="K793" s="52">
        <v>3333986</v>
      </c>
      <c r="L793" s="51">
        <f t="shared" si="15"/>
        <v>75348095</v>
      </c>
      <c r="M793" s="40">
        <v>46387</v>
      </c>
      <c r="N793" s="55" t="s">
        <v>3544</v>
      </c>
      <c r="O793" s="42" t="s">
        <v>21</v>
      </c>
      <c r="P793" s="57">
        <v>0.55393586005830908</v>
      </c>
      <c r="Q793" s="43" t="s">
        <v>933</v>
      </c>
      <c r="R793" s="43" t="s">
        <v>3777</v>
      </c>
    </row>
    <row r="794" spans="2:18" x14ac:dyDescent="0.25">
      <c r="B794" s="46">
        <v>46044</v>
      </c>
      <c r="C794" s="44" t="s">
        <v>1733</v>
      </c>
      <c r="D794" s="31" t="s">
        <v>128</v>
      </c>
      <c r="E794" s="32" t="s">
        <v>20</v>
      </c>
      <c r="F794" s="31" t="s">
        <v>2089</v>
      </c>
      <c r="G794" s="40">
        <v>46048</v>
      </c>
      <c r="H794" s="41">
        <v>67478158</v>
      </c>
      <c r="I794" s="50">
        <v>0</v>
      </c>
      <c r="J794" s="51">
        <v>0</v>
      </c>
      <c r="K794" s="52">
        <v>3621709</v>
      </c>
      <c r="L794" s="51">
        <f t="shared" si="15"/>
        <v>63856449</v>
      </c>
      <c r="M794" s="40">
        <v>46387</v>
      </c>
      <c r="N794" s="55" t="s">
        <v>3545</v>
      </c>
      <c r="O794" s="42" t="s">
        <v>21</v>
      </c>
      <c r="P794" s="57">
        <v>0.54867256637168138</v>
      </c>
      <c r="Q794" s="43" t="s">
        <v>933</v>
      </c>
      <c r="R794" s="43" t="s">
        <v>3777</v>
      </c>
    </row>
    <row r="795" spans="2:18" x14ac:dyDescent="0.25">
      <c r="B795" s="46">
        <v>46044</v>
      </c>
      <c r="C795" s="44" t="s">
        <v>1734</v>
      </c>
      <c r="D795" s="31" t="s">
        <v>468</v>
      </c>
      <c r="E795" s="32" t="s">
        <v>20</v>
      </c>
      <c r="F795" s="31" t="s">
        <v>2638</v>
      </c>
      <c r="G795" s="40">
        <v>46048</v>
      </c>
      <c r="H795" s="41">
        <v>54711900</v>
      </c>
      <c r="I795" s="50">
        <v>0</v>
      </c>
      <c r="J795" s="51">
        <v>0</v>
      </c>
      <c r="K795" s="52"/>
      <c r="L795" s="51">
        <f t="shared" si="15"/>
        <v>54711900</v>
      </c>
      <c r="M795" s="40">
        <v>46351</v>
      </c>
      <c r="N795" s="55" t="s">
        <v>3546</v>
      </c>
      <c r="O795" s="42" t="s">
        <v>21</v>
      </c>
      <c r="P795" s="57">
        <v>0.61386138613861385</v>
      </c>
      <c r="Q795" s="43" t="s">
        <v>949</v>
      </c>
      <c r="R795" s="43" t="s">
        <v>129</v>
      </c>
    </row>
    <row r="796" spans="2:18" x14ac:dyDescent="0.25">
      <c r="B796" s="46">
        <v>46042</v>
      </c>
      <c r="C796" s="44" t="s">
        <v>1735</v>
      </c>
      <c r="D796" s="31" t="s">
        <v>834</v>
      </c>
      <c r="E796" s="32" t="s">
        <v>20</v>
      </c>
      <c r="F796" s="31" t="s">
        <v>2154</v>
      </c>
      <c r="G796" s="40">
        <v>46045</v>
      </c>
      <c r="H796" s="41">
        <v>90842400</v>
      </c>
      <c r="I796" s="50">
        <v>0</v>
      </c>
      <c r="J796" s="51">
        <v>0</v>
      </c>
      <c r="K796" s="52"/>
      <c r="L796" s="51">
        <f t="shared" si="15"/>
        <v>90842400</v>
      </c>
      <c r="M796" s="40">
        <v>46348</v>
      </c>
      <c r="N796" s="55" t="s">
        <v>3547</v>
      </c>
      <c r="O796" s="42" t="s">
        <v>21</v>
      </c>
      <c r="P796" s="57">
        <v>0.62376237623762376</v>
      </c>
      <c r="Q796" s="43" t="s">
        <v>949</v>
      </c>
      <c r="R796" s="43" t="s">
        <v>129</v>
      </c>
    </row>
    <row r="797" spans="2:18" x14ac:dyDescent="0.25">
      <c r="B797" s="46">
        <v>46048</v>
      </c>
      <c r="C797" s="44" t="s">
        <v>1736</v>
      </c>
      <c r="D797" s="31" t="s">
        <v>2008</v>
      </c>
      <c r="E797" s="32" t="s">
        <v>20</v>
      </c>
      <c r="F797" s="31" t="s">
        <v>409</v>
      </c>
      <c r="G797" s="40">
        <v>46049</v>
      </c>
      <c r="H797" s="41">
        <v>30349620</v>
      </c>
      <c r="I797" s="50">
        <v>0</v>
      </c>
      <c r="J797" s="51">
        <v>0</v>
      </c>
      <c r="K797" s="52"/>
      <c r="L797" s="51">
        <f t="shared" si="15"/>
        <v>30349620</v>
      </c>
      <c r="M797" s="40">
        <v>46229</v>
      </c>
      <c r="N797" s="55" t="s">
        <v>3548</v>
      </c>
      <c r="O797" s="42" t="s">
        <v>21</v>
      </c>
      <c r="P797" s="57">
        <v>1</v>
      </c>
      <c r="Q797" s="43" t="s">
        <v>673</v>
      </c>
      <c r="R797" s="43" t="s">
        <v>76</v>
      </c>
    </row>
    <row r="798" spans="2:18" x14ac:dyDescent="0.25">
      <c r="B798" s="46">
        <v>46048</v>
      </c>
      <c r="C798" s="44" t="s">
        <v>1737</v>
      </c>
      <c r="D798" s="31" t="s">
        <v>2009</v>
      </c>
      <c r="E798" s="32" t="s">
        <v>20</v>
      </c>
      <c r="F798" s="31" t="s">
        <v>2639</v>
      </c>
      <c r="G798" s="40">
        <v>46049</v>
      </c>
      <c r="H798" s="41">
        <v>135700000</v>
      </c>
      <c r="I798" s="50">
        <v>0</v>
      </c>
      <c r="J798" s="51">
        <v>0</v>
      </c>
      <c r="K798" s="52">
        <v>7666667</v>
      </c>
      <c r="L798" s="51">
        <f t="shared" si="15"/>
        <v>128033333</v>
      </c>
      <c r="M798" s="40">
        <v>46387</v>
      </c>
      <c r="N798" s="55" t="s">
        <v>3549</v>
      </c>
      <c r="O798" s="42" t="s">
        <v>21</v>
      </c>
      <c r="P798" s="57">
        <v>0.5473372781065089</v>
      </c>
      <c r="Q798" s="43" t="s">
        <v>937</v>
      </c>
      <c r="R798" s="43" t="s">
        <v>41</v>
      </c>
    </row>
    <row r="799" spans="2:18" x14ac:dyDescent="0.25">
      <c r="B799" s="46">
        <v>46043</v>
      </c>
      <c r="C799" s="44" t="s">
        <v>1738</v>
      </c>
      <c r="D799" s="31" t="s">
        <v>2010</v>
      </c>
      <c r="E799" s="32" t="s">
        <v>20</v>
      </c>
      <c r="F799" s="31" t="s">
        <v>2640</v>
      </c>
      <c r="G799" s="40">
        <v>46045</v>
      </c>
      <c r="H799" s="41">
        <v>78682081</v>
      </c>
      <c r="I799" s="50">
        <v>0</v>
      </c>
      <c r="J799" s="51">
        <v>0</v>
      </c>
      <c r="K799" s="52">
        <v>3556252</v>
      </c>
      <c r="L799" s="51">
        <f t="shared" si="15"/>
        <v>75125829</v>
      </c>
      <c r="M799" s="40">
        <v>46387</v>
      </c>
      <c r="N799" s="55" t="s">
        <v>3550</v>
      </c>
      <c r="O799" s="42" t="s">
        <v>21</v>
      </c>
      <c r="P799" s="57">
        <v>0.55263157894736847</v>
      </c>
      <c r="Q799" s="43" t="s">
        <v>933</v>
      </c>
      <c r="R799" s="43" t="s">
        <v>3777</v>
      </c>
    </row>
    <row r="800" spans="2:18" x14ac:dyDescent="0.25">
      <c r="B800" s="46">
        <v>46042</v>
      </c>
      <c r="C800" s="44" t="s">
        <v>1739</v>
      </c>
      <c r="D800" s="31" t="s">
        <v>494</v>
      </c>
      <c r="E800" s="32" t="s">
        <v>20</v>
      </c>
      <c r="F800" s="31" t="s">
        <v>2641</v>
      </c>
      <c r="G800" s="40">
        <v>46044</v>
      </c>
      <c r="H800" s="41">
        <v>66892800</v>
      </c>
      <c r="I800" s="50">
        <v>0</v>
      </c>
      <c r="J800" s="51">
        <v>0</v>
      </c>
      <c r="K800" s="52"/>
      <c r="L800" s="51">
        <f t="shared" si="15"/>
        <v>66892800</v>
      </c>
      <c r="M800" s="40">
        <v>46286</v>
      </c>
      <c r="N800" s="55" t="s">
        <v>3551</v>
      </c>
      <c r="O800" s="42" t="s">
        <v>21</v>
      </c>
      <c r="P800" s="57">
        <v>0.78512396694214881</v>
      </c>
      <c r="Q800" s="43" t="s">
        <v>933</v>
      </c>
      <c r="R800" s="43" t="s">
        <v>3777</v>
      </c>
    </row>
    <row r="801" spans="2:18" x14ac:dyDescent="0.25">
      <c r="B801" s="46">
        <v>46044</v>
      </c>
      <c r="C801" s="44" t="s">
        <v>1740</v>
      </c>
      <c r="D801" s="31" t="s">
        <v>679</v>
      </c>
      <c r="E801" s="32" t="s">
        <v>33</v>
      </c>
      <c r="F801" s="31" t="s">
        <v>2642</v>
      </c>
      <c r="G801" s="40">
        <v>46055</v>
      </c>
      <c r="H801" s="41">
        <v>47107394</v>
      </c>
      <c r="I801" s="50">
        <v>0</v>
      </c>
      <c r="J801" s="51">
        <v>0</v>
      </c>
      <c r="K801" s="52">
        <v>3326794</v>
      </c>
      <c r="L801" s="51">
        <f t="shared" si="15"/>
        <v>43780600</v>
      </c>
      <c r="M801" s="40">
        <v>46387</v>
      </c>
      <c r="N801" s="55" t="s">
        <v>3552</v>
      </c>
      <c r="O801" s="42" t="s">
        <v>21</v>
      </c>
      <c r="P801" s="57">
        <v>0.53915662650602414</v>
      </c>
      <c r="Q801" s="43" t="s">
        <v>933</v>
      </c>
      <c r="R801" s="43" t="s">
        <v>3777</v>
      </c>
    </row>
    <row r="802" spans="2:18" x14ac:dyDescent="0.25">
      <c r="B802" s="46">
        <v>46042</v>
      </c>
      <c r="C802" s="44" t="s">
        <v>1741</v>
      </c>
      <c r="D802" s="31" t="s">
        <v>29</v>
      </c>
      <c r="E802" s="32" t="s">
        <v>20</v>
      </c>
      <c r="F802" s="31" t="s">
        <v>2425</v>
      </c>
      <c r="G802" s="40">
        <v>46048</v>
      </c>
      <c r="H802" s="41">
        <v>64452260</v>
      </c>
      <c r="I802" s="50">
        <v>0</v>
      </c>
      <c r="J802" s="51">
        <v>0</v>
      </c>
      <c r="K802" s="52"/>
      <c r="L802" s="51">
        <f t="shared" si="15"/>
        <v>64452260</v>
      </c>
      <c r="M802" s="40">
        <v>46351</v>
      </c>
      <c r="N802" s="55" t="s">
        <v>3553</v>
      </c>
      <c r="O802" s="42" t="s">
        <v>21</v>
      </c>
      <c r="P802" s="57">
        <v>0.61386138613861385</v>
      </c>
      <c r="Q802" s="43" t="s">
        <v>932</v>
      </c>
      <c r="R802" s="43" t="s">
        <v>30</v>
      </c>
    </row>
    <row r="803" spans="2:18" x14ac:dyDescent="0.25">
      <c r="B803" s="46">
        <v>46042</v>
      </c>
      <c r="C803" s="44" t="s">
        <v>1742</v>
      </c>
      <c r="D803" s="31" t="s">
        <v>301</v>
      </c>
      <c r="E803" s="32" t="s">
        <v>20</v>
      </c>
      <c r="F803" s="31" t="s">
        <v>414</v>
      </c>
      <c r="G803" s="40">
        <v>46048</v>
      </c>
      <c r="H803" s="41">
        <v>64452260</v>
      </c>
      <c r="I803" s="50">
        <v>0</v>
      </c>
      <c r="J803" s="51">
        <v>0</v>
      </c>
      <c r="K803" s="52"/>
      <c r="L803" s="51">
        <f t="shared" si="15"/>
        <v>64452260</v>
      </c>
      <c r="M803" s="40">
        <v>46351</v>
      </c>
      <c r="N803" s="55" t="s">
        <v>3554</v>
      </c>
      <c r="O803" s="42" t="s">
        <v>21</v>
      </c>
      <c r="P803" s="57">
        <v>0.61386138613861385</v>
      </c>
      <c r="Q803" s="43" t="s">
        <v>932</v>
      </c>
      <c r="R803" s="43" t="s">
        <v>30</v>
      </c>
    </row>
    <row r="804" spans="2:18" x14ac:dyDescent="0.25">
      <c r="B804" s="46">
        <v>46044</v>
      </c>
      <c r="C804" s="44" t="s">
        <v>1743</v>
      </c>
      <c r="D804" s="31" t="s">
        <v>2011</v>
      </c>
      <c r="E804" s="32" t="s">
        <v>20</v>
      </c>
      <c r="F804" s="31" t="s">
        <v>2419</v>
      </c>
      <c r="G804" s="40">
        <v>46049</v>
      </c>
      <c r="H804" s="41">
        <v>64452260</v>
      </c>
      <c r="I804" s="50">
        <v>0</v>
      </c>
      <c r="J804" s="51">
        <v>0</v>
      </c>
      <c r="K804" s="52"/>
      <c r="L804" s="51">
        <f t="shared" si="15"/>
        <v>64452260</v>
      </c>
      <c r="M804" s="40">
        <v>46352</v>
      </c>
      <c r="N804" s="55" t="s">
        <v>3555</v>
      </c>
      <c r="O804" s="42" t="s">
        <v>21</v>
      </c>
      <c r="P804" s="57">
        <v>0.61056105610561051</v>
      </c>
      <c r="Q804" s="43" t="s">
        <v>932</v>
      </c>
      <c r="R804" s="43" t="s">
        <v>30</v>
      </c>
    </row>
    <row r="805" spans="2:18" x14ac:dyDescent="0.25">
      <c r="B805" s="46">
        <v>46043</v>
      </c>
      <c r="C805" s="44" t="s">
        <v>1744</v>
      </c>
      <c r="D805" s="31" t="s">
        <v>613</v>
      </c>
      <c r="E805" s="32" t="s">
        <v>20</v>
      </c>
      <c r="F805" s="31" t="s">
        <v>2643</v>
      </c>
      <c r="G805" s="40">
        <v>46049</v>
      </c>
      <c r="H805" s="41">
        <v>85500000</v>
      </c>
      <c r="I805" s="50">
        <v>0</v>
      </c>
      <c r="J805" s="51">
        <v>0</v>
      </c>
      <c r="K805" s="52"/>
      <c r="L805" s="51">
        <f t="shared" si="15"/>
        <v>85500000</v>
      </c>
      <c r="M805" s="40">
        <v>46387</v>
      </c>
      <c r="N805" s="55" t="s">
        <v>3556</v>
      </c>
      <c r="O805" s="42" t="s">
        <v>21</v>
      </c>
      <c r="P805" s="57">
        <v>0.5473372781065089</v>
      </c>
      <c r="Q805" s="43" t="s">
        <v>951</v>
      </c>
      <c r="R805" s="43" t="s">
        <v>364</v>
      </c>
    </row>
    <row r="806" spans="2:18" x14ac:dyDescent="0.25">
      <c r="B806" s="46">
        <v>46048</v>
      </c>
      <c r="C806" s="44" t="s">
        <v>1745</v>
      </c>
      <c r="D806" s="31" t="s">
        <v>545</v>
      </c>
      <c r="E806" s="32" t="s">
        <v>33</v>
      </c>
      <c r="F806" s="31" t="s">
        <v>2644</v>
      </c>
      <c r="G806" s="40">
        <v>46049</v>
      </c>
      <c r="H806" s="41">
        <v>36001200</v>
      </c>
      <c r="I806" s="50">
        <v>0</v>
      </c>
      <c r="J806" s="51">
        <v>0</v>
      </c>
      <c r="K806" s="52"/>
      <c r="L806" s="51">
        <f t="shared" si="15"/>
        <v>36001200</v>
      </c>
      <c r="M806" s="40">
        <v>46387</v>
      </c>
      <c r="N806" s="55" t="s">
        <v>3557</v>
      </c>
      <c r="O806" s="42" t="s">
        <v>21</v>
      </c>
      <c r="P806" s="57">
        <v>0.5473372781065089</v>
      </c>
      <c r="Q806" s="43" t="s">
        <v>951</v>
      </c>
      <c r="R806" s="43" t="s">
        <v>364</v>
      </c>
    </row>
    <row r="807" spans="2:18" x14ac:dyDescent="0.25">
      <c r="B807" s="46">
        <v>46044</v>
      </c>
      <c r="C807" s="44" t="s">
        <v>1746</v>
      </c>
      <c r="D807" s="31" t="s">
        <v>643</v>
      </c>
      <c r="E807" s="32" t="s">
        <v>20</v>
      </c>
      <c r="F807" s="31" t="s">
        <v>649</v>
      </c>
      <c r="G807" s="40">
        <v>46045</v>
      </c>
      <c r="H807" s="41">
        <v>73450000</v>
      </c>
      <c r="I807" s="50">
        <v>0</v>
      </c>
      <c r="J807" s="51">
        <v>0</v>
      </c>
      <c r="K807" s="52">
        <v>216667</v>
      </c>
      <c r="L807" s="51">
        <f t="shared" si="15"/>
        <v>73233333</v>
      </c>
      <c r="M807" s="40">
        <v>46387</v>
      </c>
      <c r="N807" s="55" t="s">
        <v>3558</v>
      </c>
      <c r="O807" s="42" t="s">
        <v>21</v>
      </c>
      <c r="P807" s="57">
        <v>0.55263157894736847</v>
      </c>
      <c r="Q807" s="43" t="s">
        <v>930</v>
      </c>
      <c r="R807" s="43" t="s">
        <v>27</v>
      </c>
    </row>
    <row r="808" spans="2:18" x14ac:dyDescent="0.25">
      <c r="B808" s="46">
        <v>46044</v>
      </c>
      <c r="C808" s="44" t="s">
        <v>1747</v>
      </c>
      <c r="D808" s="31" t="s">
        <v>482</v>
      </c>
      <c r="E808" s="32" t="s">
        <v>20</v>
      </c>
      <c r="F808" s="31" t="s">
        <v>2645</v>
      </c>
      <c r="G808" s="40">
        <v>46048</v>
      </c>
      <c r="H808" s="41">
        <v>43897212</v>
      </c>
      <c r="I808" s="50">
        <v>0</v>
      </c>
      <c r="J808" s="51">
        <v>0</v>
      </c>
      <c r="K808" s="52"/>
      <c r="L808" s="51">
        <f t="shared" si="15"/>
        <v>43897212</v>
      </c>
      <c r="M808" s="40">
        <v>46228</v>
      </c>
      <c r="N808" s="55" t="s">
        <v>3559</v>
      </c>
      <c r="O808" s="42" t="s">
        <v>21</v>
      </c>
      <c r="P808" s="57">
        <v>1</v>
      </c>
      <c r="Q808" s="43" t="s">
        <v>948</v>
      </c>
      <c r="R808" s="43" t="s">
        <v>127</v>
      </c>
    </row>
    <row r="809" spans="2:18" x14ac:dyDescent="0.25">
      <c r="B809" s="46">
        <v>46044</v>
      </c>
      <c r="C809" s="44" t="s">
        <v>1748</v>
      </c>
      <c r="D809" s="31" t="s">
        <v>2012</v>
      </c>
      <c r="E809" s="32" t="s">
        <v>20</v>
      </c>
      <c r="F809" s="31" t="s">
        <v>2646</v>
      </c>
      <c r="G809" s="40">
        <v>46048</v>
      </c>
      <c r="H809" s="41">
        <v>48000000</v>
      </c>
      <c r="I809" s="50">
        <v>0</v>
      </c>
      <c r="J809" s="51">
        <v>0</v>
      </c>
      <c r="K809" s="52"/>
      <c r="L809" s="51">
        <f t="shared" si="15"/>
        <v>48000000</v>
      </c>
      <c r="M809" s="40">
        <v>46228</v>
      </c>
      <c r="N809" s="55" t="s">
        <v>3560</v>
      </c>
      <c r="O809" s="42" t="s">
        <v>21</v>
      </c>
      <c r="P809" s="57">
        <v>1</v>
      </c>
      <c r="Q809" s="43" t="s">
        <v>948</v>
      </c>
      <c r="R809" s="43" t="s">
        <v>127</v>
      </c>
    </row>
    <row r="810" spans="2:18" x14ac:dyDescent="0.25">
      <c r="B810" s="46">
        <v>46042</v>
      </c>
      <c r="C810" s="44" t="s">
        <v>1749</v>
      </c>
      <c r="D810" s="31" t="s">
        <v>180</v>
      </c>
      <c r="E810" s="32" t="s">
        <v>20</v>
      </c>
      <c r="F810" s="31" t="s">
        <v>2647</v>
      </c>
      <c r="G810" s="40">
        <v>46044</v>
      </c>
      <c r="H810" s="41">
        <v>37200000</v>
      </c>
      <c r="I810" s="50">
        <v>0</v>
      </c>
      <c r="J810" s="51">
        <v>0</v>
      </c>
      <c r="K810" s="52"/>
      <c r="L810" s="51">
        <f t="shared" si="15"/>
        <v>37200000</v>
      </c>
      <c r="M810" s="40">
        <v>46224</v>
      </c>
      <c r="N810" s="55" t="s">
        <v>3561</v>
      </c>
      <c r="O810" s="42" t="s">
        <v>21</v>
      </c>
      <c r="P810" s="57">
        <v>1</v>
      </c>
      <c r="Q810" s="61" t="s">
        <v>948</v>
      </c>
      <c r="R810" s="61" t="s">
        <v>127</v>
      </c>
    </row>
    <row r="811" spans="2:18" x14ac:dyDescent="0.25">
      <c r="B811" s="46">
        <v>46048</v>
      </c>
      <c r="C811" s="44" t="s">
        <v>1750</v>
      </c>
      <c r="D811" s="31" t="s">
        <v>2013</v>
      </c>
      <c r="E811" s="32" t="s">
        <v>20</v>
      </c>
      <c r="F811" s="31" t="s">
        <v>717</v>
      </c>
      <c r="G811" s="40">
        <v>46049</v>
      </c>
      <c r="H811" s="41">
        <v>54000000</v>
      </c>
      <c r="I811" s="50">
        <v>0</v>
      </c>
      <c r="J811" s="51">
        <v>0</v>
      </c>
      <c r="K811" s="52"/>
      <c r="L811" s="51">
        <f t="shared" si="15"/>
        <v>54000000</v>
      </c>
      <c r="M811" s="40">
        <v>46229</v>
      </c>
      <c r="N811" s="55" t="s">
        <v>3562</v>
      </c>
      <c r="O811" s="42" t="s">
        <v>21</v>
      </c>
      <c r="P811" s="57">
        <v>1</v>
      </c>
      <c r="Q811" s="43" t="s">
        <v>673</v>
      </c>
      <c r="R811" s="43" t="s">
        <v>76</v>
      </c>
    </row>
    <row r="812" spans="2:18" x14ac:dyDescent="0.25">
      <c r="B812" s="46">
        <v>46044</v>
      </c>
      <c r="C812" s="44" t="s">
        <v>1751</v>
      </c>
      <c r="D812" s="31" t="s">
        <v>873</v>
      </c>
      <c r="E812" s="32" t="s">
        <v>20</v>
      </c>
      <c r="F812" s="31" t="s">
        <v>418</v>
      </c>
      <c r="G812" s="40">
        <v>46049</v>
      </c>
      <c r="H812" s="41">
        <v>38671356</v>
      </c>
      <c r="I812" s="50">
        <v>0</v>
      </c>
      <c r="J812" s="51">
        <v>0</v>
      </c>
      <c r="K812" s="52"/>
      <c r="L812" s="51">
        <f t="shared" si="15"/>
        <v>38671356</v>
      </c>
      <c r="M812" s="40">
        <v>46229</v>
      </c>
      <c r="N812" s="55" t="s">
        <v>3563</v>
      </c>
      <c r="O812" s="42" t="s">
        <v>21</v>
      </c>
      <c r="P812" s="57">
        <v>1</v>
      </c>
      <c r="Q812" s="43" t="s">
        <v>948</v>
      </c>
      <c r="R812" s="43" t="s">
        <v>127</v>
      </c>
    </row>
    <row r="813" spans="2:18" x14ac:dyDescent="0.25">
      <c r="B813" s="46">
        <v>46044</v>
      </c>
      <c r="C813" s="44" t="s">
        <v>1752</v>
      </c>
      <c r="D813" s="31" t="s">
        <v>840</v>
      </c>
      <c r="E813" s="32" t="s">
        <v>20</v>
      </c>
      <c r="F813" s="31" t="s">
        <v>418</v>
      </c>
      <c r="G813" s="40">
        <v>46048</v>
      </c>
      <c r="H813" s="41">
        <v>37200000</v>
      </c>
      <c r="I813" s="50">
        <v>0</v>
      </c>
      <c r="J813" s="51">
        <v>0</v>
      </c>
      <c r="K813" s="52"/>
      <c r="L813" s="51">
        <f t="shared" si="15"/>
        <v>37200000</v>
      </c>
      <c r="M813" s="40">
        <v>46228</v>
      </c>
      <c r="N813" s="55" t="s">
        <v>3564</v>
      </c>
      <c r="O813" s="42" t="s">
        <v>21</v>
      </c>
      <c r="P813" s="57">
        <v>1</v>
      </c>
      <c r="Q813" s="43" t="s">
        <v>948</v>
      </c>
      <c r="R813" s="43" t="s">
        <v>127</v>
      </c>
    </row>
    <row r="814" spans="2:18" x14ac:dyDescent="0.25">
      <c r="B814" s="46">
        <v>46042</v>
      </c>
      <c r="C814" s="44" t="s">
        <v>1753</v>
      </c>
      <c r="D814" s="31" t="s">
        <v>397</v>
      </c>
      <c r="E814" s="32" t="s">
        <v>20</v>
      </c>
      <c r="F814" s="31" t="s">
        <v>2648</v>
      </c>
      <c r="G814" s="40">
        <v>46048</v>
      </c>
      <c r="H814" s="41">
        <v>54950000</v>
      </c>
      <c r="I814" s="50">
        <v>0</v>
      </c>
      <c r="J814" s="51">
        <v>0</v>
      </c>
      <c r="K814" s="52"/>
      <c r="L814" s="51">
        <f t="shared" si="15"/>
        <v>54950000</v>
      </c>
      <c r="M814" s="40">
        <v>46259</v>
      </c>
      <c r="N814" s="55" t="s">
        <v>3565</v>
      </c>
      <c r="O814" s="42" t="s">
        <v>21</v>
      </c>
      <c r="P814" s="57">
        <v>0.88151658767772512</v>
      </c>
      <c r="Q814" s="43" t="s">
        <v>938</v>
      </c>
      <c r="R814" s="43" t="s">
        <v>939</v>
      </c>
    </row>
    <row r="815" spans="2:18" x14ac:dyDescent="0.25">
      <c r="B815" s="46">
        <v>46042</v>
      </c>
      <c r="C815" s="44" t="s">
        <v>1754</v>
      </c>
      <c r="D815" s="31" t="s">
        <v>813</v>
      </c>
      <c r="E815" s="32" t="s">
        <v>20</v>
      </c>
      <c r="F815" s="31" t="s">
        <v>2649</v>
      </c>
      <c r="G815" s="40">
        <v>46050</v>
      </c>
      <c r="H815" s="41">
        <v>49091000</v>
      </c>
      <c r="I815" s="50">
        <v>0</v>
      </c>
      <c r="J815" s="51">
        <v>0</v>
      </c>
      <c r="K815" s="52"/>
      <c r="L815" s="51">
        <f t="shared" si="15"/>
        <v>49091000</v>
      </c>
      <c r="M815" s="40">
        <v>46261</v>
      </c>
      <c r="N815" s="55" t="s">
        <v>3566</v>
      </c>
      <c r="O815" s="42" t="s">
        <v>21</v>
      </c>
      <c r="P815" s="57">
        <v>0.87203791469194314</v>
      </c>
      <c r="Q815" s="43" t="s">
        <v>938</v>
      </c>
      <c r="R815" s="43" t="s">
        <v>939</v>
      </c>
    </row>
    <row r="816" spans="2:18" x14ac:dyDescent="0.25">
      <c r="B816" s="46">
        <v>46044</v>
      </c>
      <c r="C816" s="44" t="s">
        <v>1755</v>
      </c>
      <c r="D816" s="31" t="s">
        <v>241</v>
      </c>
      <c r="E816" s="32" t="s">
        <v>20</v>
      </c>
      <c r="F816" s="31" t="s">
        <v>2650</v>
      </c>
      <c r="G816" s="40">
        <v>46048</v>
      </c>
      <c r="H816" s="41">
        <v>63280763</v>
      </c>
      <c r="I816" s="50">
        <v>0</v>
      </c>
      <c r="J816" s="51">
        <v>0</v>
      </c>
      <c r="K816" s="52"/>
      <c r="L816" s="51">
        <f t="shared" si="15"/>
        <v>63280763</v>
      </c>
      <c r="M816" s="40">
        <v>46259</v>
      </c>
      <c r="N816" s="55" t="s">
        <v>3567</v>
      </c>
      <c r="O816" s="42" t="s">
        <v>21</v>
      </c>
      <c r="P816" s="57">
        <v>0.88151658767772512</v>
      </c>
      <c r="Q816" s="43" t="s">
        <v>938</v>
      </c>
      <c r="R816" s="43" t="s">
        <v>939</v>
      </c>
    </row>
    <row r="817" spans="2:18" x14ac:dyDescent="0.25">
      <c r="B817" s="46">
        <v>46041</v>
      </c>
      <c r="C817" s="44" t="s">
        <v>1756</v>
      </c>
      <c r="D817" s="31" t="s">
        <v>583</v>
      </c>
      <c r="E817" s="32" t="s">
        <v>20</v>
      </c>
      <c r="F817" s="31" t="s">
        <v>2651</v>
      </c>
      <c r="G817" s="40">
        <v>46043</v>
      </c>
      <c r="H817" s="41">
        <v>54173000</v>
      </c>
      <c r="I817" s="50">
        <v>0</v>
      </c>
      <c r="J817" s="51">
        <v>0</v>
      </c>
      <c r="K817" s="52"/>
      <c r="L817" s="51">
        <f t="shared" si="15"/>
        <v>54173000</v>
      </c>
      <c r="M817" s="40">
        <v>46297</v>
      </c>
      <c r="N817" s="55" t="s">
        <v>3568</v>
      </c>
      <c r="O817" s="42" t="s">
        <v>21</v>
      </c>
      <c r="P817" s="57">
        <v>0.75196850393700787</v>
      </c>
      <c r="Q817" s="43" t="s">
        <v>938</v>
      </c>
      <c r="R817" s="43" t="s">
        <v>939</v>
      </c>
    </row>
    <row r="818" spans="2:18" x14ac:dyDescent="0.25">
      <c r="B818" s="46">
        <v>46048</v>
      </c>
      <c r="C818" s="44" t="s">
        <v>1757</v>
      </c>
      <c r="D818" s="31" t="s">
        <v>588</v>
      </c>
      <c r="E818" s="32" t="s">
        <v>20</v>
      </c>
      <c r="F818" s="31" t="s">
        <v>2248</v>
      </c>
      <c r="G818" s="40">
        <v>46051</v>
      </c>
      <c r="H818" s="41">
        <v>50565459</v>
      </c>
      <c r="I818" s="50">
        <v>0</v>
      </c>
      <c r="J818" s="51">
        <v>0</v>
      </c>
      <c r="K818" s="52"/>
      <c r="L818" s="51">
        <f t="shared" si="15"/>
        <v>50565459</v>
      </c>
      <c r="M818" s="40">
        <v>46262</v>
      </c>
      <c r="N818" s="55" t="s">
        <v>3569</v>
      </c>
      <c r="O818" s="42" t="s">
        <v>21</v>
      </c>
      <c r="P818" s="57">
        <v>0.86729857819905209</v>
      </c>
      <c r="Q818" s="43" t="s">
        <v>938</v>
      </c>
      <c r="R818" s="43" t="s">
        <v>939</v>
      </c>
    </row>
    <row r="819" spans="2:18" x14ac:dyDescent="0.25">
      <c r="B819" s="46">
        <v>46043</v>
      </c>
      <c r="C819" s="44" t="s">
        <v>1758</v>
      </c>
      <c r="D819" s="31" t="s">
        <v>478</v>
      </c>
      <c r="E819" s="32" t="s">
        <v>33</v>
      </c>
      <c r="F819" s="31" t="s">
        <v>133</v>
      </c>
      <c r="G819" s="40">
        <v>46058</v>
      </c>
      <c r="H819" s="41">
        <v>22658160</v>
      </c>
      <c r="I819" s="50">
        <v>0</v>
      </c>
      <c r="J819" s="51">
        <v>0</v>
      </c>
      <c r="K819" s="52"/>
      <c r="L819" s="51">
        <f t="shared" si="15"/>
        <v>22658160</v>
      </c>
      <c r="M819" s="40">
        <v>46238</v>
      </c>
      <c r="N819" s="55" t="s">
        <v>3570</v>
      </c>
      <c r="O819" s="42" t="s">
        <v>21</v>
      </c>
      <c r="P819" s="57">
        <v>0.97777777777777775</v>
      </c>
      <c r="Q819" s="43" t="s">
        <v>938</v>
      </c>
      <c r="R819" s="43" t="s">
        <v>939</v>
      </c>
    </row>
    <row r="820" spans="2:18" x14ac:dyDescent="0.25">
      <c r="B820" s="46">
        <v>46044</v>
      </c>
      <c r="C820" s="44" t="s">
        <v>1759</v>
      </c>
      <c r="D820" s="31" t="s">
        <v>684</v>
      </c>
      <c r="E820" s="32" t="s">
        <v>20</v>
      </c>
      <c r="F820" s="31" t="s">
        <v>2541</v>
      </c>
      <c r="G820" s="40">
        <v>46048</v>
      </c>
      <c r="H820" s="41">
        <v>38671356</v>
      </c>
      <c r="I820" s="50">
        <v>0</v>
      </c>
      <c r="J820" s="51">
        <v>0</v>
      </c>
      <c r="K820" s="52"/>
      <c r="L820" s="51">
        <f t="shared" si="15"/>
        <v>38671356</v>
      </c>
      <c r="M820" s="40">
        <v>46228</v>
      </c>
      <c r="N820" s="55" t="s">
        <v>3571</v>
      </c>
      <c r="O820" s="42" t="s">
        <v>21</v>
      </c>
      <c r="P820" s="57">
        <v>1</v>
      </c>
      <c r="Q820" s="43" t="s">
        <v>948</v>
      </c>
      <c r="R820" s="43" t="s">
        <v>127</v>
      </c>
    </row>
    <row r="821" spans="2:18" x14ac:dyDescent="0.25">
      <c r="B821" s="46">
        <v>46045</v>
      </c>
      <c r="C821" s="44" t="s">
        <v>1760</v>
      </c>
      <c r="D821" s="31" t="s">
        <v>479</v>
      </c>
      <c r="E821" s="32" t="s">
        <v>20</v>
      </c>
      <c r="F821" s="31" t="s">
        <v>2397</v>
      </c>
      <c r="G821" s="40">
        <v>46048</v>
      </c>
      <c r="H821" s="41">
        <v>38671356</v>
      </c>
      <c r="I821" s="50">
        <v>0</v>
      </c>
      <c r="J821" s="51">
        <v>0</v>
      </c>
      <c r="K821" s="52"/>
      <c r="L821" s="51">
        <f t="shared" si="15"/>
        <v>38671356</v>
      </c>
      <c r="M821" s="40">
        <v>46228</v>
      </c>
      <c r="N821" s="55" t="s">
        <v>3572</v>
      </c>
      <c r="O821" s="42" t="s">
        <v>21</v>
      </c>
      <c r="P821" s="57">
        <v>1</v>
      </c>
      <c r="Q821" s="43" t="s">
        <v>948</v>
      </c>
      <c r="R821" s="43" t="s">
        <v>127</v>
      </c>
    </row>
    <row r="822" spans="2:18" x14ac:dyDescent="0.25">
      <c r="B822" s="46">
        <v>46043</v>
      </c>
      <c r="C822" s="44" t="s">
        <v>1761</v>
      </c>
      <c r="D822" s="31" t="s">
        <v>634</v>
      </c>
      <c r="E822" s="32" t="s">
        <v>20</v>
      </c>
      <c r="F822" s="31" t="s">
        <v>418</v>
      </c>
      <c r="G822" s="40">
        <v>46045</v>
      </c>
      <c r="H822" s="41">
        <v>38671356</v>
      </c>
      <c r="I822" s="54">
        <v>0</v>
      </c>
      <c r="J822" s="51">
        <v>0</v>
      </c>
      <c r="K822" s="52"/>
      <c r="L822" s="51">
        <f t="shared" si="15"/>
        <v>38671356</v>
      </c>
      <c r="M822" s="40">
        <v>46225</v>
      </c>
      <c r="N822" s="55" t="s">
        <v>3573</v>
      </c>
      <c r="O822" s="42" t="s">
        <v>21</v>
      </c>
      <c r="P822" s="57">
        <v>1</v>
      </c>
      <c r="Q822" s="43" t="s">
        <v>948</v>
      </c>
      <c r="R822" s="43" t="s">
        <v>127</v>
      </c>
    </row>
    <row r="823" spans="2:18" x14ac:dyDescent="0.25">
      <c r="B823" s="46">
        <v>46043</v>
      </c>
      <c r="C823" s="44" t="s">
        <v>1762</v>
      </c>
      <c r="D823" s="31" t="s">
        <v>508</v>
      </c>
      <c r="E823" s="32" t="s">
        <v>20</v>
      </c>
      <c r="F823" s="31" t="s">
        <v>2397</v>
      </c>
      <c r="G823" s="40">
        <v>46048</v>
      </c>
      <c r="H823" s="41">
        <v>38671356</v>
      </c>
      <c r="I823" s="50">
        <v>0</v>
      </c>
      <c r="J823" s="51">
        <v>0</v>
      </c>
      <c r="K823" s="52"/>
      <c r="L823" s="51">
        <f t="shared" si="15"/>
        <v>38671356</v>
      </c>
      <c r="M823" s="40">
        <v>46228</v>
      </c>
      <c r="N823" s="55" t="s">
        <v>3574</v>
      </c>
      <c r="O823" s="42" t="s">
        <v>21</v>
      </c>
      <c r="P823" s="57">
        <v>1</v>
      </c>
      <c r="Q823" s="43" t="s">
        <v>948</v>
      </c>
      <c r="R823" s="43" t="s">
        <v>127</v>
      </c>
    </row>
    <row r="824" spans="2:18" x14ac:dyDescent="0.25">
      <c r="B824" s="46">
        <v>46044</v>
      </c>
      <c r="C824" s="44" t="s">
        <v>1763</v>
      </c>
      <c r="D824" s="31" t="s">
        <v>363</v>
      </c>
      <c r="E824" s="32" t="s">
        <v>20</v>
      </c>
      <c r="F824" s="31" t="s">
        <v>2229</v>
      </c>
      <c r="G824" s="40">
        <v>46048</v>
      </c>
      <c r="H824" s="41">
        <v>96388080</v>
      </c>
      <c r="I824" s="54">
        <v>0</v>
      </c>
      <c r="J824" s="51">
        <v>0</v>
      </c>
      <c r="K824" s="52"/>
      <c r="L824" s="51">
        <f t="shared" si="15"/>
        <v>96388080</v>
      </c>
      <c r="M824" s="40">
        <v>46351</v>
      </c>
      <c r="N824" s="55" t="s">
        <v>3575</v>
      </c>
      <c r="O824" s="42" t="s">
        <v>21</v>
      </c>
      <c r="P824" s="57">
        <v>0.61386138613861385</v>
      </c>
      <c r="Q824" s="43" t="s">
        <v>948</v>
      </c>
      <c r="R824" s="43" t="s">
        <v>127</v>
      </c>
    </row>
    <row r="825" spans="2:18" x14ac:dyDescent="0.25">
      <c r="B825" s="46">
        <v>46048</v>
      </c>
      <c r="C825" s="44" t="s">
        <v>1764</v>
      </c>
      <c r="D825" s="31" t="s">
        <v>3764</v>
      </c>
      <c r="E825" s="32" t="s">
        <v>20</v>
      </c>
      <c r="F825" s="31" t="s">
        <v>2261</v>
      </c>
      <c r="G825" s="40">
        <v>46051</v>
      </c>
      <c r="H825" s="41">
        <v>37200000</v>
      </c>
      <c r="I825" s="50">
        <v>0</v>
      </c>
      <c r="J825" s="51">
        <v>0</v>
      </c>
      <c r="K825" s="52"/>
      <c r="L825" s="51">
        <f t="shared" si="15"/>
        <v>37200000</v>
      </c>
      <c r="M825" s="40">
        <v>46231</v>
      </c>
      <c r="N825" s="55" t="s">
        <v>3576</v>
      </c>
      <c r="O825" s="42" t="s">
        <v>21</v>
      </c>
      <c r="P825" s="57">
        <v>1</v>
      </c>
      <c r="Q825" s="43" t="s">
        <v>673</v>
      </c>
      <c r="R825" s="43" t="s">
        <v>3784</v>
      </c>
    </row>
    <row r="826" spans="2:18" x14ac:dyDescent="0.25">
      <c r="B826" s="46">
        <v>46044</v>
      </c>
      <c r="C826" s="44" t="s">
        <v>1765</v>
      </c>
      <c r="D826" s="31" t="s">
        <v>270</v>
      </c>
      <c r="E826" s="32" t="s">
        <v>20</v>
      </c>
      <c r="F826" s="31" t="s">
        <v>2652</v>
      </c>
      <c r="G826" s="40">
        <v>46050</v>
      </c>
      <c r="H826" s="41">
        <v>64547696</v>
      </c>
      <c r="I826" s="50">
        <v>0</v>
      </c>
      <c r="J826" s="51">
        <v>0</v>
      </c>
      <c r="K826" s="52"/>
      <c r="L826" s="51">
        <f t="shared" si="15"/>
        <v>64547696</v>
      </c>
      <c r="M826" s="40">
        <v>46292</v>
      </c>
      <c r="N826" s="55" t="s">
        <v>3577</v>
      </c>
      <c r="O826" s="42" t="s">
        <v>21</v>
      </c>
      <c r="P826" s="57">
        <v>0.76033057851239672</v>
      </c>
      <c r="Q826" s="43" t="s">
        <v>943</v>
      </c>
      <c r="R826" s="43" t="s">
        <v>60</v>
      </c>
    </row>
    <row r="827" spans="2:18" x14ac:dyDescent="0.25">
      <c r="B827" s="46">
        <v>46043</v>
      </c>
      <c r="C827" s="44" t="s">
        <v>1766</v>
      </c>
      <c r="D827" s="31" t="s">
        <v>515</v>
      </c>
      <c r="E827" s="32" t="s">
        <v>20</v>
      </c>
      <c r="F827" s="31" t="s">
        <v>570</v>
      </c>
      <c r="G827" s="40">
        <v>46044</v>
      </c>
      <c r="H827" s="41">
        <v>91000000</v>
      </c>
      <c r="I827" s="50">
        <v>0</v>
      </c>
      <c r="J827" s="51">
        <v>0</v>
      </c>
      <c r="K827" s="52"/>
      <c r="L827" s="51">
        <f t="shared" si="15"/>
        <v>91000000</v>
      </c>
      <c r="M827" s="40">
        <v>46255</v>
      </c>
      <c r="N827" s="55" t="s">
        <v>3578</v>
      </c>
      <c r="O827" s="42" t="s">
        <v>21</v>
      </c>
      <c r="P827" s="57">
        <v>0.90047393364928907</v>
      </c>
      <c r="Q827" s="43" t="s">
        <v>673</v>
      </c>
      <c r="R827" s="43" t="s">
        <v>76</v>
      </c>
    </row>
    <row r="828" spans="2:18" x14ac:dyDescent="0.25">
      <c r="B828" s="46">
        <v>46043</v>
      </c>
      <c r="C828" s="44" t="s">
        <v>1767</v>
      </c>
      <c r="D828" s="31" t="s">
        <v>815</v>
      </c>
      <c r="E828" s="32" t="s">
        <v>20</v>
      </c>
      <c r="F828" s="31" t="s">
        <v>2229</v>
      </c>
      <c r="G828" s="40">
        <v>46048</v>
      </c>
      <c r="H828" s="41">
        <v>35000000</v>
      </c>
      <c r="I828" s="54">
        <v>0</v>
      </c>
      <c r="J828" s="51">
        <v>0</v>
      </c>
      <c r="K828" s="52"/>
      <c r="L828" s="51">
        <f t="shared" si="15"/>
        <v>35000000</v>
      </c>
      <c r="M828" s="40">
        <v>46198</v>
      </c>
      <c r="N828" s="55" t="s">
        <v>3579</v>
      </c>
      <c r="O828" s="42" t="s">
        <v>21</v>
      </c>
      <c r="P828" s="57">
        <v>1</v>
      </c>
      <c r="Q828" s="43" t="s">
        <v>948</v>
      </c>
      <c r="R828" s="43" t="s">
        <v>127</v>
      </c>
    </row>
    <row r="829" spans="2:18" x14ac:dyDescent="0.25">
      <c r="B829" s="46">
        <v>46044</v>
      </c>
      <c r="C829" s="44" t="s">
        <v>1768</v>
      </c>
      <c r="D829" s="31" t="s">
        <v>384</v>
      </c>
      <c r="E829" s="32" t="s">
        <v>20</v>
      </c>
      <c r="F829" s="31" t="s">
        <v>2653</v>
      </c>
      <c r="G829" s="40">
        <v>46048</v>
      </c>
      <c r="H829" s="41">
        <v>38671356</v>
      </c>
      <c r="I829" s="50">
        <v>0</v>
      </c>
      <c r="J829" s="51">
        <v>0</v>
      </c>
      <c r="K829" s="52"/>
      <c r="L829" s="51">
        <f t="shared" si="15"/>
        <v>38671356</v>
      </c>
      <c r="M829" s="40">
        <v>46228</v>
      </c>
      <c r="N829" s="55" t="s">
        <v>3580</v>
      </c>
      <c r="O829" s="42" t="s">
        <v>21</v>
      </c>
      <c r="P829" s="57">
        <v>1</v>
      </c>
      <c r="Q829" s="43" t="s">
        <v>932</v>
      </c>
      <c r="R829" s="43" t="s">
        <v>30</v>
      </c>
    </row>
    <row r="830" spans="2:18" x14ac:dyDescent="0.25">
      <c r="B830" s="46">
        <v>46045</v>
      </c>
      <c r="C830" s="44" t="s">
        <v>1769</v>
      </c>
      <c r="D830" s="31" t="s">
        <v>915</v>
      </c>
      <c r="E830" s="32" t="s">
        <v>20</v>
      </c>
      <c r="F830" s="31" t="s">
        <v>418</v>
      </c>
      <c r="G830" s="40">
        <v>46048</v>
      </c>
      <c r="H830" s="41">
        <v>25291350</v>
      </c>
      <c r="I830" s="50">
        <v>0</v>
      </c>
      <c r="J830" s="51">
        <v>0</v>
      </c>
      <c r="K830" s="52"/>
      <c r="L830" s="51">
        <f t="shared" si="15"/>
        <v>25291350</v>
      </c>
      <c r="M830" s="40">
        <v>46198</v>
      </c>
      <c r="N830" s="55" t="s">
        <v>3581</v>
      </c>
      <c r="O830" s="42" t="s">
        <v>21</v>
      </c>
      <c r="P830" s="57">
        <v>1</v>
      </c>
      <c r="Q830" s="43" t="s">
        <v>948</v>
      </c>
      <c r="R830" s="43" t="s">
        <v>127</v>
      </c>
    </row>
    <row r="831" spans="2:18" x14ac:dyDescent="0.25">
      <c r="B831" s="46">
        <v>46044</v>
      </c>
      <c r="C831" s="44" t="s">
        <v>1770</v>
      </c>
      <c r="D831" s="31" t="s">
        <v>2014</v>
      </c>
      <c r="E831" s="32" t="s">
        <v>20</v>
      </c>
      <c r="F831" s="31" t="s">
        <v>2654</v>
      </c>
      <c r="G831" s="40">
        <v>46049</v>
      </c>
      <c r="H831" s="41">
        <v>94400000</v>
      </c>
      <c r="I831" s="50">
        <v>0</v>
      </c>
      <c r="J831" s="51">
        <v>0</v>
      </c>
      <c r="K831" s="52">
        <v>5333333</v>
      </c>
      <c r="L831" s="51">
        <f t="shared" si="15"/>
        <v>89066667</v>
      </c>
      <c r="M831" s="40">
        <v>46387</v>
      </c>
      <c r="N831" s="55" t="s">
        <v>3582</v>
      </c>
      <c r="O831" s="42" t="s">
        <v>21</v>
      </c>
      <c r="P831" s="57">
        <v>0.5473372781065089</v>
      </c>
      <c r="Q831" s="43" t="s">
        <v>950</v>
      </c>
      <c r="R831" s="43" t="s">
        <v>177</v>
      </c>
    </row>
    <row r="832" spans="2:18" x14ac:dyDescent="0.25">
      <c r="B832" s="46">
        <v>46042</v>
      </c>
      <c r="C832" s="44" t="s">
        <v>1771</v>
      </c>
      <c r="D832" s="31" t="s">
        <v>2015</v>
      </c>
      <c r="E832" s="32" t="s">
        <v>20</v>
      </c>
      <c r="F832" s="31" t="s">
        <v>2655</v>
      </c>
      <c r="G832" s="40">
        <v>46045</v>
      </c>
      <c r="H832" s="41">
        <v>88922322</v>
      </c>
      <c r="I832" s="50">
        <v>0</v>
      </c>
      <c r="J832" s="51">
        <v>0</v>
      </c>
      <c r="K832" s="52">
        <v>4019088</v>
      </c>
      <c r="L832" s="51">
        <f t="shared" si="15"/>
        <v>84903234</v>
      </c>
      <c r="M832" s="40">
        <v>46387</v>
      </c>
      <c r="N832" s="55" t="s">
        <v>3583</v>
      </c>
      <c r="O832" s="42" t="s">
        <v>21</v>
      </c>
      <c r="P832" s="57">
        <v>0.55263157894736847</v>
      </c>
      <c r="Q832" s="43" t="s">
        <v>950</v>
      </c>
      <c r="R832" s="43" t="s">
        <v>177</v>
      </c>
    </row>
    <row r="833" spans="2:18" x14ac:dyDescent="0.25">
      <c r="B833" s="46">
        <v>46048</v>
      </c>
      <c r="C833" s="44" t="s">
        <v>1772</v>
      </c>
      <c r="D833" s="31" t="s">
        <v>499</v>
      </c>
      <c r="E833" s="32" t="s">
        <v>20</v>
      </c>
      <c r="F833" s="31" t="s">
        <v>2089</v>
      </c>
      <c r="G833" s="40">
        <v>46049</v>
      </c>
      <c r="H833" s="41">
        <v>67478158</v>
      </c>
      <c r="I833" s="50">
        <v>0</v>
      </c>
      <c r="J833" s="51">
        <v>0</v>
      </c>
      <c r="K833" s="52">
        <v>3812325</v>
      </c>
      <c r="L833" s="51">
        <f t="shared" si="15"/>
        <v>63665833</v>
      </c>
      <c r="M833" s="40">
        <v>46387</v>
      </c>
      <c r="N833" s="55" t="s">
        <v>3584</v>
      </c>
      <c r="O833" s="42" t="s">
        <v>21</v>
      </c>
      <c r="P833" s="57">
        <v>0.5473372781065089</v>
      </c>
      <c r="Q833" s="43" t="s">
        <v>933</v>
      </c>
      <c r="R833" s="43" t="s">
        <v>3777</v>
      </c>
    </row>
    <row r="834" spans="2:18" x14ac:dyDescent="0.25">
      <c r="B834" s="46">
        <v>46042</v>
      </c>
      <c r="C834" s="44" t="s">
        <v>1773</v>
      </c>
      <c r="D834" s="31" t="s">
        <v>2016</v>
      </c>
      <c r="E834" s="32" t="s">
        <v>20</v>
      </c>
      <c r="F834" s="31" t="s">
        <v>2656</v>
      </c>
      <c r="G834" s="40">
        <v>46043</v>
      </c>
      <c r="H834" s="41">
        <v>37800000</v>
      </c>
      <c r="I834" s="50">
        <v>1</v>
      </c>
      <c r="J834" s="51">
        <v>18900000</v>
      </c>
      <c r="K834" s="52"/>
      <c r="L834" s="51">
        <f t="shared" si="15"/>
        <v>56700000</v>
      </c>
      <c r="M834" s="40">
        <v>46315</v>
      </c>
      <c r="N834" s="55" t="s">
        <v>3585</v>
      </c>
      <c r="O834" s="42" t="s">
        <v>21</v>
      </c>
      <c r="P834" s="57">
        <v>0.70220588235294112</v>
      </c>
      <c r="Q834" s="43" t="s">
        <v>950</v>
      </c>
      <c r="R834" s="43" t="s">
        <v>177</v>
      </c>
    </row>
    <row r="835" spans="2:18" x14ac:dyDescent="0.25">
      <c r="B835" s="46">
        <v>46044</v>
      </c>
      <c r="C835" s="44" t="s">
        <v>1774</v>
      </c>
      <c r="D835" s="31" t="s">
        <v>2017</v>
      </c>
      <c r="E835" s="32" t="s">
        <v>20</v>
      </c>
      <c r="F835" s="31" t="s">
        <v>2657</v>
      </c>
      <c r="G835" s="40">
        <v>46055</v>
      </c>
      <c r="H835" s="41">
        <v>88922322</v>
      </c>
      <c r="I835" s="50">
        <v>0</v>
      </c>
      <c r="J835" s="51">
        <v>0</v>
      </c>
      <c r="K835" s="52">
        <v>6279825</v>
      </c>
      <c r="L835" s="51">
        <f t="shared" si="15"/>
        <v>82642497</v>
      </c>
      <c r="M835" s="40">
        <v>46387</v>
      </c>
      <c r="N835" s="55" t="s">
        <v>3586</v>
      </c>
      <c r="O835" s="42" t="s">
        <v>21</v>
      </c>
      <c r="P835" s="57">
        <v>0.53915662650602414</v>
      </c>
      <c r="Q835" s="43" t="s">
        <v>950</v>
      </c>
      <c r="R835" s="43" t="s">
        <v>177</v>
      </c>
    </row>
    <row r="836" spans="2:18" x14ac:dyDescent="0.25">
      <c r="B836" s="46">
        <v>46043</v>
      </c>
      <c r="C836" s="44" t="s">
        <v>1775</v>
      </c>
      <c r="D836" s="31" t="s">
        <v>375</v>
      </c>
      <c r="E836" s="32" t="s">
        <v>20</v>
      </c>
      <c r="F836" s="31" t="s">
        <v>418</v>
      </c>
      <c r="G836" s="40">
        <v>46045</v>
      </c>
      <c r="H836" s="41">
        <v>38671356</v>
      </c>
      <c r="I836" s="50">
        <v>0</v>
      </c>
      <c r="J836" s="51">
        <v>0</v>
      </c>
      <c r="K836" s="52"/>
      <c r="L836" s="51">
        <f t="shared" si="15"/>
        <v>38671356</v>
      </c>
      <c r="M836" s="40">
        <v>46225</v>
      </c>
      <c r="N836" s="55" t="s">
        <v>3587</v>
      </c>
      <c r="O836" s="42" t="s">
        <v>21</v>
      </c>
      <c r="P836" s="57">
        <v>1</v>
      </c>
      <c r="Q836" s="43" t="s">
        <v>948</v>
      </c>
      <c r="R836" s="43" t="s">
        <v>127</v>
      </c>
    </row>
    <row r="837" spans="2:18" x14ac:dyDescent="0.25">
      <c r="B837" s="46">
        <v>46042</v>
      </c>
      <c r="C837" s="44" t="s">
        <v>1776</v>
      </c>
      <c r="D837" s="31" t="s">
        <v>2018</v>
      </c>
      <c r="E837" s="32" t="s">
        <v>20</v>
      </c>
      <c r="F837" s="31" t="s">
        <v>2658</v>
      </c>
      <c r="G837" s="40">
        <v>46044</v>
      </c>
      <c r="H837" s="41">
        <v>88500000</v>
      </c>
      <c r="I837" s="50">
        <v>0</v>
      </c>
      <c r="J837" s="51">
        <v>0</v>
      </c>
      <c r="K837" s="52">
        <v>3750000</v>
      </c>
      <c r="L837" s="51">
        <f t="shared" si="15"/>
        <v>84750000</v>
      </c>
      <c r="M837" s="40">
        <v>46387</v>
      </c>
      <c r="N837" s="55" t="s">
        <v>3588</v>
      </c>
      <c r="O837" s="42" t="s">
        <v>21</v>
      </c>
      <c r="P837" s="57">
        <v>0.55393586005830908</v>
      </c>
      <c r="Q837" s="43" t="s">
        <v>950</v>
      </c>
      <c r="R837" s="43" t="s">
        <v>177</v>
      </c>
    </row>
    <row r="838" spans="2:18" x14ac:dyDescent="0.25">
      <c r="B838" s="46">
        <v>46044</v>
      </c>
      <c r="C838" s="44" t="s">
        <v>1777</v>
      </c>
      <c r="D838" s="31" t="s">
        <v>2019</v>
      </c>
      <c r="E838" s="32" t="s">
        <v>33</v>
      </c>
      <c r="F838" s="31" t="s">
        <v>2659</v>
      </c>
      <c r="G838" s="40">
        <v>46048</v>
      </c>
      <c r="H838" s="41">
        <v>51750000</v>
      </c>
      <c r="I838" s="50">
        <v>0</v>
      </c>
      <c r="J838" s="51">
        <v>0</v>
      </c>
      <c r="K838" s="52">
        <v>1500000</v>
      </c>
      <c r="L838" s="51">
        <f t="shared" si="15"/>
        <v>50250000</v>
      </c>
      <c r="M838" s="40">
        <v>46387</v>
      </c>
      <c r="N838" s="55" t="s">
        <v>3589</v>
      </c>
      <c r="O838" s="42" t="s">
        <v>21</v>
      </c>
      <c r="P838" s="57">
        <v>0.54867256637168138</v>
      </c>
      <c r="Q838" s="43" t="s">
        <v>930</v>
      </c>
      <c r="R838" s="43" t="s">
        <v>934</v>
      </c>
    </row>
    <row r="839" spans="2:18" x14ac:dyDescent="0.25">
      <c r="B839" s="46">
        <v>46044</v>
      </c>
      <c r="C839" s="44" t="s">
        <v>1778</v>
      </c>
      <c r="D839" s="31" t="s">
        <v>697</v>
      </c>
      <c r="E839" s="32" t="s">
        <v>20</v>
      </c>
      <c r="F839" s="31" t="s">
        <v>871</v>
      </c>
      <c r="G839" s="40">
        <v>46045</v>
      </c>
      <c r="H839" s="41">
        <v>70276500</v>
      </c>
      <c r="I839" s="50">
        <v>0</v>
      </c>
      <c r="J839" s="51">
        <v>0</v>
      </c>
      <c r="K839" s="52">
        <v>1425900</v>
      </c>
      <c r="L839" s="51">
        <f t="shared" si="15"/>
        <v>68850600</v>
      </c>
      <c r="M839" s="40">
        <v>46387</v>
      </c>
      <c r="N839" s="55" t="s">
        <v>3590</v>
      </c>
      <c r="O839" s="42" t="s">
        <v>21</v>
      </c>
      <c r="P839" s="57">
        <v>0.55263157894736847</v>
      </c>
      <c r="Q839" s="43" t="s">
        <v>930</v>
      </c>
      <c r="R839" s="43" t="s">
        <v>934</v>
      </c>
    </row>
    <row r="840" spans="2:18" x14ac:dyDescent="0.25">
      <c r="B840" s="46">
        <v>46044</v>
      </c>
      <c r="C840" s="44" t="s">
        <v>1779</v>
      </c>
      <c r="D840" s="31" t="s">
        <v>2020</v>
      </c>
      <c r="E840" s="32" t="s">
        <v>20</v>
      </c>
      <c r="F840" s="31" t="s">
        <v>2660</v>
      </c>
      <c r="G840" s="40">
        <v>46045</v>
      </c>
      <c r="H840" s="41">
        <v>37800000</v>
      </c>
      <c r="I840" s="50">
        <v>0</v>
      </c>
      <c r="J840" s="51">
        <v>0</v>
      </c>
      <c r="K840" s="52"/>
      <c r="L840" s="51">
        <f t="shared" si="15"/>
        <v>37800000</v>
      </c>
      <c r="M840" s="40">
        <v>46225</v>
      </c>
      <c r="N840" s="55" t="s">
        <v>3591</v>
      </c>
      <c r="O840" s="42" t="s">
        <v>21</v>
      </c>
      <c r="P840" s="57">
        <v>1</v>
      </c>
      <c r="Q840" s="43" t="s">
        <v>930</v>
      </c>
      <c r="R840" s="43" t="s">
        <v>27</v>
      </c>
    </row>
    <row r="841" spans="2:18" x14ac:dyDescent="0.25">
      <c r="B841" s="46">
        <v>46048</v>
      </c>
      <c r="C841" s="44" t="s">
        <v>1780</v>
      </c>
      <c r="D841" s="31" t="s">
        <v>838</v>
      </c>
      <c r="E841" s="32" t="s">
        <v>33</v>
      </c>
      <c r="F841" s="31" t="s">
        <v>2661</v>
      </c>
      <c r="G841" s="40">
        <v>46051</v>
      </c>
      <c r="H841" s="41">
        <v>35580133</v>
      </c>
      <c r="I841" s="50">
        <v>0</v>
      </c>
      <c r="J841" s="51">
        <v>0</v>
      </c>
      <c r="K841" s="52">
        <v>631600</v>
      </c>
      <c r="L841" s="51">
        <f t="shared" si="15"/>
        <v>34948533</v>
      </c>
      <c r="M841" s="40">
        <v>46387</v>
      </c>
      <c r="N841" s="55" t="s">
        <v>3592</v>
      </c>
      <c r="O841" s="42" t="s">
        <v>21</v>
      </c>
      <c r="P841" s="57">
        <v>0.5446428571428571</v>
      </c>
      <c r="Q841" s="43" t="s">
        <v>930</v>
      </c>
      <c r="R841" s="43" t="s">
        <v>27</v>
      </c>
    </row>
    <row r="842" spans="2:18" x14ac:dyDescent="0.25">
      <c r="B842" s="46">
        <v>46045</v>
      </c>
      <c r="C842" s="44" t="s">
        <v>1781</v>
      </c>
      <c r="D842" s="31" t="s">
        <v>26</v>
      </c>
      <c r="E842" s="32" t="s">
        <v>20</v>
      </c>
      <c r="F842" s="31" t="s">
        <v>2662</v>
      </c>
      <c r="G842" s="40">
        <v>46045</v>
      </c>
      <c r="H842" s="41">
        <v>80500000</v>
      </c>
      <c r="I842" s="50">
        <v>0</v>
      </c>
      <c r="J842" s="51">
        <v>0</v>
      </c>
      <c r="K842" s="52">
        <v>1633333</v>
      </c>
      <c r="L842" s="51">
        <f t="shared" si="15"/>
        <v>78866667</v>
      </c>
      <c r="M842" s="40">
        <v>46387</v>
      </c>
      <c r="N842" s="55" t="s">
        <v>3593</v>
      </c>
      <c r="O842" s="42" t="s">
        <v>21</v>
      </c>
      <c r="P842" s="57">
        <v>0.55263157894736847</v>
      </c>
      <c r="Q842" s="43" t="s">
        <v>930</v>
      </c>
      <c r="R842" s="43" t="s">
        <v>27</v>
      </c>
    </row>
    <row r="843" spans="2:18" x14ac:dyDescent="0.25">
      <c r="B843" s="46">
        <v>46048</v>
      </c>
      <c r="C843" s="44" t="s">
        <v>1782</v>
      </c>
      <c r="D843" s="31" t="s">
        <v>770</v>
      </c>
      <c r="E843" s="32" t="s">
        <v>20</v>
      </c>
      <c r="F843" s="31" t="s">
        <v>2663</v>
      </c>
      <c r="G843" s="40">
        <v>46049</v>
      </c>
      <c r="H843" s="41">
        <v>73602990</v>
      </c>
      <c r="I843" s="50">
        <v>0</v>
      </c>
      <c r="J843" s="51">
        <v>0</v>
      </c>
      <c r="K843" s="52">
        <v>2346762</v>
      </c>
      <c r="L843" s="51">
        <f t="shared" si="15"/>
        <v>71256228</v>
      </c>
      <c r="M843" s="40">
        <v>46387</v>
      </c>
      <c r="N843" s="55" t="s">
        <v>3594</v>
      </c>
      <c r="O843" s="42" t="s">
        <v>21</v>
      </c>
      <c r="P843" s="57">
        <v>0.5473372781065089</v>
      </c>
      <c r="Q843" s="43" t="s">
        <v>930</v>
      </c>
      <c r="R843" s="43" t="s">
        <v>27</v>
      </c>
    </row>
    <row r="844" spans="2:18" x14ac:dyDescent="0.25">
      <c r="B844" s="46">
        <v>46048</v>
      </c>
      <c r="C844" s="44" t="s">
        <v>1783</v>
      </c>
      <c r="D844" s="31" t="s">
        <v>329</v>
      </c>
      <c r="E844" s="32" t="s">
        <v>33</v>
      </c>
      <c r="F844" s="31" t="s">
        <v>2409</v>
      </c>
      <c r="G844" s="40">
        <v>46055</v>
      </c>
      <c r="H844" s="41">
        <v>47107394</v>
      </c>
      <c r="I844" s="50">
        <v>0</v>
      </c>
      <c r="J844" s="51">
        <v>0</v>
      </c>
      <c r="K844" s="52">
        <v>3326794</v>
      </c>
      <c r="L844" s="51">
        <f t="shared" si="15"/>
        <v>43780600</v>
      </c>
      <c r="M844" s="40">
        <v>46387</v>
      </c>
      <c r="N844" s="55" t="s">
        <v>3595</v>
      </c>
      <c r="O844" s="42" t="s">
        <v>21</v>
      </c>
      <c r="P844" s="57">
        <v>0.53915662650602414</v>
      </c>
      <c r="Q844" s="43" t="s">
        <v>933</v>
      </c>
      <c r="R844" s="43" t="s">
        <v>3777</v>
      </c>
    </row>
    <row r="845" spans="2:18" x14ac:dyDescent="0.25">
      <c r="B845" s="46">
        <v>46051</v>
      </c>
      <c r="C845" s="44" t="s">
        <v>1784</v>
      </c>
      <c r="D845" s="31" t="s">
        <v>2021</v>
      </c>
      <c r="E845" s="32" t="s">
        <v>20</v>
      </c>
      <c r="F845" s="31" t="s">
        <v>2269</v>
      </c>
      <c r="G845" s="40">
        <v>46056</v>
      </c>
      <c r="H845" s="41">
        <v>88922322</v>
      </c>
      <c r="I845" s="50">
        <v>0</v>
      </c>
      <c r="J845" s="51">
        <v>0</v>
      </c>
      <c r="K845" s="52">
        <v>6531018</v>
      </c>
      <c r="L845" s="51">
        <f t="shared" si="15"/>
        <v>82391304</v>
      </c>
      <c r="M845" s="40">
        <v>46387</v>
      </c>
      <c r="N845" s="55" t="s">
        <v>3596</v>
      </c>
      <c r="O845" s="42" t="s">
        <v>21</v>
      </c>
      <c r="P845" s="57">
        <v>0.53776435045317217</v>
      </c>
      <c r="Q845" s="43" t="s">
        <v>950</v>
      </c>
      <c r="R845" s="43" t="s">
        <v>177</v>
      </c>
    </row>
    <row r="846" spans="2:18" x14ac:dyDescent="0.25">
      <c r="B846" s="46">
        <v>46044</v>
      </c>
      <c r="C846" s="44" t="s">
        <v>1785</v>
      </c>
      <c r="D846" s="31" t="s">
        <v>608</v>
      </c>
      <c r="E846" s="32" t="s">
        <v>20</v>
      </c>
      <c r="F846" s="31" t="s">
        <v>2624</v>
      </c>
      <c r="G846" s="40">
        <v>46049</v>
      </c>
      <c r="H846" s="41">
        <v>120198000</v>
      </c>
      <c r="I846" s="50">
        <v>0</v>
      </c>
      <c r="J846" s="51">
        <v>0</v>
      </c>
      <c r="K846" s="52">
        <v>3832400</v>
      </c>
      <c r="L846" s="51">
        <f t="shared" ref="L846:L909" si="16">H846+J846-K846</f>
        <v>116365600</v>
      </c>
      <c r="M846" s="40">
        <v>46387</v>
      </c>
      <c r="N846" s="55" t="s">
        <v>3597</v>
      </c>
      <c r="O846" s="42" t="s">
        <v>21</v>
      </c>
      <c r="P846" s="57">
        <v>0.5473372781065089</v>
      </c>
      <c r="Q846" s="43" t="s">
        <v>943</v>
      </c>
      <c r="R846" s="43" t="s">
        <v>60</v>
      </c>
    </row>
    <row r="847" spans="2:18" x14ac:dyDescent="0.25">
      <c r="B847" s="46">
        <v>46043</v>
      </c>
      <c r="C847" s="44" t="s">
        <v>1786</v>
      </c>
      <c r="D847" s="31" t="s">
        <v>657</v>
      </c>
      <c r="E847" s="32" t="s">
        <v>20</v>
      </c>
      <c r="F847" s="31" t="s">
        <v>2664</v>
      </c>
      <c r="G847" s="40">
        <v>46045</v>
      </c>
      <c r="H847" s="41">
        <v>97000000</v>
      </c>
      <c r="I847" s="50">
        <v>0</v>
      </c>
      <c r="J847" s="51">
        <v>0</v>
      </c>
      <c r="K847" s="52"/>
      <c r="L847" s="51">
        <f t="shared" si="16"/>
        <v>97000000</v>
      </c>
      <c r="M847" s="40">
        <v>46348</v>
      </c>
      <c r="N847" s="55" t="s">
        <v>3598</v>
      </c>
      <c r="O847" s="42" t="s">
        <v>21</v>
      </c>
      <c r="P847" s="57">
        <v>0.62376237623762376</v>
      </c>
      <c r="Q847" s="43" t="s">
        <v>941</v>
      </c>
      <c r="R847" s="43" t="s">
        <v>337</v>
      </c>
    </row>
    <row r="848" spans="2:18" x14ac:dyDescent="0.25">
      <c r="B848" s="46">
        <v>46048</v>
      </c>
      <c r="C848" s="44" t="s">
        <v>1787</v>
      </c>
      <c r="D848" s="31" t="s">
        <v>48</v>
      </c>
      <c r="E848" s="32" t="s">
        <v>20</v>
      </c>
      <c r="F848" s="31" t="s">
        <v>2665</v>
      </c>
      <c r="G848" s="40">
        <v>46049</v>
      </c>
      <c r="H848" s="41">
        <v>126500000</v>
      </c>
      <c r="I848" s="54">
        <v>0</v>
      </c>
      <c r="J848" s="51">
        <v>0</v>
      </c>
      <c r="K848" s="52"/>
      <c r="L848" s="51">
        <f t="shared" si="16"/>
        <v>126500000</v>
      </c>
      <c r="M848" s="40">
        <v>46387</v>
      </c>
      <c r="N848" s="55" t="s">
        <v>3599</v>
      </c>
      <c r="O848" s="42" t="s">
        <v>21</v>
      </c>
      <c r="P848" s="57">
        <v>0.5473372781065089</v>
      </c>
      <c r="Q848" s="43" t="s">
        <v>44</v>
      </c>
      <c r="R848" s="43" t="s">
        <v>45</v>
      </c>
    </row>
    <row r="849" spans="2:18" x14ac:dyDescent="0.25">
      <c r="B849" s="46">
        <v>46048</v>
      </c>
      <c r="C849" s="44" t="s">
        <v>1788</v>
      </c>
      <c r="D849" s="31" t="s">
        <v>314</v>
      </c>
      <c r="E849" s="32" t="s">
        <v>20</v>
      </c>
      <c r="F849" s="31" t="s">
        <v>2383</v>
      </c>
      <c r="G849" s="40">
        <v>46051</v>
      </c>
      <c r="H849" s="41">
        <v>43800000</v>
      </c>
      <c r="I849" s="50">
        <v>0</v>
      </c>
      <c r="J849" s="51">
        <v>0</v>
      </c>
      <c r="K849" s="52"/>
      <c r="L849" s="51">
        <f t="shared" si="16"/>
        <v>43800000</v>
      </c>
      <c r="M849" s="40">
        <v>46231</v>
      </c>
      <c r="N849" s="55" t="s">
        <v>3600</v>
      </c>
      <c r="O849" s="42" t="s">
        <v>21</v>
      </c>
      <c r="P849" s="57">
        <v>1</v>
      </c>
      <c r="Q849" s="43" t="s">
        <v>673</v>
      </c>
      <c r="R849" s="43" t="s">
        <v>3784</v>
      </c>
    </row>
    <row r="850" spans="2:18" x14ac:dyDescent="0.25">
      <c r="B850" s="46">
        <v>46044</v>
      </c>
      <c r="C850" s="44" t="s">
        <v>1789</v>
      </c>
      <c r="D850" s="31" t="s">
        <v>584</v>
      </c>
      <c r="E850" s="32" t="s">
        <v>20</v>
      </c>
      <c r="F850" s="31" t="s">
        <v>2666</v>
      </c>
      <c r="G850" s="40">
        <v>46051</v>
      </c>
      <c r="H850" s="41">
        <v>54000000</v>
      </c>
      <c r="I850" s="50">
        <v>0</v>
      </c>
      <c r="J850" s="51">
        <v>0</v>
      </c>
      <c r="K850" s="52"/>
      <c r="L850" s="51">
        <f t="shared" si="16"/>
        <v>54000000</v>
      </c>
      <c r="M850" s="40">
        <v>46231</v>
      </c>
      <c r="N850" s="55" t="s">
        <v>3601</v>
      </c>
      <c r="O850" s="42" t="s">
        <v>21</v>
      </c>
      <c r="P850" s="57">
        <v>1</v>
      </c>
      <c r="Q850" s="43" t="s">
        <v>673</v>
      </c>
      <c r="R850" s="43" t="s">
        <v>76</v>
      </c>
    </row>
    <row r="851" spans="2:18" x14ac:dyDescent="0.25">
      <c r="B851" s="46">
        <v>46050</v>
      </c>
      <c r="C851" s="44" t="s">
        <v>1790</v>
      </c>
      <c r="D851" s="31" t="s">
        <v>429</v>
      </c>
      <c r="E851" s="32" t="s">
        <v>33</v>
      </c>
      <c r="F851" s="31" t="s">
        <v>2484</v>
      </c>
      <c r="G851" s="40">
        <v>46056</v>
      </c>
      <c r="H851" s="41">
        <v>47107394</v>
      </c>
      <c r="I851" s="50">
        <v>0</v>
      </c>
      <c r="J851" s="51">
        <v>0</v>
      </c>
      <c r="K851" s="52">
        <v>3459865</v>
      </c>
      <c r="L851" s="51">
        <f t="shared" si="16"/>
        <v>43647529</v>
      </c>
      <c r="M851" s="40">
        <v>46387</v>
      </c>
      <c r="N851" s="55" t="s">
        <v>3602</v>
      </c>
      <c r="O851" s="42" t="s">
        <v>21</v>
      </c>
      <c r="P851" s="57">
        <v>0.53776435045317217</v>
      </c>
      <c r="Q851" s="43" t="s">
        <v>933</v>
      </c>
      <c r="R851" s="43" t="s">
        <v>3777</v>
      </c>
    </row>
    <row r="852" spans="2:18" x14ac:dyDescent="0.25">
      <c r="B852" s="46">
        <v>46048</v>
      </c>
      <c r="C852" s="44" t="s">
        <v>1791</v>
      </c>
      <c r="D852" s="31" t="s">
        <v>908</v>
      </c>
      <c r="E852" s="32" t="s">
        <v>20</v>
      </c>
      <c r="F852" s="31" t="s">
        <v>923</v>
      </c>
      <c r="G852" s="40">
        <v>46049</v>
      </c>
      <c r="H852" s="41">
        <v>45214740</v>
      </c>
      <c r="I852" s="50">
        <v>0</v>
      </c>
      <c r="J852" s="51">
        <v>0</v>
      </c>
      <c r="K852" s="52"/>
      <c r="L852" s="51">
        <f t="shared" si="16"/>
        <v>45214740</v>
      </c>
      <c r="M852" s="40">
        <v>46229</v>
      </c>
      <c r="N852" s="55" t="s">
        <v>3603</v>
      </c>
      <c r="O852" s="42" t="s">
        <v>21</v>
      </c>
      <c r="P852" s="57">
        <v>1</v>
      </c>
      <c r="Q852" s="43" t="s">
        <v>942</v>
      </c>
      <c r="R852" s="43" t="s">
        <v>509</v>
      </c>
    </row>
    <row r="853" spans="2:18" x14ac:dyDescent="0.25">
      <c r="B853" s="46">
        <v>46045</v>
      </c>
      <c r="C853" s="44" t="s">
        <v>1792</v>
      </c>
      <c r="D853" s="31" t="s">
        <v>89</v>
      </c>
      <c r="E853" s="32" t="s">
        <v>33</v>
      </c>
      <c r="F853" s="31" t="s">
        <v>2667</v>
      </c>
      <c r="G853" s="40">
        <v>46049</v>
      </c>
      <c r="H853" s="41">
        <v>44309291</v>
      </c>
      <c r="I853" s="50">
        <v>0</v>
      </c>
      <c r="J853" s="51">
        <v>0</v>
      </c>
      <c r="K853" s="52">
        <v>2265816</v>
      </c>
      <c r="L853" s="51">
        <f t="shared" si="16"/>
        <v>42043475</v>
      </c>
      <c r="M853" s="40">
        <v>46387</v>
      </c>
      <c r="N853" s="55" t="s">
        <v>3604</v>
      </c>
      <c r="O853" s="42" t="s">
        <v>21</v>
      </c>
      <c r="P853" s="57">
        <v>0.5473372781065089</v>
      </c>
      <c r="Q853" s="43" t="s">
        <v>943</v>
      </c>
      <c r="R853" s="43" t="s">
        <v>60</v>
      </c>
    </row>
    <row r="854" spans="2:18" x14ac:dyDescent="0.25">
      <c r="B854" s="46">
        <v>46044</v>
      </c>
      <c r="C854" s="44" t="s">
        <v>1793</v>
      </c>
      <c r="D854" s="31" t="s">
        <v>401</v>
      </c>
      <c r="E854" s="32" t="s">
        <v>33</v>
      </c>
      <c r="F854" s="31" t="s">
        <v>2668</v>
      </c>
      <c r="G854" s="40">
        <v>46049</v>
      </c>
      <c r="H854" s="41">
        <v>36253056</v>
      </c>
      <c r="I854" s="50">
        <v>0</v>
      </c>
      <c r="J854" s="51">
        <v>0</v>
      </c>
      <c r="K854" s="52"/>
      <c r="L854" s="51">
        <f t="shared" si="16"/>
        <v>36253056</v>
      </c>
      <c r="M854" s="40">
        <v>46291</v>
      </c>
      <c r="N854" s="55" t="s">
        <v>3605</v>
      </c>
      <c r="O854" s="42" t="s">
        <v>21</v>
      </c>
      <c r="P854" s="57">
        <v>0.76446280991735538</v>
      </c>
      <c r="Q854" s="43" t="s">
        <v>943</v>
      </c>
      <c r="R854" s="43" t="s">
        <v>60</v>
      </c>
    </row>
    <row r="855" spans="2:18" x14ac:dyDescent="0.25">
      <c r="B855" s="46">
        <v>46044</v>
      </c>
      <c r="C855" s="44" t="s">
        <v>1794</v>
      </c>
      <c r="D855" s="31" t="s">
        <v>446</v>
      </c>
      <c r="E855" s="32" t="s">
        <v>20</v>
      </c>
      <c r="F855" s="31" t="s">
        <v>2669</v>
      </c>
      <c r="G855" s="40">
        <v>46045</v>
      </c>
      <c r="H855" s="41">
        <v>71980000</v>
      </c>
      <c r="I855" s="50">
        <v>0</v>
      </c>
      <c r="J855" s="51">
        <v>0</v>
      </c>
      <c r="K855" s="52">
        <v>3253333</v>
      </c>
      <c r="L855" s="51">
        <f t="shared" si="16"/>
        <v>68726667</v>
      </c>
      <c r="M855" s="40">
        <v>46387</v>
      </c>
      <c r="N855" s="55" t="s">
        <v>3606</v>
      </c>
      <c r="O855" s="42" t="s">
        <v>21</v>
      </c>
      <c r="P855" s="57">
        <v>0.55263157894736847</v>
      </c>
      <c r="Q855" s="43" t="s">
        <v>937</v>
      </c>
      <c r="R855" s="43" t="s">
        <v>41</v>
      </c>
    </row>
    <row r="856" spans="2:18" x14ac:dyDescent="0.25">
      <c r="B856" s="46">
        <v>46044</v>
      </c>
      <c r="C856" s="44" t="s">
        <v>1795</v>
      </c>
      <c r="D856" s="31" t="s">
        <v>346</v>
      </c>
      <c r="E856" s="32" t="s">
        <v>33</v>
      </c>
      <c r="F856" s="31" t="s">
        <v>2670</v>
      </c>
      <c r="G856" s="40">
        <v>46045</v>
      </c>
      <c r="H856" s="41">
        <v>27000000</v>
      </c>
      <c r="I856" s="50">
        <v>0</v>
      </c>
      <c r="J856" s="51">
        <v>0</v>
      </c>
      <c r="K856" s="52"/>
      <c r="L856" s="51">
        <f t="shared" si="16"/>
        <v>27000000</v>
      </c>
      <c r="M856" s="40">
        <v>46225</v>
      </c>
      <c r="N856" s="55" t="s">
        <v>3607</v>
      </c>
      <c r="O856" s="42" t="s">
        <v>21</v>
      </c>
      <c r="P856" s="57">
        <v>1</v>
      </c>
      <c r="Q856" s="43" t="s">
        <v>942</v>
      </c>
      <c r="R856" s="43" t="s">
        <v>509</v>
      </c>
    </row>
    <row r="857" spans="2:18" x14ac:dyDescent="0.25">
      <c r="B857" s="46">
        <v>46045</v>
      </c>
      <c r="C857" s="44" t="s">
        <v>1796</v>
      </c>
      <c r="D857" s="31" t="s">
        <v>245</v>
      </c>
      <c r="E857" s="32" t="s">
        <v>20</v>
      </c>
      <c r="F857" s="31" t="s">
        <v>409</v>
      </c>
      <c r="G857" s="40">
        <v>46048</v>
      </c>
      <c r="H857" s="41">
        <v>37200000</v>
      </c>
      <c r="I857" s="50">
        <v>0</v>
      </c>
      <c r="J857" s="51">
        <v>0</v>
      </c>
      <c r="K857" s="52"/>
      <c r="L857" s="51">
        <f t="shared" si="16"/>
        <v>37200000</v>
      </c>
      <c r="M857" s="40">
        <v>46228</v>
      </c>
      <c r="N857" s="55" t="s">
        <v>3608</v>
      </c>
      <c r="O857" s="42" t="s">
        <v>21</v>
      </c>
      <c r="P857" s="57">
        <v>1</v>
      </c>
      <c r="Q857" s="43" t="s">
        <v>673</v>
      </c>
      <c r="R857" s="43" t="s">
        <v>3784</v>
      </c>
    </row>
    <row r="858" spans="2:18" x14ac:dyDescent="0.25">
      <c r="B858" s="46">
        <v>46048</v>
      </c>
      <c r="C858" s="44" t="s">
        <v>1797</v>
      </c>
      <c r="D858" s="31" t="s">
        <v>832</v>
      </c>
      <c r="E858" s="32" t="s">
        <v>20</v>
      </c>
      <c r="F858" s="31" t="s">
        <v>2671</v>
      </c>
      <c r="G858" s="40">
        <v>46051</v>
      </c>
      <c r="H858" s="41">
        <v>91000000</v>
      </c>
      <c r="I858" s="50">
        <v>0</v>
      </c>
      <c r="J858" s="51">
        <v>0</v>
      </c>
      <c r="K858" s="52"/>
      <c r="L858" s="51">
        <f t="shared" si="16"/>
        <v>91000000</v>
      </c>
      <c r="M858" s="40">
        <v>46262</v>
      </c>
      <c r="N858" s="55" t="s">
        <v>3609</v>
      </c>
      <c r="O858" s="42" t="s">
        <v>21</v>
      </c>
      <c r="P858" s="57">
        <v>0.86729857819905209</v>
      </c>
      <c r="Q858" s="43" t="s">
        <v>673</v>
      </c>
      <c r="R858" s="43" t="s">
        <v>76</v>
      </c>
    </row>
    <row r="859" spans="2:18" x14ac:dyDescent="0.25">
      <c r="B859" s="46">
        <v>46048</v>
      </c>
      <c r="C859" s="44" t="s">
        <v>1798</v>
      </c>
      <c r="D859" s="31" t="s">
        <v>3876</v>
      </c>
      <c r="E859" s="32" t="s">
        <v>20</v>
      </c>
      <c r="F859" s="31" t="s">
        <v>2672</v>
      </c>
      <c r="G859" s="40">
        <v>46049</v>
      </c>
      <c r="H859" s="41">
        <v>109509825</v>
      </c>
      <c r="I859" s="50">
        <v>0</v>
      </c>
      <c r="J859" s="51">
        <v>0</v>
      </c>
      <c r="K859" s="52">
        <v>326895</v>
      </c>
      <c r="L859" s="51">
        <f t="shared" si="16"/>
        <v>109182930</v>
      </c>
      <c r="M859" s="40">
        <v>46387</v>
      </c>
      <c r="N859" s="55" t="s">
        <v>3610</v>
      </c>
      <c r="O859" s="42" t="s">
        <v>21</v>
      </c>
      <c r="P859" s="57">
        <v>0.5473372781065089</v>
      </c>
      <c r="Q859" s="43" t="s">
        <v>931</v>
      </c>
      <c r="R859" s="43" t="s">
        <v>721</v>
      </c>
    </row>
    <row r="860" spans="2:18" x14ac:dyDescent="0.25">
      <c r="B860" s="46">
        <v>46044</v>
      </c>
      <c r="C860" s="44" t="s">
        <v>1799</v>
      </c>
      <c r="D860" s="31" t="s">
        <v>836</v>
      </c>
      <c r="E860" s="32" t="s">
        <v>20</v>
      </c>
      <c r="F860" s="31" t="s">
        <v>2673</v>
      </c>
      <c r="G860" s="40">
        <v>46045</v>
      </c>
      <c r="H860" s="41">
        <v>172500000</v>
      </c>
      <c r="I860" s="50">
        <v>0</v>
      </c>
      <c r="J860" s="51">
        <v>0</v>
      </c>
      <c r="K860" s="52"/>
      <c r="L860" s="51">
        <f t="shared" si="16"/>
        <v>172500000</v>
      </c>
      <c r="M860" s="40">
        <v>46387</v>
      </c>
      <c r="N860" s="55" t="s">
        <v>3611</v>
      </c>
      <c r="O860" s="42" t="s">
        <v>21</v>
      </c>
      <c r="P860" s="57">
        <v>0.55263157894736847</v>
      </c>
      <c r="Q860" s="43" t="s">
        <v>44</v>
      </c>
      <c r="R860" s="43" t="s">
        <v>45</v>
      </c>
    </row>
    <row r="861" spans="2:18" x14ac:dyDescent="0.25">
      <c r="B861" s="46">
        <v>46048</v>
      </c>
      <c r="C861" s="44" t="s">
        <v>1800</v>
      </c>
      <c r="D861" s="31" t="s">
        <v>3765</v>
      </c>
      <c r="E861" s="32" t="s">
        <v>20</v>
      </c>
      <c r="F861" s="31" t="s">
        <v>2674</v>
      </c>
      <c r="G861" s="40">
        <v>46049</v>
      </c>
      <c r="H861" s="41">
        <v>38671362</v>
      </c>
      <c r="I861" s="50">
        <v>0</v>
      </c>
      <c r="J861" s="51">
        <v>0</v>
      </c>
      <c r="K861" s="52"/>
      <c r="L861" s="51">
        <f t="shared" si="16"/>
        <v>38671362</v>
      </c>
      <c r="M861" s="40">
        <v>46229</v>
      </c>
      <c r="N861" s="55" t="s">
        <v>3612</v>
      </c>
      <c r="O861" s="42" t="s">
        <v>21</v>
      </c>
      <c r="P861" s="57">
        <v>1</v>
      </c>
      <c r="Q861" s="43" t="s">
        <v>942</v>
      </c>
      <c r="R861" s="43" t="s">
        <v>509</v>
      </c>
    </row>
    <row r="862" spans="2:18" x14ac:dyDescent="0.25">
      <c r="B862" s="46">
        <v>46044</v>
      </c>
      <c r="C862" s="44" t="s">
        <v>1801</v>
      </c>
      <c r="D862" s="31" t="s">
        <v>319</v>
      </c>
      <c r="E862" s="32" t="s">
        <v>20</v>
      </c>
      <c r="F862" s="31" t="s">
        <v>2675</v>
      </c>
      <c r="G862" s="40">
        <v>46046</v>
      </c>
      <c r="H862" s="41">
        <v>53304000</v>
      </c>
      <c r="I862" s="50">
        <v>0</v>
      </c>
      <c r="J862" s="51">
        <v>0</v>
      </c>
      <c r="K862" s="52"/>
      <c r="L862" s="51">
        <f t="shared" si="16"/>
        <v>53304000</v>
      </c>
      <c r="M862" s="40">
        <v>46226</v>
      </c>
      <c r="N862" s="55" t="s">
        <v>3613</v>
      </c>
      <c r="O862" s="42" t="s">
        <v>21</v>
      </c>
      <c r="P862" s="57">
        <v>1</v>
      </c>
      <c r="Q862" s="43" t="s">
        <v>79</v>
      </c>
      <c r="R862" s="43" t="s">
        <v>80</v>
      </c>
    </row>
    <row r="863" spans="2:18" x14ac:dyDescent="0.25">
      <c r="B863" s="46">
        <v>46048</v>
      </c>
      <c r="C863" s="44" t="s">
        <v>1802</v>
      </c>
      <c r="D863" s="31" t="s">
        <v>280</v>
      </c>
      <c r="E863" s="32" t="s">
        <v>20</v>
      </c>
      <c r="F863" s="31" t="s">
        <v>2676</v>
      </c>
      <c r="G863" s="40">
        <v>46051</v>
      </c>
      <c r="H863" s="41">
        <v>70000000</v>
      </c>
      <c r="I863" s="50">
        <v>0</v>
      </c>
      <c r="J863" s="51">
        <v>0</v>
      </c>
      <c r="K863" s="52"/>
      <c r="L863" s="51">
        <f t="shared" si="16"/>
        <v>70000000</v>
      </c>
      <c r="M863" s="40">
        <v>46262</v>
      </c>
      <c r="N863" s="55" t="s">
        <v>3614</v>
      </c>
      <c r="O863" s="42" t="s">
        <v>21</v>
      </c>
      <c r="P863" s="57">
        <v>0.86729857819905209</v>
      </c>
      <c r="Q863" s="43" t="s">
        <v>673</v>
      </c>
      <c r="R863" s="43" t="s">
        <v>76</v>
      </c>
    </row>
    <row r="864" spans="2:18" x14ac:dyDescent="0.25">
      <c r="B864" s="46">
        <v>46050</v>
      </c>
      <c r="C864" s="44" t="s">
        <v>1803</v>
      </c>
      <c r="D864" s="31" t="s">
        <v>2022</v>
      </c>
      <c r="E864" s="32" t="s">
        <v>20</v>
      </c>
      <c r="F864" s="31" t="s">
        <v>2677</v>
      </c>
      <c r="G864" s="40">
        <v>46055</v>
      </c>
      <c r="H864" s="41">
        <v>82600000</v>
      </c>
      <c r="I864" s="50">
        <v>0</v>
      </c>
      <c r="J864" s="51">
        <v>0</v>
      </c>
      <c r="K864" s="52">
        <v>5833333</v>
      </c>
      <c r="L864" s="51">
        <f t="shared" si="16"/>
        <v>76766667</v>
      </c>
      <c r="M864" s="40">
        <v>46387</v>
      </c>
      <c r="N864" s="55" t="s">
        <v>3615</v>
      </c>
      <c r="O864" s="42" t="s">
        <v>21</v>
      </c>
      <c r="P864" s="57">
        <v>0.53915662650602414</v>
      </c>
      <c r="Q864" s="43" t="s">
        <v>933</v>
      </c>
      <c r="R864" s="43" t="s">
        <v>3777</v>
      </c>
    </row>
    <row r="865" spans="2:18" x14ac:dyDescent="0.25">
      <c r="B865" s="46">
        <v>46045</v>
      </c>
      <c r="C865" s="44" t="s">
        <v>1804</v>
      </c>
      <c r="D865" s="31" t="s">
        <v>38</v>
      </c>
      <c r="E865" s="32" t="s">
        <v>20</v>
      </c>
      <c r="F865" s="31" t="s">
        <v>2678</v>
      </c>
      <c r="G865" s="40">
        <v>46055</v>
      </c>
      <c r="H865" s="41">
        <v>111666667</v>
      </c>
      <c r="I865" s="50">
        <v>0</v>
      </c>
      <c r="J865" s="51">
        <v>0</v>
      </c>
      <c r="K865" s="52">
        <v>2000000</v>
      </c>
      <c r="L865" s="51">
        <f t="shared" si="16"/>
        <v>109666667</v>
      </c>
      <c r="M865" s="40">
        <v>46387</v>
      </c>
      <c r="N865" s="55" t="s">
        <v>3616</v>
      </c>
      <c r="O865" s="42" t="s">
        <v>21</v>
      </c>
      <c r="P865" s="57">
        <v>0.53915662650602414</v>
      </c>
      <c r="Q865" s="43" t="s">
        <v>933</v>
      </c>
      <c r="R865" s="43" t="s">
        <v>3777</v>
      </c>
    </row>
    <row r="866" spans="2:18" x14ac:dyDescent="0.25">
      <c r="B866" s="46">
        <v>46048</v>
      </c>
      <c r="C866" s="44" t="s">
        <v>1805</v>
      </c>
      <c r="D866" s="31" t="s">
        <v>2023</v>
      </c>
      <c r="E866" s="32" t="s">
        <v>20</v>
      </c>
      <c r="F866" s="31" t="s">
        <v>2679</v>
      </c>
      <c r="G866" s="40">
        <v>46055</v>
      </c>
      <c r="H866" s="41">
        <v>88500000</v>
      </c>
      <c r="I866" s="50">
        <v>0</v>
      </c>
      <c r="J866" s="51">
        <v>0</v>
      </c>
      <c r="K866" s="52">
        <v>10000000</v>
      </c>
      <c r="L866" s="51">
        <f t="shared" si="16"/>
        <v>78500000</v>
      </c>
      <c r="M866" s="40">
        <v>46387</v>
      </c>
      <c r="N866" s="55" t="s">
        <v>3617</v>
      </c>
      <c r="O866" s="42" t="s">
        <v>21</v>
      </c>
      <c r="P866" s="57">
        <v>0.53915662650602414</v>
      </c>
      <c r="Q866" s="43" t="s">
        <v>933</v>
      </c>
      <c r="R866" s="43" t="s">
        <v>3777</v>
      </c>
    </row>
    <row r="867" spans="2:18" x14ac:dyDescent="0.25">
      <c r="B867" s="46">
        <v>46044</v>
      </c>
      <c r="C867" s="44" t="s">
        <v>1806</v>
      </c>
      <c r="D867" s="31" t="s">
        <v>381</v>
      </c>
      <c r="E867" s="32" t="s">
        <v>20</v>
      </c>
      <c r="F867" s="31" t="s">
        <v>2319</v>
      </c>
      <c r="G867" s="40">
        <v>46048</v>
      </c>
      <c r="H867" s="41">
        <v>64809531</v>
      </c>
      <c r="I867" s="50">
        <v>0</v>
      </c>
      <c r="J867" s="51">
        <v>0</v>
      </c>
      <c r="K867" s="52">
        <v>953082</v>
      </c>
      <c r="L867" s="51">
        <f t="shared" si="16"/>
        <v>63856449</v>
      </c>
      <c r="M867" s="40">
        <v>46387</v>
      </c>
      <c r="N867" s="55" t="s">
        <v>3618</v>
      </c>
      <c r="O867" s="42" t="s">
        <v>21</v>
      </c>
      <c r="P867" s="57">
        <v>0.54867256637168138</v>
      </c>
      <c r="Q867" s="43" t="s">
        <v>933</v>
      </c>
      <c r="R867" s="43" t="s">
        <v>3777</v>
      </c>
    </row>
    <row r="868" spans="2:18" x14ac:dyDescent="0.25">
      <c r="B868" s="46">
        <v>46044</v>
      </c>
      <c r="C868" s="44" t="s">
        <v>1807</v>
      </c>
      <c r="D868" s="31" t="s">
        <v>377</v>
      </c>
      <c r="E868" s="32" t="s">
        <v>33</v>
      </c>
      <c r="F868" s="31" t="s">
        <v>2409</v>
      </c>
      <c r="G868" s="40">
        <v>46048</v>
      </c>
      <c r="H868" s="41">
        <v>47107394</v>
      </c>
      <c r="I868" s="50">
        <v>0</v>
      </c>
      <c r="J868" s="51">
        <v>0</v>
      </c>
      <c r="K868" s="52">
        <v>2528363</v>
      </c>
      <c r="L868" s="51">
        <f t="shared" si="16"/>
        <v>44579031</v>
      </c>
      <c r="M868" s="40">
        <v>46387</v>
      </c>
      <c r="N868" s="55" t="s">
        <v>3619</v>
      </c>
      <c r="O868" s="42" t="s">
        <v>21</v>
      </c>
      <c r="P868" s="57">
        <v>0.54867256637168138</v>
      </c>
      <c r="Q868" s="43" t="s">
        <v>933</v>
      </c>
      <c r="R868" s="43" t="s">
        <v>3777</v>
      </c>
    </row>
    <row r="869" spans="2:18" x14ac:dyDescent="0.25">
      <c r="B869" s="46">
        <v>46048</v>
      </c>
      <c r="C869" s="44" t="s">
        <v>1808</v>
      </c>
      <c r="D869" s="31" t="s">
        <v>476</v>
      </c>
      <c r="E869" s="32" t="s">
        <v>20</v>
      </c>
      <c r="F869" s="31" t="s">
        <v>719</v>
      </c>
      <c r="G869" s="40">
        <v>46051</v>
      </c>
      <c r="H869" s="41">
        <v>50582700</v>
      </c>
      <c r="I869" s="54">
        <v>0</v>
      </c>
      <c r="J869" s="51">
        <v>0</v>
      </c>
      <c r="K869" s="52"/>
      <c r="L869" s="51">
        <f t="shared" si="16"/>
        <v>50582700</v>
      </c>
      <c r="M869" s="40">
        <v>46354</v>
      </c>
      <c r="N869" s="55" t="s">
        <v>3620</v>
      </c>
      <c r="O869" s="42" t="s">
        <v>21</v>
      </c>
      <c r="P869" s="57">
        <v>0.60396039603960394</v>
      </c>
      <c r="Q869" s="43" t="s">
        <v>948</v>
      </c>
      <c r="R869" s="43" t="s">
        <v>127</v>
      </c>
    </row>
    <row r="870" spans="2:18" x14ac:dyDescent="0.25">
      <c r="B870" s="46">
        <v>46048</v>
      </c>
      <c r="C870" s="44" t="s">
        <v>1809</v>
      </c>
      <c r="D870" s="31" t="s">
        <v>2024</v>
      </c>
      <c r="E870" s="32" t="s">
        <v>20</v>
      </c>
      <c r="F870" s="31" t="s">
        <v>2323</v>
      </c>
      <c r="G870" s="40">
        <v>46055</v>
      </c>
      <c r="H870" s="41">
        <v>97820969</v>
      </c>
      <c r="I870" s="54">
        <v>0</v>
      </c>
      <c r="J870" s="51">
        <v>0</v>
      </c>
      <c r="K870" s="52">
        <v>3164796</v>
      </c>
      <c r="L870" s="51">
        <f t="shared" si="16"/>
        <v>94656173</v>
      </c>
      <c r="M870" s="40">
        <v>46234</v>
      </c>
      <c r="N870" s="55" t="s">
        <v>3621</v>
      </c>
      <c r="O870" s="42" t="s">
        <v>21</v>
      </c>
      <c r="P870" s="57">
        <v>1</v>
      </c>
      <c r="Q870" s="43" t="s">
        <v>933</v>
      </c>
      <c r="R870" s="43" t="s">
        <v>3777</v>
      </c>
    </row>
    <row r="871" spans="2:18" x14ac:dyDescent="0.25">
      <c r="B871" s="46">
        <v>46048</v>
      </c>
      <c r="C871" s="44" t="s">
        <v>1810</v>
      </c>
      <c r="D871" s="31" t="s">
        <v>2025</v>
      </c>
      <c r="E871" s="32" t="s">
        <v>20</v>
      </c>
      <c r="F871" s="31" t="s">
        <v>2092</v>
      </c>
      <c r="G871" s="40">
        <v>46055</v>
      </c>
      <c r="H871" s="41">
        <v>78682081</v>
      </c>
      <c r="I871" s="50">
        <v>0</v>
      </c>
      <c r="J871" s="51">
        <v>0</v>
      </c>
      <c r="K871" s="52">
        <v>5556644</v>
      </c>
      <c r="L871" s="51">
        <f t="shared" si="16"/>
        <v>73125437</v>
      </c>
      <c r="M871" s="40">
        <v>46387</v>
      </c>
      <c r="N871" s="55" t="s">
        <v>3622</v>
      </c>
      <c r="O871" s="42" t="s">
        <v>21</v>
      </c>
      <c r="P871" s="57">
        <v>0.53915662650602414</v>
      </c>
      <c r="Q871" s="43" t="s">
        <v>933</v>
      </c>
      <c r="R871" s="43" t="s">
        <v>3777</v>
      </c>
    </row>
    <row r="872" spans="2:18" x14ac:dyDescent="0.25">
      <c r="B872" s="46">
        <v>46048</v>
      </c>
      <c r="C872" s="44" t="s">
        <v>1811</v>
      </c>
      <c r="D872" s="31" t="s">
        <v>2026</v>
      </c>
      <c r="E872" s="32" t="s">
        <v>20</v>
      </c>
      <c r="F872" s="31" t="s">
        <v>2091</v>
      </c>
      <c r="G872" s="40">
        <v>46055</v>
      </c>
      <c r="H872" s="41">
        <v>53343784</v>
      </c>
      <c r="I872" s="50">
        <v>0</v>
      </c>
      <c r="J872" s="51">
        <v>0</v>
      </c>
      <c r="K872" s="52"/>
      <c r="L872" s="51">
        <f t="shared" si="16"/>
        <v>53343784</v>
      </c>
      <c r="M872" s="40">
        <v>46296</v>
      </c>
      <c r="N872" s="55" t="s">
        <v>3623</v>
      </c>
      <c r="O872" s="42" t="s">
        <v>21</v>
      </c>
      <c r="P872" s="57">
        <v>0.74273858921161828</v>
      </c>
      <c r="Q872" s="43" t="s">
        <v>933</v>
      </c>
      <c r="R872" s="43" t="s">
        <v>3777</v>
      </c>
    </row>
    <row r="873" spans="2:18" x14ac:dyDescent="0.25">
      <c r="B873" s="46">
        <v>46044</v>
      </c>
      <c r="C873" s="44" t="s">
        <v>1812</v>
      </c>
      <c r="D873" s="31" t="s">
        <v>208</v>
      </c>
      <c r="E873" s="32" t="s">
        <v>20</v>
      </c>
      <c r="F873" s="31" t="s">
        <v>2678</v>
      </c>
      <c r="G873" s="40">
        <v>46045</v>
      </c>
      <c r="H873" s="41">
        <v>118000000</v>
      </c>
      <c r="I873" s="50">
        <v>0</v>
      </c>
      <c r="J873" s="51">
        <v>0</v>
      </c>
      <c r="K873" s="52">
        <v>5333333</v>
      </c>
      <c r="L873" s="51">
        <f t="shared" si="16"/>
        <v>112666667</v>
      </c>
      <c r="M873" s="40">
        <v>46387</v>
      </c>
      <c r="N873" s="55" t="s">
        <v>3624</v>
      </c>
      <c r="O873" s="42" t="s">
        <v>21</v>
      </c>
      <c r="P873" s="57">
        <v>0.55263157894736847</v>
      </c>
      <c r="Q873" s="43" t="s">
        <v>933</v>
      </c>
      <c r="R873" s="43" t="s">
        <v>3777</v>
      </c>
    </row>
    <row r="874" spans="2:18" x14ac:dyDescent="0.25">
      <c r="B874" s="46">
        <v>46049</v>
      </c>
      <c r="C874" s="44" t="s">
        <v>1813</v>
      </c>
      <c r="D874" s="31" t="s">
        <v>498</v>
      </c>
      <c r="E874" s="32" t="s">
        <v>20</v>
      </c>
      <c r="F874" s="31" t="s">
        <v>2085</v>
      </c>
      <c r="G874" s="40">
        <v>46055</v>
      </c>
      <c r="H874" s="41">
        <v>86333520</v>
      </c>
      <c r="I874" s="50">
        <v>0</v>
      </c>
      <c r="J874" s="51">
        <v>0</v>
      </c>
      <c r="K874" s="52">
        <v>6097000</v>
      </c>
      <c r="L874" s="51">
        <f t="shared" si="16"/>
        <v>80236520</v>
      </c>
      <c r="M874" s="40">
        <v>46387</v>
      </c>
      <c r="N874" s="55" t="s">
        <v>3625</v>
      </c>
      <c r="O874" s="42" t="s">
        <v>21</v>
      </c>
      <c r="P874" s="57">
        <v>0.53915662650602414</v>
      </c>
      <c r="Q874" s="43" t="s">
        <v>933</v>
      </c>
      <c r="R874" s="43" t="s">
        <v>3777</v>
      </c>
    </row>
    <row r="875" spans="2:18" x14ac:dyDescent="0.25">
      <c r="B875" s="46">
        <v>46044</v>
      </c>
      <c r="C875" s="44" t="s">
        <v>1814</v>
      </c>
      <c r="D875" s="31" t="s">
        <v>507</v>
      </c>
      <c r="E875" s="32" t="s">
        <v>20</v>
      </c>
      <c r="F875" s="31" t="s">
        <v>2678</v>
      </c>
      <c r="G875" s="40">
        <v>46051</v>
      </c>
      <c r="H875" s="41">
        <v>118000000</v>
      </c>
      <c r="I875" s="54">
        <v>0</v>
      </c>
      <c r="J875" s="51">
        <v>0</v>
      </c>
      <c r="K875" s="52">
        <v>7333333</v>
      </c>
      <c r="L875" s="51">
        <f t="shared" si="16"/>
        <v>110666667</v>
      </c>
      <c r="M875" s="40">
        <v>46387</v>
      </c>
      <c r="N875" s="55" t="s">
        <v>3626</v>
      </c>
      <c r="O875" s="42" t="s">
        <v>21</v>
      </c>
      <c r="P875" s="57">
        <v>0.5446428571428571</v>
      </c>
      <c r="Q875" s="43" t="s">
        <v>933</v>
      </c>
      <c r="R875" s="43" t="s">
        <v>3777</v>
      </c>
    </row>
    <row r="876" spans="2:18" x14ac:dyDescent="0.25">
      <c r="B876" s="46">
        <v>46048</v>
      </c>
      <c r="C876" s="44" t="s">
        <v>1815</v>
      </c>
      <c r="D876" s="31" t="s">
        <v>890</v>
      </c>
      <c r="E876" s="32" t="s">
        <v>20</v>
      </c>
      <c r="F876" s="31" t="s">
        <v>2680</v>
      </c>
      <c r="G876" s="40">
        <v>46055</v>
      </c>
      <c r="H876" s="41">
        <v>67833480</v>
      </c>
      <c r="I876" s="50">
        <v>0</v>
      </c>
      <c r="J876" s="51">
        <v>0</v>
      </c>
      <c r="K876" s="52">
        <v>4790500</v>
      </c>
      <c r="L876" s="51">
        <f t="shared" si="16"/>
        <v>63042980</v>
      </c>
      <c r="M876" s="40">
        <v>46387</v>
      </c>
      <c r="N876" s="55" t="s">
        <v>3627</v>
      </c>
      <c r="O876" s="42" t="s">
        <v>21</v>
      </c>
      <c r="P876" s="57">
        <v>0.53915662650602414</v>
      </c>
      <c r="Q876" s="43" t="s">
        <v>933</v>
      </c>
      <c r="R876" s="43" t="s">
        <v>3777</v>
      </c>
    </row>
    <row r="877" spans="2:18" x14ac:dyDescent="0.25">
      <c r="B877" s="46">
        <v>46044</v>
      </c>
      <c r="C877" s="44" t="s">
        <v>1816</v>
      </c>
      <c r="D877" s="31" t="s">
        <v>877</v>
      </c>
      <c r="E877" s="32" t="s">
        <v>20</v>
      </c>
      <c r="F877" s="31" t="s">
        <v>414</v>
      </c>
      <c r="G877" s="40">
        <v>46045</v>
      </c>
      <c r="H877" s="41">
        <v>38671356</v>
      </c>
      <c r="I877" s="54">
        <v>0</v>
      </c>
      <c r="J877" s="51">
        <v>0</v>
      </c>
      <c r="K877" s="52"/>
      <c r="L877" s="51">
        <f t="shared" si="16"/>
        <v>38671356</v>
      </c>
      <c r="M877" s="40">
        <v>46225</v>
      </c>
      <c r="N877" s="55" t="s">
        <v>3628</v>
      </c>
      <c r="O877" s="42" t="s">
        <v>21</v>
      </c>
      <c r="P877" s="57">
        <v>1</v>
      </c>
      <c r="Q877" s="43" t="s">
        <v>932</v>
      </c>
      <c r="R877" s="43" t="s">
        <v>30</v>
      </c>
    </row>
    <row r="878" spans="2:18" x14ac:dyDescent="0.25">
      <c r="B878" s="46">
        <v>46048</v>
      </c>
      <c r="C878" s="44" t="s">
        <v>1817</v>
      </c>
      <c r="D878" s="31" t="s">
        <v>641</v>
      </c>
      <c r="E878" s="32" t="s">
        <v>20</v>
      </c>
      <c r="F878" s="31" t="s">
        <v>2681</v>
      </c>
      <c r="G878" s="40">
        <v>46049</v>
      </c>
      <c r="H878" s="41">
        <v>25518456</v>
      </c>
      <c r="I878" s="50">
        <v>1</v>
      </c>
      <c r="J878" s="51">
        <v>6379614</v>
      </c>
      <c r="K878" s="52"/>
      <c r="L878" s="51">
        <f t="shared" si="16"/>
        <v>31898070</v>
      </c>
      <c r="M878" s="40">
        <v>46199</v>
      </c>
      <c r="N878" s="55" t="s">
        <v>3629</v>
      </c>
      <c r="O878" s="42" t="s">
        <v>21</v>
      </c>
      <c r="P878" s="57">
        <v>1</v>
      </c>
      <c r="Q878" s="43" t="s">
        <v>950</v>
      </c>
      <c r="R878" s="43" t="s">
        <v>177</v>
      </c>
    </row>
    <row r="879" spans="2:18" x14ac:dyDescent="0.25">
      <c r="B879" s="46">
        <v>46044</v>
      </c>
      <c r="C879" s="44" t="s">
        <v>1818</v>
      </c>
      <c r="D879" s="31" t="s">
        <v>625</v>
      </c>
      <c r="E879" s="32" t="s">
        <v>20</v>
      </c>
      <c r="F879" s="31" t="s">
        <v>2682</v>
      </c>
      <c r="G879" s="40">
        <v>46050</v>
      </c>
      <c r="H879" s="41">
        <v>117759200</v>
      </c>
      <c r="I879" s="50">
        <v>0</v>
      </c>
      <c r="J879" s="51">
        <v>0</v>
      </c>
      <c r="K879" s="52">
        <v>1742000</v>
      </c>
      <c r="L879" s="51">
        <f t="shared" si="16"/>
        <v>116017200</v>
      </c>
      <c r="M879" s="40">
        <v>46387</v>
      </c>
      <c r="N879" s="55" t="s">
        <v>3630</v>
      </c>
      <c r="O879" s="42" t="s">
        <v>21</v>
      </c>
      <c r="P879" s="57">
        <v>0.54599406528189909</v>
      </c>
      <c r="Q879" s="43" t="s">
        <v>943</v>
      </c>
      <c r="R879" s="43" t="s">
        <v>60</v>
      </c>
    </row>
    <row r="880" spans="2:18" x14ac:dyDescent="0.25">
      <c r="B880" s="46">
        <v>46044</v>
      </c>
      <c r="C880" s="44" t="s">
        <v>1819</v>
      </c>
      <c r="D880" s="31" t="s">
        <v>893</v>
      </c>
      <c r="E880" s="32" t="s">
        <v>33</v>
      </c>
      <c r="F880" s="31" t="s">
        <v>2683</v>
      </c>
      <c r="G880" s="40">
        <v>46051</v>
      </c>
      <c r="H880" s="41">
        <v>18891090</v>
      </c>
      <c r="I880" s="50">
        <v>0</v>
      </c>
      <c r="J880" s="51">
        <v>0</v>
      </c>
      <c r="K880" s="52"/>
      <c r="L880" s="51">
        <f t="shared" si="16"/>
        <v>18891090</v>
      </c>
      <c r="M880" s="40">
        <v>46231</v>
      </c>
      <c r="N880" s="55" t="s">
        <v>3631</v>
      </c>
      <c r="O880" s="42" t="s">
        <v>21</v>
      </c>
      <c r="P880" s="57">
        <v>1</v>
      </c>
      <c r="Q880" s="43" t="s">
        <v>932</v>
      </c>
      <c r="R880" s="43" t="s">
        <v>30</v>
      </c>
    </row>
    <row r="881" spans="2:18" x14ac:dyDescent="0.25">
      <c r="B881" s="46">
        <v>46045</v>
      </c>
      <c r="C881" s="44" t="s">
        <v>1820</v>
      </c>
      <c r="D881" s="31" t="s">
        <v>552</v>
      </c>
      <c r="E881" s="32" t="s">
        <v>20</v>
      </c>
      <c r="F881" s="31" t="s">
        <v>2229</v>
      </c>
      <c r="G881" s="40">
        <v>46049</v>
      </c>
      <c r="H881" s="41">
        <v>43800000</v>
      </c>
      <c r="I881" s="50">
        <v>0</v>
      </c>
      <c r="J881" s="51">
        <v>0</v>
      </c>
      <c r="K881" s="52"/>
      <c r="L881" s="51">
        <f t="shared" si="16"/>
        <v>43800000</v>
      </c>
      <c r="M881" s="40">
        <v>46229</v>
      </c>
      <c r="N881" s="55" t="s">
        <v>3632</v>
      </c>
      <c r="O881" s="42" t="s">
        <v>21</v>
      </c>
      <c r="P881" s="57">
        <v>1</v>
      </c>
      <c r="Q881" s="43" t="s">
        <v>948</v>
      </c>
      <c r="R881" s="43" t="s">
        <v>127</v>
      </c>
    </row>
    <row r="882" spans="2:18" x14ac:dyDescent="0.25">
      <c r="B882" s="46">
        <v>46048</v>
      </c>
      <c r="C882" s="44" t="s">
        <v>1821</v>
      </c>
      <c r="D882" s="31" t="s">
        <v>578</v>
      </c>
      <c r="E882" s="32" t="s">
        <v>20</v>
      </c>
      <c r="F882" s="31" t="s">
        <v>2678</v>
      </c>
      <c r="G882" s="40">
        <v>46049</v>
      </c>
      <c r="H882" s="41">
        <v>86333520</v>
      </c>
      <c r="I882" s="50">
        <v>0</v>
      </c>
      <c r="J882" s="51">
        <v>0</v>
      </c>
      <c r="K882" s="52">
        <v>4877600</v>
      </c>
      <c r="L882" s="51">
        <f t="shared" si="16"/>
        <v>81455920</v>
      </c>
      <c r="M882" s="40">
        <v>46387</v>
      </c>
      <c r="N882" s="55" t="s">
        <v>3633</v>
      </c>
      <c r="O882" s="42" t="s">
        <v>21</v>
      </c>
      <c r="P882" s="57">
        <v>0.5473372781065089</v>
      </c>
      <c r="Q882" s="43" t="s">
        <v>933</v>
      </c>
      <c r="R882" s="43" t="s">
        <v>3777</v>
      </c>
    </row>
    <row r="883" spans="2:18" x14ac:dyDescent="0.25">
      <c r="B883" s="46">
        <v>46048</v>
      </c>
      <c r="C883" s="44" t="s">
        <v>1822</v>
      </c>
      <c r="D883" s="31" t="s">
        <v>729</v>
      </c>
      <c r="E883" s="32" t="s">
        <v>20</v>
      </c>
      <c r="F883" s="31" t="s">
        <v>2678</v>
      </c>
      <c r="G883" s="40">
        <v>46049</v>
      </c>
      <c r="H883" s="41">
        <v>97820969</v>
      </c>
      <c r="I883" s="50">
        <v>0</v>
      </c>
      <c r="J883" s="51">
        <v>0</v>
      </c>
      <c r="K883" s="52">
        <v>1726252</v>
      </c>
      <c r="L883" s="51">
        <f t="shared" si="16"/>
        <v>96094717</v>
      </c>
      <c r="M883" s="40">
        <v>46387</v>
      </c>
      <c r="N883" s="55" t="s">
        <v>3634</v>
      </c>
      <c r="O883" s="42" t="s">
        <v>21</v>
      </c>
      <c r="P883" s="57">
        <v>0.5473372781065089</v>
      </c>
      <c r="Q883" s="43" t="s">
        <v>933</v>
      </c>
      <c r="R883" s="43" t="s">
        <v>3777</v>
      </c>
    </row>
    <row r="884" spans="2:18" x14ac:dyDescent="0.25">
      <c r="B884" s="46">
        <v>46050</v>
      </c>
      <c r="C884" s="44" t="s">
        <v>1823</v>
      </c>
      <c r="D884" s="31" t="s">
        <v>3796</v>
      </c>
      <c r="E884" s="32" t="s">
        <v>20</v>
      </c>
      <c r="F884" s="31" t="s">
        <v>2323</v>
      </c>
      <c r="G884" s="40">
        <v>46055</v>
      </c>
      <c r="H884" s="41">
        <v>73814667</v>
      </c>
      <c r="I884" s="50">
        <v>0</v>
      </c>
      <c r="J884" s="51">
        <v>0</v>
      </c>
      <c r="K884" s="52">
        <v>667000</v>
      </c>
      <c r="L884" s="51">
        <f t="shared" si="16"/>
        <v>73147667</v>
      </c>
      <c r="M884" s="40">
        <v>46387</v>
      </c>
      <c r="N884" s="55" t="s">
        <v>3635</v>
      </c>
      <c r="O884" s="42" t="s">
        <v>21</v>
      </c>
      <c r="P884" s="57">
        <v>0.53915662650602414</v>
      </c>
      <c r="Q884" s="43" t="s">
        <v>933</v>
      </c>
      <c r="R884" s="43" t="s">
        <v>3777</v>
      </c>
    </row>
    <row r="885" spans="2:18" x14ac:dyDescent="0.25">
      <c r="B885" s="46">
        <v>46048</v>
      </c>
      <c r="C885" s="44" t="s">
        <v>1824</v>
      </c>
      <c r="D885" s="31" t="s">
        <v>254</v>
      </c>
      <c r="E885" s="32" t="s">
        <v>20</v>
      </c>
      <c r="F885" s="31" t="s">
        <v>2088</v>
      </c>
      <c r="G885" s="40">
        <v>46049</v>
      </c>
      <c r="H885" s="41">
        <v>101853824</v>
      </c>
      <c r="I885" s="50">
        <v>0</v>
      </c>
      <c r="J885" s="51">
        <v>0</v>
      </c>
      <c r="K885" s="52">
        <v>5754453</v>
      </c>
      <c r="L885" s="51">
        <f t="shared" si="16"/>
        <v>96099371</v>
      </c>
      <c r="M885" s="40">
        <v>46387</v>
      </c>
      <c r="N885" s="55" t="s">
        <v>3636</v>
      </c>
      <c r="O885" s="42" t="s">
        <v>21</v>
      </c>
      <c r="P885" s="57">
        <v>0.5473372781065089</v>
      </c>
      <c r="Q885" s="43" t="s">
        <v>933</v>
      </c>
      <c r="R885" s="43" t="s">
        <v>3777</v>
      </c>
    </row>
    <row r="886" spans="2:18" x14ac:dyDescent="0.25">
      <c r="B886" s="46">
        <v>46044</v>
      </c>
      <c r="C886" s="44" t="s">
        <v>1825</v>
      </c>
      <c r="D886" s="31" t="s">
        <v>487</v>
      </c>
      <c r="E886" s="32" t="s">
        <v>20</v>
      </c>
      <c r="F886" s="31" t="s">
        <v>2419</v>
      </c>
      <c r="G886" s="40">
        <v>46048</v>
      </c>
      <c r="H886" s="41">
        <v>38671356</v>
      </c>
      <c r="I886" s="50">
        <v>0</v>
      </c>
      <c r="J886" s="51">
        <v>0</v>
      </c>
      <c r="K886" s="52"/>
      <c r="L886" s="51">
        <f t="shared" si="16"/>
        <v>38671356</v>
      </c>
      <c r="M886" s="40">
        <v>46228</v>
      </c>
      <c r="N886" s="55" t="s">
        <v>3637</v>
      </c>
      <c r="O886" s="42" t="s">
        <v>21</v>
      </c>
      <c r="P886" s="57">
        <v>1</v>
      </c>
      <c r="Q886" s="43" t="s">
        <v>932</v>
      </c>
      <c r="R886" s="43" t="s">
        <v>30</v>
      </c>
    </row>
    <row r="887" spans="2:18" x14ac:dyDescent="0.25">
      <c r="B887" s="46">
        <v>46044</v>
      </c>
      <c r="C887" s="44" t="s">
        <v>1826</v>
      </c>
      <c r="D887" s="31" t="s">
        <v>111</v>
      </c>
      <c r="E887" s="32" t="s">
        <v>20</v>
      </c>
      <c r="F887" s="31" t="s">
        <v>416</v>
      </c>
      <c r="G887" s="40">
        <v>46045</v>
      </c>
      <c r="H887" s="41">
        <v>51100000</v>
      </c>
      <c r="I887" s="50">
        <v>0</v>
      </c>
      <c r="J887" s="51">
        <v>0</v>
      </c>
      <c r="K887" s="52"/>
      <c r="L887" s="51">
        <f t="shared" si="16"/>
        <v>51100000</v>
      </c>
      <c r="M887" s="40">
        <v>46256</v>
      </c>
      <c r="N887" s="55" t="s">
        <v>3638</v>
      </c>
      <c r="O887" s="42" t="s">
        <v>21</v>
      </c>
      <c r="P887" s="57">
        <v>0.89573459715639814</v>
      </c>
      <c r="Q887" s="43" t="s">
        <v>673</v>
      </c>
      <c r="R887" s="43" t="s">
        <v>76</v>
      </c>
    </row>
    <row r="888" spans="2:18" x14ac:dyDescent="0.25">
      <c r="B888" s="46">
        <v>46045</v>
      </c>
      <c r="C888" s="44" t="s">
        <v>1827</v>
      </c>
      <c r="D888" s="31" t="s">
        <v>350</v>
      </c>
      <c r="E888" s="32" t="s">
        <v>20</v>
      </c>
      <c r="F888" s="31" t="s">
        <v>2383</v>
      </c>
      <c r="G888" s="40">
        <v>46048</v>
      </c>
      <c r="H888" s="41">
        <v>43800000</v>
      </c>
      <c r="I888" s="50">
        <v>0</v>
      </c>
      <c r="J888" s="51">
        <v>0</v>
      </c>
      <c r="K888" s="52"/>
      <c r="L888" s="51">
        <f t="shared" si="16"/>
        <v>43800000</v>
      </c>
      <c r="M888" s="40">
        <v>46228</v>
      </c>
      <c r="N888" s="55" t="s">
        <v>3639</v>
      </c>
      <c r="O888" s="42" t="s">
        <v>21</v>
      </c>
      <c r="P888" s="57">
        <v>1</v>
      </c>
      <c r="Q888" s="43" t="s">
        <v>673</v>
      </c>
      <c r="R888" s="43" t="s">
        <v>3784</v>
      </c>
    </row>
    <row r="889" spans="2:18" x14ac:dyDescent="0.25">
      <c r="B889" s="46">
        <v>46048</v>
      </c>
      <c r="C889" s="44" t="s">
        <v>1828</v>
      </c>
      <c r="D889" s="31" t="s">
        <v>233</v>
      </c>
      <c r="E889" s="32" t="s">
        <v>20</v>
      </c>
      <c r="F889" s="31" t="s">
        <v>2684</v>
      </c>
      <c r="G889" s="40">
        <v>46050</v>
      </c>
      <c r="H889" s="41">
        <v>64737600</v>
      </c>
      <c r="I889" s="50">
        <v>0</v>
      </c>
      <c r="J889" s="51">
        <v>0</v>
      </c>
      <c r="K889" s="52"/>
      <c r="L889" s="51">
        <f t="shared" si="16"/>
        <v>64737600</v>
      </c>
      <c r="M889" s="40">
        <v>46292</v>
      </c>
      <c r="N889" s="55" t="s">
        <v>3640</v>
      </c>
      <c r="O889" s="42" t="s">
        <v>21</v>
      </c>
      <c r="P889" s="57">
        <v>0.76033057851239672</v>
      </c>
      <c r="Q889" s="43" t="s">
        <v>943</v>
      </c>
      <c r="R889" s="43" t="s">
        <v>60</v>
      </c>
    </row>
    <row r="890" spans="2:18" x14ac:dyDescent="0.25">
      <c r="B890" s="46">
        <v>46051</v>
      </c>
      <c r="C890" s="44" t="s">
        <v>1829</v>
      </c>
      <c r="D890" s="31" t="s">
        <v>2027</v>
      </c>
      <c r="E890" s="32" t="s">
        <v>20</v>
      </c>
      <c r="F890" s="31" t="s">
        <v>2685</v>
      </c>
      <c r="G890" s="40">
        <v>46058</v>
      </c>
      <c r="H890" s="41">
        <v>88319400</v>
      </c>
      <c r="I890" s="54">
        <v>0</v>
      </c>
      <c r="J890" s="51">
        <v>0</v>
      </c>
      <c r="K890" s="52">
        <v>3135600</v>
      </c>
      <c r="L890" s="51">
        <f t="shared" si="16"/>
        <v>85183800</v>
      </c>
      <c r="M890" s="40">
        <v>46387</v>
      </c>
      <c r="N890" s="55" t="s">
        <v>3641</v>
      </c>
      <c r="O890" s="42" t="s">
        <v>21</v>
      </c>
      <c r="P890" s="57">
        <v>0.53495440729483279</v>
      </c>
      <c r="Q890" s="43" t="s">
        <v>943</v>
      </c>
      <c r="R890" s="43" t="s">
        <v>60</v>
      </c>
    </row>
    <row r="891" spans="2:18" x14ac:dyDescent="0.25">
      <c r="B891" s="46">
        <v>46048</v>
      </c>
      <c r="C891" s="44" t="s">
        <v>1830</v>
      </c>
      <c r="D891" s="31" t="s">
        <v>2028</v>
      </c>
      <c r="E891" s="32" t="s">
        <v>20</v>
      </c>
      <c r="F891" s="31" t="s">
        <v>2686</v>
      </c>
      <c r="G891" s="40">
        <v>46048</v>
      </c>
      <c r="H891" s="41">
        <v>47847108</v>
      </c>
      <c r="I891" s="50">
        <v>0</v>
      </c>
      <c r="J891" s="51">
        <v>0</v>
      </c>
      <c r="K891" s="52"/>
      <c r="L891" s="51">
        <f t="shared" si="16"/>
        <v>47847108</v>
      </c>
      <c r="M891" s="40">
        <v>46228</v>
      </c>
      <c r="N891" s="55" t="s">
        <v>3642</v>
      </c>
      <c r="O891" s="42" t="s">
        <v>21</v>
      </c>
      <c r="P891" s="57">
        <v>1</v>
      </c>
      <c r="Q891" s="43" t="s">
        <v>936</v>
      </c>
      <c r="R891" s="43" t="s">
        <v>194</v>
      </c>
    </row>
    <row r="892" spans="2:18" x14ac:dyDescent="0.25">
      <c r="B892" s="46">
        <v>46050</v>
      </c>
      <c r="C892" s="44" t="s">
        <v>1831</v>
      </c>
      <c r="D892" s="31" t="s">
        <v>688</v>
      </c>
      <c r="E892" s="32" t="s">
        <v>20</v>
      </c>
      <c r="F892" s="31" t="s">
        <v>693</v>
      </c>
      <c r="G892" s="40">
        <v>46056</v>
      </c>
      <c r="H892" s="41">
        <v>55247392</v>
      </c>
      <c r="I892" s="50">
        <v>0</v>
      </c>
      <c r="J892" s="51">
        <v>0</v>
      </c>
      <c r="K892" s="52"/>
      <c r="L892" s="51">
        <f t="shared" si="16"/>
        <v>55247392</v>
      </c>
      <c r="M892" s="40">
        <v>46297</v>
      </c>
      <c r="N892" s="55" t="s">
        <v>3643</v>
      </c>
      <c r="O892" s="42" t="s">
        <v>21</v>
      </c>
      <c r="P892" s="57">
        <v>0.7385892116182573</v>
      </c>
      <c r="Q892" s="43" t="s">
        <v>943</v>
      </c>
      <c r="R892" s="43" t="s">
        <v>60</v>
      </c>
    </row>
    <row r="893" spans="2:18" x14ac:dyDescent="0.25">
      <c r="B893" s="46">
        <v>46048</v>
      </c>
      <c r="C893" s="44" t="s">
        <v>1832</v>
      </c>
      <c r="D893" s="31" t="s">
        <v>267</v>
      </c>
      <c r="E893" s="32" t="s">
        <v>20</v>
      </c>
      <c r="F893" s="31" t="s">
        <v>2089</v>
      </c>
      <c r="G893" s="40">
        <v>46055</v>
      </c>
      <c r="H893" s="41">
        <v>67478158</v>
      </c>
      <c r="I893" s="50">
        <v>0</v>
      </c>
      <c r="J893" s="51">
        <v>0</v>
      </c>
      <c r="K893" s="52">
        <v>4765406</v>
      </c>
      <c r="L893" s="51">
        <f t="shared" si="16"/>
        <v>62712752</v>
      </c>
      <c r="M893" s="40">
        <v>46387</v>
      </c>
      <c r="N893" s="55" t="s">
        <v>3644</v>
      </c>
      <c r="O893" s="42" t="s">
        <v>21</v>
      </c>
      <c r="P893" s="57">
        <v>0.53915662650602414</v>
      </c>
      <c r="Q893" s="43" t="s">
        <v>933</v>
      </c>
      <c r="R893" s="43" t="s">
        <v>3777</v>
      </c>
    </row>
    <row r="894" spans="2:18" x14ac:dyDescent="0.25">
      <c r="B894" s="46">
        <v>46045</v>
      </c>
      <c r="C894" s="44" t="s">
        <v>1833</v>
      </c>
      <c r="D894" s="31" t="s">
        <v>258</v>
      </c>
      <c r="E894" s="32" t="s">
        <v>20</v>
      </c>
      <c r="F894" s="31" t="s">
        <v>2687</v>
      </c>
      <c r="G894" s="40">
        <v>46049</v>
      </c>
      <c r="H894" s="41">
        <v>75279445</v>
      </c>
      <c r="I894" s="50">
        <v>0</v>
      </c>
      <c r="J894" s="51">
        <v>0</v>
      </c>
      <c r="K894" s="52">
        <v>4253076</v>
      </c>
      <c r="L894" s="51">
        <f t="shared" si="16"/>
        <v>71026369</v>
      </c>
      <c r="M894" s="40">
        <v>46387</v>
      </c>
      <c r="N894" s="55" t="s">
        <v>3645</v>
      </c>
      <c r="O894" s="42" t="s">
        <v>21</v>
      </c>
      <c r="P894" s="57">
        <v>0.5473372781065089</v>
      </c>
      <c r="Q894" s="43" t="s">
        <v>950</v>
      </c>
      <c r="R894" s="43" t="s">
        <v>177</v>
      </c>
    </row>
    <row r="895" spans="2:18" x14ac:dyDescent="0.25">
      <c r="B895" s="46">
        <v>46048</v>
      </c>
      <c r="C895" s="44" t="s">
        <v>1834</v>
      </c>
      <c r="D895" s="31" t="s">
        <v>2029</v>
      </c>
      <c r="E895" s="32" t="s">
        <v>20</v>
      </c>
      <c r="F895" s="31" t="s">
        <v>2202</v>
      </c>
      <c r="G895" s="40">
        <v>46051</v>
      </c>
      <c r="H895" s="41">
        <v>107250000</v>
      </c>
      <c r="I895" s="50">
        <v>0</v>
      </c>
      <c r="J895" s="51">
        <v>0</v>
      </c>
      <c r="K895" s="52"/>
      <c r="L895" s="51">
        <f t="shared" si="16"/>
        <v>107250000</v>
      </c>
      <c r="M895" s="40">
        <v>46384</v>
      </c>
      <c r="N895" s="55" t="s">
        <v>3646</v>
      </c>
      <c r="O895" s="42" t="s">
        <v>21</v>
      </c>
      <c r="P895" s="57">
        <v>0.5495495495495496</v>
      </c>
      <c r="Q895" s="43" t="s">
        <v>44</v>
      </c>
      <c r="R895" s="43" t="s">
        <v>45</v>
      </c>
    </row>
    <row r="896" spans="2:18" x14ac:dyDescent="0.25">
      <c r="B896" s="46">
        <v>46048</v>
      </c>
      <c r="C896" s="44" t="s">
        <v>1835</v>
      </c>
      <c r="D896" s="31" t="s">
        <v>2030</v>
      </c>
      <c r="E896" s="32" t="s">
        <v>20</v>
      </c>
      <c r="F896" s="31" t="s">
        <v>2685</v>
      </c>
      <c r="G896" s="40">
        <v>46049</v>
      </c>
      <c r="H896" s="41">
        <v>88319400</v>
      </c>
      <c r="I896" s="50">
        <v>0</v>
      </c>
      <c r="J896" s="51">
        <v>0</v>
      </c>
      <c r="K896" s="52">
        <v>1045200</v>
      </c>
      <c r="L896" s="51">
        <f t="shared" si="16"/>
        <v>87274200</v>
      </c>
      <c r="M896" s="40">
        <v>46387</v>
      </c>
      <c r="N896" s="55" t="s">
        <v>3647</v>
      </c>
      <c r="O896" s="42" t="s">
        <v>21</v>
      </c>
      <c r="P896" s="57">
        <v>0.5473372781065089</v>
      </c>
      <c r="Q896" s="43" t="s">
        <v>943</v>
      </c>
      <c r="R896" s="43" t="s">
        <v>60</v>
      </c>
    </row>
    <row r="897" spans="2:18" x14ac:dyDescent="0.25">
      <c r="B897" s="46">
        <v>46048</v>
      </c>
      <c r="C897" s="44" t="s">
        <v>1836</v>
      </c>
      <c r="D897" s="31" t="s">
        <v>2031</v>
      </c>
      <c r="E897" s="32" t="s">
        <v>20</v>
      </c>
      <c r="F897" s="31" t="s">
        <v>2688</v>
      </c>
      <c r="G897" s="40">
        <v>46051</v>
      </c>
      <c r="H897" s="41">
        <v>43356600</v>
      </c>
      <c r="I897" s="50">
        <v>0</v>
      </c>
      <c r="J897" s="51">
        <v>0</v>
      </c>
      <c r="K897" s="52"/>
      <c r="L897" s="51">
        <f t="shared" si="16"/>
        <v>43356600</v>
      </c>
      <c r="M897" s="40">
        <v>46231</v>
      </c>
      <c r="N897" s="55" t="s">
        <v>3648</v>
      </c>
      <c r="O897" s="42" t="s">
        <v>21</v>
      </c>
      <c r="P897" s="57">
        <v>1</v>
      </c>
      <c r="Q897" s="43" t="s">
        <v>936</v>
      </c>
      <c r="R897" s="43" t="s">
        <v>194</v>
      </c>
    </row>
    <row r="898" spans="2:18" x14ac:dyDescent="0.25">
      <c r="B898" s="46">
        <v>46048</v>
      </c>
      <c r="C898" s="44" t="s">
        <v>1837</v>
      </c>
      <c r="D898" s="31" t="s">
        <v>121</v>
      </c>
      <c r="E898" s="32" t="s">
        <v>20</v>
      </c>
      <c r="F898" s="31" t="s">
        <v>122</v>
      </c>
      <c r="G898" s="40">
        <v>46048</v>
      </c>
      <c r="H898" s="41">
        <v>47847102</v>
      </c>
      <c r="I898" s="50">
        <v>0</v>
      </c>
      <c r="J898" s="51">
        <v>0</v>
      </c>
      <c r="K898" s="52"/>
      <c r="L898" s="51">
        <f t="shared" si="16"/>
        <v>47847102</v>
      </c>
      <c r="M898" s="40">
        <v>46228</v>
      </c>
      <c r="N898" s="55" t="s">
        <v>3649</v>
      </c>
      <c r="O898" s="42" t="s">
        <v>21</v>
      </c>
      <c r="P898" s="57">
        <v>1</v>
      </c>
      <c r="Q898" s="43" t="s">
        <v>936</v>
      </c>
      <c r="R898" s="43" t="s">
        <v>194</v>
      </c>
    </row>
    <row r="899" spans="2:18" x14ac:dyDescent="0.25">
      <c r="B899" s="46">
        <v>46048</v>
      </c>
      <c r="C899" s="44" t="s">
        <v>1838</v>
      </c>
      <c r="D899" s="31" t="s">
        <v>184</v>
      </c>
      <c r="E899" s="32" t="s">
        <v>20</v>
      </c>
      <c r="F899" s="31" t="s">
        <v>2689</v>
      </c>
      <c r="G899" s="40">
        <v>46049</v>
      </c>
      <c r="H899" s="41">
        <v>66029004</v>
      </c>
      <c r="I899" s="50">
        <v>0</v>
      </c>
      <c r="J899" s="51">
        <v>0</v>
      </c>
      <c r="K899" s="52"/>
      <c r="L899" s="51">
        <f t="shared" si="16"/>
        <v>66029004</v>
      </c>
      <c r="M899" s="40">
        <v>46229</v>
      </c>
      <c r="N899" s="55" t="s">
        <v>3650</v>
      </c>
      <c r="O899" s="42" t="s">
        <v>21</v>
      </c>
      <c r="P899" s="57">
        <v>1</v>
      </c>
      <c r="Q899" s="43" t="s">
        <v>936</v>
      </c>
      <c r="R899" s="43" t="s">
        <v>194</v>
      </c>
    </row>
    <row r="900" spans="2:18" x14ac:dyDescent="0.25">
      <c r="B900" s="46">
        <v>46048</v>
      </c>
      <c r="C900" s="44" t="s">
        <v>1839</v>
      </c>
      <c r="D900" s="31" t="s">
        <v>42</v>
      </c>
      <c r="E900" s="32" t="s">
        <v>20</v>
      </c>
      <c r="F900" s="31" t="s">
        <v>2690</v>
      </c>
      <c r="G900" s="40">
        <v>46049</v>
      </c>
      <c r="H900" s="41">
        <v>42000000</v>
      </c>
      <c r="I900" s="50">
        <v>0</v>
      </c>
      <c r="J900" s="51">
        <v>0</v>
      </c>
      <c r="K900" s="52">
        <v>2800000</v>
      </c>
      <c r="L900" s="51">
        <f t="shared" si="16"/>
        <v>39200000</v>
      </c>
      <c r="M900" s="40">
        <v>46217</v>
      </c>
      <c r="N900" s="55" t="s">
        <v>3651</v>
      </c>
      <c r="O900" s="42" t="s">
        <v>21</v>
      </c>
      <c r="P900" s="57">
        <v>1</v>
      </c>
      <c r="Q900" s="43" t="s">
        <v>936</v>
      </c>
      <c r="R900" s="43" t="s">
        <v>194</v>
      </c>
    </row>
    <row r="901" spans="2:18" x14ac:dyDescent="0.25">
      <c r="B901" s="46">
        <v>46048</v>
      </c>
      <c r="C901" s="44" t="s">
        <v>1840</v>
      </c>
      <c r="D901" s="31" t="s">
        <v>87</v>
      </c>
      <c r="E901" s="32" t="s">
        <v>20</v>
      </c>
      <c r="F901" s="31" t="s">
        <v>2691</v>
      </c>
      <c r="G901" s="40">
        <v>46049</v>
      </c>
      <c r="H901" s="41">
        <v>42000000</v>
      </c>
      <c r="I901" s="50">
        <v>0</v>
      </c>
      <c r="J901" s="51">
        <v>0</v>
      </c>
      <c r="K901" s="52"/>
      <c r="L901" s="51">
        <f t="shared" si="16"/>
        <v>42000000</v>
      </c>
      <c r="M901" s="40">
        <v>46229</v>
      </c>
      <c r="N901" s="55" t="s">
        <v>3652</v>
      </c>
      <c r="O901" s="42" t="s">
        <v>21</v>
      </c>
      <c r="P901" s="57">
        <v>1</v>
      </c>
      <c r="Q901" s="43" t="s">
        <v>936</v>
      </c>
      <c r="R901" s="43" t="s">
        <v>194</v>
      </c>
    </row>
    <row r="902" spans="2:18" x14ac:dyDescent="0.25">
      <c r="B902" s="46">
        <v>46048</v>
      </c>
      <c r="C902" s="44" t="s">
        <v>1841</v>
      </c>
      <c r="D902" s="31" t="s">
        <v>421</v>
      </c>
      <c r="E902" s="32" t="s">
        <v>20</v>
      </c>
      <c r="F902" s="31" t="s">
        <v>2692</v>
      </c>
      <c r="G902" s="40">
        <v>46049</v>
      </c>
      <c r="H902" s="41">
        <v>52823202</v>
      </c>
      <c r="I902" s="50">
        <v>0</v>
      </c>
      <c r="J902" s="51">
        <v>0</v>
      </c>
      <c r="K902" s="52"/>
      <c r="L902" s="51">
        <f t="shared" si="16"/>
        <v>52823202</v>
      </c>
      <c r="M902" s="40">
        <v>46229</v>
      </c>
      <c r="N902" s="55" t="s">
        <v>3653</v>
      </c>
      <c r="O902" s="42" t="s">
        <v>21</v>
      </c>
      <c r="P902" s="57">
        <v>1</v>
      </c>
      <c r="Q902" s="43" t="s">
        <v>936</v>
      </c>
      <c r="R902" s="43" t="s">
        <v>194</v>
      </c>
    </row>
    <row r="903" spans="2:18" x14ac:dyDescent="0.25">
      <c r="B903" s="46">
        <v>46048</v>
      </c>
      <c r="C903" s="44" t="s">
        <v>1842</v>
      </c>
      <c r="D903" s="31" t="s">
        <v>737</v>
      </c>
      <c r="E903" s="32" t="s">
        <v>20</v>
      </c>
      <c r="F903" s="31" t="s">
        <v>2693</v>
      </c>
      <c r="G903" s="40">
        <v>46051</v>
      </c>
      <c r="H903" s="41">
        <v>42000000</v>
      </c>
      <c r="I903" s="50">
        <v>0</v>
      </c>
      <c r="J903" s="51">
        <v>0</v>
      </c>
      <c r="K903" s="52"/>
      <c r="L903" s="51">
        <f t="shared" si="16"/>
        <v>42000000</v>
      </c>
      <c r="M903" s="40">
        <v>46231</v>
      </c>
      <c r="N903" s="55" t="s">
        <v>3654</v>
      </c>
      <c r="O903" s="42" t="s">
        <v>21</v>
      </c>
      <c r="P903" s="57">
        <v>1</v>
      </c>
      <c r="Q903" s="43" t="s">
        <v>936</v>
      </c>
      <c r="R903" s="43" t="s">
        <v>194</v>
      </c>
    </row>
    <row r="904" spans="2:18" x14ac:dyDescent="0.25">
      <c r="B904" s="46">
        <v>46048</v>
      </c>
      <c r="C904" s="44" t="s">
        <v>1843</v>
      </c>
      <c r="D904" s="31" t="s">
        <v>680</v>
      </c>
      <c r="E904" s="32" t="s">
        <v>20</v>
      </c>
      <c r="F904" s="31" t="s">
        <v>2694</v>
      </c>
      <c r="G904" s="40">
        <v>46049</v>
      </c>
      <c r="H904" s="41">
        <v>51284664</v>
      </c>
      <c r="I904" s="50">
        <v>0</v>
      </c>
      <c r="J904" s="51">
        <v>0</v>
      </c>
      <c r="K904" s="52"/>
      <c r="L904" s="51">
        <f t="shared" si="16"/>
        <v>51284664</v>
      </c>
      <c r="M904" s="40">
        <v>46229</v>
      </c>
      <c r="N904" s="55" t="s">
        <v>3655</v>
      </c>
      <c r="O904" s="42" t="s">
        <v>21</v>
      </c>
      <c r="P904" s="57">
        <v>1</v>
      </c>
      <c r="Q904" s="43" t="s">
        <v>936</v>
      </c>
      <c r="R904" s="43" t="s">
        <v>194</v>
      </c>
    </row>
    <row r="905" spans="2:18" x14ac:dyDescent="0.25">
      <c r="B905" s="46">
        <v>46048</v>
      </c>
      <c r="C905" s="44" t="s">
        <v>1844</v>
      </c>
      <c r="D905" s="31" t="s">
        <v>677</v>
      </c>
      <c r="E905" s="32" t="s">
        <v>20</v>
      </c>
      <c r="F905" s="31" t="s">
        <v>2695</v>
      </c>
      <c r="G905" s="40">
        <v>46049</v>
      </c>
      <c r="H905" s="41">
        <v>47258448</v>
      </c>
      <c r="I905" s="50">
        <v>0</v>
      </c>
      <c r="J905" s="51">
        <v>0</v>
      </c>
      <c r="K905" s="52"/>
      <c r="L905" s="51">
        <f t="shared" si="16"/>
        <v>47258448</v>
      </c>
      <c r="M905" s="40">
        <v>46229</v>
      </c>
      <c r="N905" s="55" t="s">
        <v>3656</v>
      </c>
      <c r="O905" s="42" t="s">
        <v>21</v>
      </c>
      <c r="P905" s="57">
        <v>1</v>
      </c>
      <c r="Q905" s="43" t="s">
        <v>942</v>
      </c>
      <c r="R905" s="43" t="s">
        <v>509</v>
      </c>
    </row>
    <row r="906" spans="2:18" x14ac:dyDescent="0.25">
      <c r="B906" s="46">
        <v>46044</v>
      </c>
      <c r="C906" s="44" t="s">
        <v>1845</v>
      </c>
      <c r="D906" s="31" t="s">
        <v>516</v>
      </c>
      <c r="E906" s="32" t="s">
        <v>20</v>
      </c>
      <c r="F906" s="31" t="s">
        <v>2696</v>
      </c>
      <c r="G906" s="40">
        <v>46048</v>
      </c>
      <c r="H906" s="41">
        <v>47258448</v>
      </c>
      <c r="I906" s="50">
        <v>0</v>
      </c>
      <c r="J906" s="51">
        <v>0</v>
      </c>
      <c r="K906" s="52"/>
      <c r="L906" s="51">
        <f t="shared" si="16"/>
        <v>47258448</v>
      </c>
      <c r="M906" s="40">
        <v>46228</v>
      </c>
      <c r="N906" s="55" t="s">
        <v>3657</v>
      </c>
      <c r="O906" s="42" t="s">
        <v>21</v>
      </c>
      <c r="P906" s="57">
        <v>1</v>
      </c>
      <c r="Q906" s="43" t="s">
        <v>942</v>
      </c>
      <c r="R906" s="43" t="s">
        <v>509</v>
      </c>
    </row>
    <row r="907" spans="2:18" x14ac:dyDescent="0.25">
      <c r="B907" s="46">
        <v>46048</v>
      </c>
      <c r="C907" s="44" t="s">
        <v>1846</v>
      </c>
      <c r="D907" s="31" t="s">
        <v>794</v>
      </c>
      <c r="E907" s="32" t="s">
        <v>20</v>
      </c>
      <c r="F907" s="31" t="s">
        <v>2697</v>
      </c>
      <c r="G907" s="40">
        <v>46049</v>
      </c>
      <c r="H907" s="41">
        <v>38277684</v>
      </c>
      <c r="I907" s="50">
        <v>0</v>
      </c>
      <c r="J907" s="51">
        <v>0</v>
      </c>
      <c r="K907" s="52"/>
      <c r="L907" s="51">
        <f t="shared" si="16"/>
        <v>38277684</v>
      </c>
      <c r="M907" s="40">
        <v>46229</v>
      </c>
      <c r="N907" s="55" t="s">
        <v>3658</v>
      </c>
      <c r="O907" s="42" t="s">
        <v>21</v>
      </c>
      <c r="P907" s="57">
        <v>1</v>
      </c>
      <c r="Q907" s="43" t="s">
        <v>942</v>
      </c>
      <c r="R907" s="43" t="s">
        <v>509</v>
      </c>
    </row>
    <row r="908" spans="2:18" x14ac:dyDescent="0.25">
      <c r="B908" s="46">
        <v>46048</v>
      </c>
      <c r="C908" s="44" t="s">
        <v>1847</v>
      </c>
      <c r="D908" s="31" t="s">
        <v>3776</v>
      </c>
      <c r="E908" s="32" t="s">
        <v>20</v>
      </c>
      <c r="F908" s="31" t="s">
        <v>2698</v>
      </c>
      <c r="G908" s="40">
        <v>46050</v>
      </c>
      <c r="H908" s="41">
        <v>48000000</v>
      </c>
      <c r="I908" s="50">
        <v>0</v>
      </c>
      <c r="J908" s="51">
        <v>0</v>
      </c>
      <c r="K908" s="52"/>
      <c r="L908" s="51">
        <f t="shared" si="16"/>
        <v>48000000</v>
      </c>
      <c r="M908" s="40">
        <v>46230</v>
      </c>
      <c r="N908" s="55" t="s">
        <v>3659</v>
      </c>
      <c r="O908" s="42" t="s">
        <v>21</v>
      </c>
      <c r="P908" s="57">
        <v>1</v>
      </c>
      <c r="Q908" s="43" t="s">
        <v>942</v>
      </c>
      <c r="R908" s="43" t="s">
        <v>509</v>
      </c>
    </row>
    <row r="909" spans="2:18" x14ac:dyDescent="0.25">
      <c r="B909" s="46">
        <v>46050</v>
      </c>
      <c r="C909" s="44" t="s">
        <v>1848</v>
      </c>
      <c r="D909" s="31" t="s">
        <v>61</v>
      </c>
      <c r="E909" s="32" t="s">
        <v>33</v>
      </c>
      <c r="F909" s="31" t="s">
        <v>2699</v>
      </c>
      <c r="G909" s="40">
        <v>46051</v>
      </c>
      <c r="H909" s="41">
        <v>56333333</v>
      </c>
      <c r="I909" s="50">
        <v>0</v>
      </c>
      <c r="J909" s="51">
        <v>0</v>
      </c>
      <c r="K909" s="52">
        <v>1000000</v>
      </c>
      <c r="L909" s="51">
        <f t="shared" si="16"/>
        <v>55333333</v>
      </c>
      <c r="M909" s="40">
        <v>46387</v>
      </c>
      <c r="N909" s="55" t="s">
        <v>3660</v>
      </c>
      <c r="O909" s="42" t="s">
        <v>21</v>
      </c>
      <c r="P909" s="57">
        <v>0.5446428571428571</v>
      </c>
      <c r="Q909" s="43" t="s">
        <v>943</v>
      </c>
      <c r="R909" s="43" t="s">
        <v>60</v>
      </c>
    </row>
    <row r="910" spans="2:18" x14ac:dyDescent="0.25">
      <c r="B910" s="46">
        <v>46048</v>
      </c>
      <c r="C910" s="44" t="s">
        <v>1849</v>
      </c>
      <c r="D910" s="31" t="s">
        <v>728</v>
      </c>
      <c r="E910" s="32" t="s">
        <v>33</v>
      </c>
      <c r="F910" s="31" t="s">
        <v>2700</v>
      </c>
      <c r="G910" s="40">
        <v>46051</v>
      </c>
      <c r="H910" s="41">
        <v>26412936</v>
      </c>
      <c r="I910" s="50">
        <v>0</v>
      </c>
      <c r="J910" s="51">
        <v>0</v>
      </c>
      <c r="K910" s="52"/>
      <c r="L910" s="51">
        <f t="shared" ref="L910:L973" si="17">H910+J910-K910</f>
        <v>26412936</v>
      </c>
      <c r="M910" s="40">
        <v>46293</v>
      </c>
      <c r="N910" s="55" t="s">
        <v>3661</v>
      </c>
      <c r="O910" s="42" t="s">
        <v>21</v>
      </c>
      <c r="P910" s="57">
        <v>0.75619834710743805</v>
      </c>
      <c r="Q910" s="43" t="s">
        <v>943</v>
      </c>
      <c r="R910" s="43" t="s">
        <v>60</v>
      </c>
    </row>
    <row r="911" spans="2:18" x14ac:dyDescent="0.25">
      <c r="B911" s="46">
        <v>46048</v>
      </c>
      <c r="C911" s="44" t="s">
        <v>1850</v>
      </c>
      <c r="D911" s="31" t="s">
        <v>444</v>
      </c>
      <c r="E911" s="32" t="s">
        <v>33</v>
      </c>
      <c r="F911" s="31" t="s">
        <v>2701</v>
      </c>
      <c r="G911" s="40">
        <v>46056</v>
      </c>
      <c r="H911" s="41">
        <v>36253056</v>
      </c>
      <c r="I911" s="50">
        <v>0</v>
      </c>
      <c r="J911" s="51">
        <v>0</v>
      </c>
      <c r="K911" s="52"/>
      <c r="L911" s="51">
        <f t="shared" si="17"/>
        <v>36253056</v>
      </c>
      <c r="M911" s="40">
        <v>46297</v>
      </c>
      <c r="N911" s="55" t="s">
        <v>3662</v>
      </c>
      <c r="O911" s="42" t="s">
        <v>21</v>
      </c>
      <c r="P911" s="57">
        <v>0.7385892116182573</v>
      </c>
      <c r="Q911" s="43" t="s">
        <v>943</v>
      </c>
      <c r="R911" s="43" t="s">
        <v>60</v>
      </c>
    </row>
    <row r="912" spans="2:18" x14ac:dyDescent="0.25">
      <c r="B912" s="46">
        <v>46049</v>
      </c>
      <c r="C912" s="44" t="s">
        <v>1851</v>
      </c>
      <c r="D912" s="31" t="s">
        <v>3766</v>
      </c>
      <c r="E912" s="32" t="s">
        <v>20</v>
      </c>
      <c r="F912" s="31" t="s">
        <v>2202</v>
      </c>
      <c r="G912" s="40">
        <v>46066</v>
      </c>
      <c r="H912" s="41">
        <v>126440000</v>
      </c>
      <c r="I912" s="50">
        <v>0</v>
      </c>
      <c r="J912" s="51">
        <v>0</v>
      </c>
      <c r="K912" s="52"/>
      <c r="L912" s="51">
        <f t="shared" si="17"/>
        <v>126440000</v>
      </c>
      <c r="M912" s="40">
        <v>46387</v>
      </c>
      <c r="N912" s="55" t="s">
        <v>3663</v>
      </c>
      <c r="O912" s="42" t="s">
        <v>21</v>
      </c>
      <c r="P912" s="57">
        <v>0.52336448598130836</v>
      </c>
      <c r="Q912" s="43" t="s">
        <v>44</v>
      </c>
      <c r="R912" s="43" t="s">
        <v>45</v>
      </c>
    </row>
    <row r="913" spans="2:18" x14ac:dyDescent="0.25">
      <c r="B913" s="46">
        <v>46048</v>
      </c>
      <c r="C913" s="44" t="s">
        <v>1852</v>
      </c>
      <c r="D913" s="31" t="s">
        <v>581</v>
      </c>
      <c r="E913" s="32" t="s">
        <v>20</v>
      </c>
      <c r="F913" s="31" t="s">
        <v>2702</v>
      </c>
      <c r="G913" s="40">
        <v>46049</v>
      </c>
      <c r="H913" s="41">
        <v>81000000</v>
      </c>
      <c r="I913" s="50">
        <v>0</v>
      </c>
      <c r="J913" s="51">
        <v>0</v>
      </c>
      <c r="K913" s="52"/>
      <c r="L913" s="51">
        <f t="shared" si="17"/>
        <v>81000000</v>
      </c>
      <c r="M913" s="40">
        <v>46321</v>
      </c>
      <c r="N913" s="55" t="s">
        <v>3664</v>
      </c>
      <c r="O913" s="42" t="s">
        <v>21</v>
      </c>
      <c r="P913" s="57">
        <v>0.68014705882352944</v>
      </c>
      <c r="Q913" s="43" t="s">
        <v>44</v>
      </c>
      <c r="R913" s="43" t="s">
        <v>45</v>
      </c>
    </row>
    <row r="914" spans="2:18" x14ac:dyDescent="0.25">
      <c r="B914" s="46">
        <v>46050</v>
      </c>
      <c r="C914" s="53" t="s">
        <v>1853</v>
      </c>
      <c r="D914" s="31" t="s">
        <v>2032</v>
      </c>
      <c r="E914" s="32" t="s">
        <v>20</v>
      </c>
      <c r="F914" s="31" t="s">
        <v>2215</v>
      </c>
      <c r="G914" s="40">
        <v>46052</v>
      </c>
      <c r="H914" s="41">
        <v>60166667</v>
      </c>
      <c r="I914" s="50">
        <v>0</v>
      </c>
      <c r="J914" s="51">
        <v>0</v>
      </c>
      <c r="K914" s="52">
        <v>31666667</v>
      </c>
      <c r="L914" s="51">
        <f t="shared" si="17"/>
        <v>28500000</v>
      </c>
      <c r="M914" s="40">
        <v>46141</v>
      </c>
      <c r="N914" s="55" t="s">
        <v>3665</v>
      </c>
      <c r="O914" s="42" t="s">
        <v>21</v>
      </c>
      <c r="P914" s="57">
        <v>1</v>
      </c>
      <c r="Q914" s="43" t="s">
        <v>931</v>
      </c>
      <c r="R914" s="43" t="s">
        <v>721</v>
      </c>
    </row>
    <row r="915" spans="2:18" x14ac:dyDescent="0.25">
      <c r="B915" s="46">
        <v>46048</v>
      </c>
      <c r="C915" s="44" t="s">
        <v>1854</v>
      </c>
      <c r="D915" s="31" t="s">
        <v>316</v>
      </c>
      <c r="E915" s="32" t="s">
        <v>20</v>
      </c>
      <c r="F915" s="31" t="s">
        <v>2703</v>
      </c>
      <c r="G915" s="40">
        <v>46051</v>
      </c>
      <c r="H915" s="41">
        <v>73500000</v>
      </c>
      <c r="I915" s="50">
        <v>0</v>
      </c>
      <c r="J915" s="51">
        <v>0</v>
      </c>
      <c r="K915" s="52"/>
      <c r="L915" s="51">
        <f t="shared" si="17"/>
        <v>73500000</v>
      </c>
      <c r="M915" s="40">
        <v>46262</v>
      </c>
      <c r="N915" s="55" t="s">
        <v>3666</v>
      </c>
      <c r="O915" s="42" t="s">
        <v>21</v>
      </c>
      <c r="P915" s="57">
        <v>0.86729857819905209</v>
      </c>
      <c r="Q915" s="43" t="s">
        <v>673</v>
      </c>
      <c r="R915" s="43" t="s">
        <v>76</v>
      </c>
    </row>
    <row r="916" spans="2:18" x14ac:dyDescent="0.25">
      <c r="B916" s="46">
        <v>46050</v>
      </c>
      <c r="C916" s="44" t="s">
        <v>1855</v>
      </c>
      <c r="D916" s="31" t="s">
        <v>540</v>
      </c>
      <c r="E916" s="32" t="s">
        <v>33</v>
      </c>
      <c r="F916" s="31" t="s">
        <v>2555</v>
      </c>
      <c r="G916" s="40">
        <v>46051</v>
      </c>
      <c r="H916" s="41">
        <v>22039605</v>
      </c>
      <c r="I916" s="50">
        <v>0</v>
      </c>
      <c r="J916" s="51">
        <v>0</v>
      </c>
      <c r="K916" s="52"/>
      <c r="L916" s="51">
        <f t="shared" si="17"/>
        <v>22039605</v>
      </c>
      <c r="M916" s="40">
        <v>46262</v>
      </c>
      <c r="N916" s="55" t="s">
        <v>3667</v>
      </c>
      <c r="O916" s="42" t="s">
        <v>21</v>
      </c>
      <c r="P916" s="57">
        <v>0.86729857819905209</v>
      </c>
      <c r="Q916" s="43" t="s">
        <v>932</v>
      </c>
      <c r="R916" s="43" t="s">
        <v>30</v>
      </c>
    </row>
    <row r="917" spans="2:18" x14ac:dyDescent="0.25">
      <c r="B917" s="46">
        <v>46049</v>
      </c>
      <c r="C917" s="44" t="s">
        <v>1856</v>
      </c>
      <c r="D917" s="31" t="s">
        <v>135</v>
      </c>
      <c r="E917" s="32" t="s">
        <v>20</v>
      </c>
      <c r="F917" s="31" t="s">
        <v>2704</v>
      </c>
      <c r="G917" s="40">
        <v>46049</v>
      </c>
      <c r="H917" s="41">
        <v>46453500</v>
      </c>
      <c r="I917" s="50">
        <v>0</v>
      </c>
      <c r="J917" s="51">
        <v>0</v>
      </c>
      <c r="K917" s="52"/>
      <c r="L917" s="51">
        <f t="shared" si="17"/>
        <v>46453500</v>
      </c>
      <c r="M917" s="40">
        <v>46229</v>
      </c>
      <c r="N917" s="55" t="s">
        <v>3668</v>
      </c>
      <c r="O917" s="42" t="s">
        <v>21</v>
      </c>
      <c r="P917" s="57">
        <v>1</v>
      </c>
      <c r="Q917" s="43" t="s">
        <v>673</v>
      </c>
      <c r="R917" s="43" t="s">
        <v>3784</v>
      </c>
    </row>
    <row r="918" spans="2:18" x14ac:dyDescent="0.25">
      <c r="B918" s="46">
        <v>46048</v>
      </c>
      <c r="C918" s="44" t="s">
        <v>1857</v>
      </c>
      <c r="D918" s="31" t="s">
        <v>3767</v>
      </c>
      <c r="E918" s="32" t="s">
        <v>20</v>
      </c>
      <c r="F918" s="31" t="s">
        <v>2705</v>
      </c>
      <c r="G918" s="40">
        <v>46050</v>
      </c>
      <c r="H918" s="41">
        <v>84138600</v>
      </c>
      <c r="I918" s="50">
        <v>0</v>
      </c>
      <c r="J918" s="51">
        <v>0</v>
      </c>
      <c r="K918" s="52"/>
      <c r="L918" s="51">
        <f t="shared" si="17"/>
        <v>84138600</v>
      </c>
      <c r="M918" s="40">
        <v>46387</v>
      </c>
      <c r="N918" s="55" t="s">
        <v>3669</v>
      </c>
      <c r="O918" s="42" t="s">
        <v>21</v>
      </c>
      <c r="P918" s="57">
        <v>0.54599406528189909</v>
      </c>
      <c r="Q918" s="43" t="s">
        <v>114</v>
      </c>
      <c r="R918" s="43" t="s">
        <v>115</v>
      </c>
    </row>
    <row r="919" spans="2:18" x14ac:dyDescent="0.25">
      <c r="B919" s="46">
        <v>46048</v>
      </c>
      <c r="C919" s="44" t="s">
        <v>1858</v>
      </c>
      <c r="D919" s="31" t="s">
        <v>662</v>
      </c>
      <c r="E919" s="32" t="s">
        <v>20</v>
      </c>
      <c r="F919" s="31" t="s">
        <v>2706</v>
      </c>
      <c r="G919" s="40">
        <v>46048</v>
      </c>
      <c r="H919" s="41">
        <v>22000000</v>
      </c>
      <c r="I919" s="50">
        <v>1</v>
      </c>
      <c r="J919" s="51">
        <v>5500000</v>
      </c>
      <c r="K919" s="52"/>
      <c r="L919" s="51">
        <f t="shared" si="17"/>
        <v>27500000</v>
      </c>
      <c r="M919" s="40">
        <v>46198</v>
      </c>
      <c r="N919" s="55" t="s">
        <v>3670</v>
      </c>
      <c r="O919" s="42" t="s">
        <v>21</v>
      </c>
      <c r="P919" s="57">
        <v>1</v>
      </c>
      <c r="Q919" s="43" t="s">
        <v>950</v>
      </c>
      <c r="R919" s="43" t="s">
        <v>177</v>
      </c>
    </row>
    <row r="920" spans="2:18" x14ac:dyDescent="0.25">
      <c r="B920" s="46">
        <v>46048</v>
      </c>
      <c r="C920" s="44" t="s">
        <v>1859</v>
      </c>
      <c r="D920" s="31" t="s">
        <v>348</v>
      </c>
      <c r="E920" s="32" t="s">
        <v>20</v>
      </c>
      <c r="F920" s="31" t="s">
        <v>2707</v>
      </c>
      <c r="G920" s="40">
        <v>46048</v>
      </c>
      <c r="H920" s="41">
        <v>75523068</v>
      </c>
      <c r="I920" s="50">
        <v>0</v>
      </c>
      <c r="J920" s="51">
        <v>0</v>
      </c>
      <c r="K920" s="52">
        <v>4053498</v>
      </c>
      <c r="L920" s="51">
        <f t="shared" si="17"/>
        <v>71469570</v>
      </c>
      <c r="M920" s="40">
        <v>46387</v>
      </c>
      <c r="N920" s="55" t="s">
        <v>3671</v>
      </c>
      <c r="O920" s="42" t="s">
        <v>21</v>
      </c>
      <c r="P920" s="57">
        <v>0.54867256637168138</v>
      </c>
      <c r="Q920" s="43" t="s">
        <v>950</v>
      </c>
      <c r="R920" s="43" t="s">
        <v>177</v>
      </c>
    </row>
    <row r="921" spans="2:18" x14ac:dyDescent="0.25">
      <c r="B921" s="46">
        <v>46049</v>
      </c>
      <c r="C921" s="44" t="s">
        <v>1860</v>
      </c>
      <c r="D921" s="31" t="s">
        <v>2033</v>
      </c>
      <c r="E921" s="32" t="s">
        <v>20</v>
      </c>
      <c r="F921" s="31" t="s">
        <v>2708</v>
      </c>
      <c r="G921" s="40">
        <v>46055</v>
      </c>
      <c r="H921" s="41">
        <v>45000000</v>
      </c>
      <c r="I921" s="50">
        <v>0</v>
      </c>
      <c r="J921" s="51">
        <v>0</v>
      </c>
      <c r="K921" s="52"/>
      <c r="L921" s="51">
        <f t="shared" si="17"/>
        <v>45000000</v>
      </c>
      <c r="M921" s="40">
        <v>46235</v>
      </c>
      <c r="N921" s="55" t="s">
        <v>3672</v>
      </c>
      <c r="O921" s="42" t="s">
        <v>21</v>
      </c>
      <c r="P921" s="57">
        <v>0.99444444444444446</v>
      </c>
      <c r="Q921" s="43" t="s">
        <v>3785</v>
      </c>
      <c r="R921" s="43" t="s">
        <v>191</v>
      </c>
    </row>
    <row r="922" spans="2:18" x14ac:dyDescent="0.25">
      <c r="B922" s="46">
        <v>46050</v>
      </c>
      <c r="C922" s="44" t="s">
        <v>1861</v>
      </c>
      <c r="D922" s="31" t="s">
        <v>2034</v>
      </c>
      <c r="E922" s="32" t="s">
        <v>20</v>
      </c>
      <c r="F922" s="31" t="s">
        <v>2709</v>
      </c>
      <c r="G922" s="40">
        <v>46055</v>
      </c>
      <c r="H922" s="41">
        <v>117803333</v>
      </c>
      <c r="I922" s="50">
        <v>0</v>
      </c>
      <c r="J922" s="51">
        <v>0</v>
      </c>
      <c r="K922" s="52"/>
      <c r="L922" s="51">
        <f t="shared" si="17"/>
        <v>117803333</v>
      </c>
      <c r="M922" s="40">
        <v>46352</v>
      </c>
      <c r="N922" s="55" t="s">
        <v>3673</v>
      </c>
      <c r="O922" s="42" t="s">
        <v>21</v>
      </c>
      <c r="P922" s="57">
        <v>0.60269360269360273</v>
      </c>
      <c r="Q922" s="43" t="s">
        <v>933</v>
      </c>
      <c r="R922" s="43" t="s">
        <v>3777</v>
      </c>
    </row>
    <row r="923" spans="2:18" x14ac:dyDescent="0.25">
      <c r="B923" s="46">
        <v>46048</v>
      </c>
      <c r="C923" s="44" t="s">
        <v>1862</v>
      </c>
      <c r="D923" s="31" t="s">
        <v>702</v>
      </c>
      <c r="E923" s="32" t="s">
        <v>33</v>
      </c>
      <c r="F923" s="31" t="s">
        <v>2409</v>
      </c>
      <c r="G923" s="40">
        <v>46055</v>
      </c>
      <c r="H923" s="41">
        <v>47107394</v>
      </c>
      <c r="I923" s="54">
        <v>0</v>
      </c>
      <c r="J923" s="51">
        <v>0</v>
      </c>
      <c r="K923" s="52">
        <v>3326794</v>
      </c>
      <c r="L923" s="51">
        <f t="shared" si="17"/>
        <v>43780600</v>
      </c>
      <c r="M923" s="40">
        <v>46387</v>
      </c>
      <c r="N923" s="55" t="s">
        <v>3674</v>
      </c>
      <c r="O923" s="42" t="s">
        <v>21</v>
      </c>
      <c r="P923" s="57">
        <v>0.53915662650602414</v>
      </c>
      <c r="Q923" s="43" t="s">
        <v>933</v>
      </c>
      <c r="R923" s="43" t="s">
        <v>3777</v>
      </c>
    </row>
    <row r="924" spans="2:18" x14ac:dyDescent="0.25">
      <c r="B924" s="46">
        <v>46049</v>
      </c>
      <c r="C924" s="44" t="s">
        <v>1863</v>
      </c>
      <c r="D924" s="31" t="s">
        <v>2035</v>
      </c>
      <c r="E924" s="32" t="s">
        <v>33</v>
      </c>
      <c r="F924" s="31" t="s">
        <v>2710</v>
      </c>
      <c r="G924" s="40">
        <v>46050</v>
      </c>
      <c r="H924" s="41">
        <v>47107394</v>
      </c>
      <c r="I924" s="50">
        <v>0</v>
      </c>
      <c r="J924" s="51">
        <v>0</v>
      </c>
      <c r="K924" s="52">
        <v>2794507</v>
      </c>
      <c r="L924" s="51">
        <f t="shared" si="17"/>
        <v>44312887</v>
      </c>
      <c r="M924" s="40">
        <v>46387</v>
      </c>
      <c r="N924" s="55" t="s">
        <v>3675</v>
      </c>
      <c r="O924" s="42" t="s">
        <v>21</v>
      </c>
      <c r="P924" s="57">
        <v>0.54599406528189909</v>
      </c>
      <c r="Q924" s="43" t="s">
        <v>933</v>
      </c>
      <c r="R924" s="43" t="s">
        <v>3777</v>
      </c>
    </row>
    <row r="925" spans="2:18" x14ac:dyDescent="0.25">
      <c r="B925" s="46">
        <v>46048</v>
      </c>
      <c r="C925" s="44" t="s">
        <v>1864</v>
      </c>
      <c r="D925" s="31" t="s">
        <v>783</v>
      </c>
      <c r="E925" s="32" t="s">
        <v>33</v>
      </c>
      <c r="F925" s="31" t="s">
        <v>2409</v>
      </c>
      <c r="G925" s="40">
        <v>46055</v>
      </c>
      <c r="H925" s="41">
        <v>38058516</v>
      </c>
      <c r="I925" s="50">
        <v>0</v>
      </c>
      <c r="J925" s="51">
        <v>0</v>
      </c>
      <c r="K925" s="52"/>
      <c r="L925" s="51">
        <f t="shared" si="17"/>
        <v>38058516</v>
      </c>
      <c r="M925" s="40">
        <v>46343</v>
      </c>
      <c r="N925" s="55" t="s">
        <v>3676</v>
      </c>
      <c r="O925" s="42" t="s">
        <v>21</v>
      </c>
      <c r="P925" s="57">
        <v>0.62152777777777779</v>
      </c>
      <c r="Q925" s="43" t="s">
        <v>933</v>
      </c>
      <c r="R925" s="43" t="s">
        <v>3777</v>
      </c>
    </row>
    <row r="926" spans="2:18" x14ac:dyDescent="0.25">
      <c r="B926" s="46">
        <v>46048</v>
      </c>
      <c r="C926" s="44" t="s">
        <v>1865</v>
      </c>
      <c r="D926" s="31" t="s">
        <v>170</v>
      </c>
      <c r="E926" s="32" t="s">
        <v>20</v>
      </c>
      <c r="F926" s="31" t="s">
        <v>2678</v>
      </c>
      <c r="G926" s="40">
        <v>46055</v>
      </c>
      <c r="H926" s="41">
        <v>141600000</v>
      </c>
      <c r="I926" s="50">
        <v>0</v>
      </c>
      <c r="J926" s="51">
        <v>0</v>
      </c>
      <c r="K926" s="52">
        <v>10000000</v>
      </c>
      <c r="L926" s="51">
        <f t="shared" si="17"/>
        <v>131600000</v>
      </c>
      <c r="M926" s="40">
        <v>46387</v>
      </c>
      <c r="N926" s="55" t="s">
        <v>3677</v>
      </c>
      <c r="O926" s="42" t="s">
        <v>21</v>
      </c>
      <c r="P926" s="57">
        <v>0.53915662650602414</v>
      </c>
      <c r="Q926" s="43" t="s">
        <v>933</v>
      </c>
      <c r="R926" s="43" t="s">
        <v>3777</v>
      </c>
    </row>
    <row r="927" spans="2:18" x14ac:dyDescent="0.25">
      <c r="B927" s="46">
        <v>46048</v>
      </c>
      <c r="C927" s="44" t="s">
        <v>1866</v>
      </c>
      <c r="D927" s="31" t="s">
        <v>464</v>
      </c>
      <c r="E927" s="32" t="s">
        <v>20</v>
      </c>
      <c r="F927" s="31" t="s">
        <v>2089</v>
      </c>
      <c r="G927" s="40">
        <v>46050</v>
      </c>
      <c r="H927" s="41">
        <v>94764800</v>
      </c>
      <c r="I927" s="50">
        <v>0</v>
      </c>
      <c r="J927" s="51">
        <v>0</v>
      </c>
      <c r="K927" s="52">
        <v>1951040</v>
      </c>
      <c r="L927" s="51">
        <f t="shared" si="17"/>
        <v>92813760</v>
      </c>
      <c r="M927" s="40">
        <v>46387</v>
      </c>
      <c r="N927" s="55" t="s">
        <v>3678</v>
      </c>
      <c r="O927" s="42" t="s">
        <v>21</v>
      </c>
      <c r="P927" s="57">
        <v>0.54599406528189909</v>
      </c>
      <c r="Q927" s="43" t="s">
        <v>933</v>
      </c>
      <c r="R927" s="43" t="s">
        <v>3777</v>
      </c>
    </row>
    <row r="928" spans="2:18" x14ac:dyDescent="0.25">
      <c r="B928" s="46">
        <v>46048</v>
      </c>
      <c r="C928" s="44" t="s">
        <v>1867</v>
      </c>
      <c r="D928" s="31" t="s">
        <v>2036</v>
      </c>
      <c r="E928" s="32" t="s">
        <v>20</v>
      </c>
      <c r="F928" s="31" t="s">
        <v>2711</v>
      </c>
      <c r="G928" s="40">
        <v>46049</v>
      </c>
      <c r="H928" s="41">
        <v>36000000</v>
      </c>
      <c r="I928" s="50">
        <v>0</v>
      </c>
      <c r="J928" s="51">
        <v>0</v>
      </c>
      <c r="K928" s="52"/>
      <c r="L928" s="51">
        <f t="shared" si="17"/>
        <v>36000000</v>
      </c>
      <c r="M928" s="40">
        <v>46229</v>
      </c>
      <c r="N928" s="55" t="s">
        <v>3679</v>
      </c>
      <c r="O928" s="42" t="s">
        <v>21</v>
      </c>
      <c r="P928" s="57">
        <v>1</v>
      </c>
      <c r="Q928" s="43" t="s">
        <v>936</v>
      </c>
      <c r="R928" s="43" t="s">
        <v>194</v>
      </c>
    </row>
    <row r="929" spans="2:18" x14ac:dyDescent="0.25">
      <c r="B929" s="46">
        <v>46052</v>
      </c>
      <c r="C929" s="44" t="s">
        <v>1868</v>
      </c>
      <c r="D929" s="31" t="s">
        <v>2037</v>
      </c>
      <c r="E929" s="32" t="s">
        <v>20</v>
      </c>
      <c r="F929" s="31" t="s">
        <v>2712</v>
      </c>
      <c r="G929" s="40">
        <v>46056</v>
      </c>
      <c r="H929" s="41">
        <v>60000000</v>
      </c>
      <c r="I929" s="54">
        <v>0</v>
      </c>
      <c r="J929" s="51">
        <v>0</v>
      </c>
      <c r="K929" s="52"/>
      <c r="L929" s="51">
        <f t="shared" si="17"/>
        <v>60000000</v>
      </c>
      <c r="M929" s="40">
        <v>46236</v>
      </c>
      <c r="N929" s="55" t="s">
        <v>3680</v>
      </c>
      <c r="O929" s="42" t="s">
        <v>21</v>
      </c>
      <c r="P929" s="57">
        <v>0.98888888888888893</v>
      </c>
      <c r="Q929" s="43" t="s">
        <v>936</v>
      </c>
      <c r="R929" s="43" t="s">
        <v>194</v>
      </c>
    </row>
    <row r="930" spans="2:18" x14ac:dyDescent="0.25">
      <c r="B930" s="46">
        <v>46048</v>
      </c>
      <c r="C930" s="44" t="s">
        <v>1869</v>
      </c>
      <c r="D930" s="31" t="s">
        <v>3827</v>
      </c>
      <c r="E930" s="32" t="s">
        <v>20</v>
      </c>
      <c r="F930" s="31" t="s">
        <v>2091</v>
      </c>
      <c r="G930" s="40">
        <v>46055</v>
      </c>
      <c r="H930" s="41">
        <v>78682081</v>
      </c>
      <c r="I930" s="50">
        <v>0</v>
      </c>
      <c r="J930" s="51">
        <v>0</v>
      </c>
      <c r="K930" s="52">
        <v>5556644</v>
      </c>
      <c r="L930" s="51">
        <f t="shared" si="17"/>
        <v>73125437</v>
      </c>
      <c r="M930" s="40">
        <v>46387</v>
      </c>
      <c r="N930" s="55" t="s">
        <v>3681</v>
      </c>
      <c r="O930" s="42" t="s">
        <v>21</v>
      </c>
      <c r="P930" s="57">
        <v>0.53915662650602414</v>
      </c>
      <c r="Q930" s="43" t="s">
        <v>933</v>
      </c>
      <c r="R930" s="43" t="s">
        <v>3777</v>
      </c>
    </row>
    <row r="931" spans="2:18" x14ac:dyDescent="0.25">
      <c r="B931" s="46">
        <v>46048</v>
      </c>
      <c r="C931" s="44" t="s">
        <v>1870</v>
      </c>
      <c r="D931" s="31" t="s">
        <v>599</v>
      </c>
      <c r="E931" s="32" t="s">
        <v>20</v>
      </c>
      <c r="F931" s="31" t="s">
        <v>2319</v>
      </c>
      <c r="G931" s="40">
        <v>46055</v>
      </c>
      <c r="H931" s="41">
        <v>88740000</v>
      </c>
      <c r="I931" s="50">
        <v>0</v>
      </c>
      <c r="J931" s="51">
        <v>0</v>
      </c>
      <c r="K931" s="52">
        <v>2871000</v>
      </c>
      <c r="L931" s="51">
        <f t="shared" si="17"/>
        <v>85869000</v>
      </c>
      <c r="M931" s="40">
        <v>46387</v>
      </c>
      <c r="N931" s="55" t="s">
        <v>3682</v>
      </c>
      <c r="O931" s="42" t="s">
        <v>21</v>
      </c>
      <c r="P931" s="57">
        <v>0.53915662650602414</v>
      </c>
      <c r="Q931" s="43" t="s">
        <v>933</v>
      </c>
      <c r="R931" s="43" t="s">
        <v>3777</v>
      </c>
    </row>
    <row r="932" spans="2:18" x14ac:dyDescent="0.25">
      <c r="B932" s="46">
        <v>46048</v>
      </c>
      <c r="C932" s="44" t="s">
        <v>1871</v>
      </c>
      <c r="D932" s="31" t="s">
        <v>290</v>
      </c>
      <c r="E932" s="32" t="s">
        <v>20</v>
      </c>
      <c r="F932" s="31" t="s">
        <v>2089</v>
      </c>
      <c r="G932" s="40">
        <v>46048</v>
      </c>
      <c r="H932" s="41">
        <v>88740000</v>
      </c>
      <c r="I932" s="50">
        <v>0</v>
      </c>
      <c r="J932" s="51">
        <v>0</v>
      </c>
      <c r="K932" s="52">
        <v>1305000</v>
      </c>
      <c r="L932" s="51">
        <f t="shared" si="17"/>
        <v>87435000</v>
      </c>
      <c r="M932" s="40">
        <v>46387</v>
      </c>
      <c r="N932" s="55" t="s">
        <v>3683</v>
      </c>
      <c r="O932" s="42" t="s">
        <v>21</v>
      </c>
      <c r="P932" s="57">
        <v>0.54867256637168138</v>
      </c>
      <c r="Q932" s="43" t="s">
        <v>933</v>
      </c>
      <c r="R932" s="43" t="s">
        <v>3777</v>
      </c>
    </row>
    <row r="933" spans="2:18" x14ac:dyDescent="0.25">
      <c r="B933" s="46">
        <v>46048</v>
      </c>
      <c r="C933" s="44" t="s">
        <v>1872</v>
      </c>
      <c r="D933" s="31" t="s">
        <v>2038</v>
      </c>
      <c r="E933" s="32" t="s">
        <v>20</v>
      </c>
      <c r="F933" s="31" t="s">
        <v>2713</v>
      </c>
      <c r="G933" s="40">
        <v>46050</v>
      </c>
      <c r="H933" s="41">
        <v>36600000</v>
      </c>
      <c r="I933" s="50">
        <v>0</v>
      </c>
      <c r="J933" s="51">
        <v>0</v>
      </c>
      <c r="K933" s="52"/>
      <c r="L933" s="51">
        <f t="shared" si="17"/>
        <v>36600000</v>
      </c>
      <c r="M933" s="40">
        <v>46230</v>
      </c>
      <c r="N933" s="55" t="s">
        <v>3684</v>
      </c>
      <c r="O933" s="42" t="s">
        <v>21</v>
      </c>
      <c r="P933" s="57">
        <v>1</v>
      </c>
      <c r="Q933" s="43" t="s">
        <v>79</v>
      </c>
      <c r="R933" s="43" t="s">
        <v>80</v>
      </c>
    </row>
    <row r="934" spans="2:18" x14ac:dyDescent="0.25">
      <c r="B934" s="46">
        <v>46048</v>
      </c>
      <c r="C934" s="44" t="s">
        <v>1873</v>
      </c>
      <c r="D934" s="31" t="s">
        <v>2039</v>
      </c>
      <c r="E934" s="32" t="s">
        <v>20</v>
      </c>
      <c r="F934" s="31" t="s">
        <v>2714</v>
      </c>
      <c r="G934" s="40">
        <v>46049</v>
      </c>
      <c r="H934" s="41">
        <v>36600000</v>
      </c>
      <c r="I934" s="50">
        <v>0</v>
      </c>
      <c r="J934" s="51">
        <v>0</v>
      </c>
      <c r="K934" s="52"/>
      <c r="L934" s="51">
        <f t="shared" si="17"/>
        <v>36600000</v>
      </c>
      <c r="M934" s="40">
        <v>46229</v>
      </c>
      <c r="N934" s="55" t="s">
        <v>3685</v>
      </c>
      <c r="O934" s="42" t="s">
        <v>21</v>
      </c>
      <c r="P934" s="57">
        <v>1</v>
      </c>
      <c r="Q934" s="43" t="s">
        <v>79</v>
      </c>
      <c r="R934" s="43" t="s">
        <v>80</v>
      </c>
    </row>
    <row r="935" spans="2:18" x14ac:dyDescent="0.25">
      <c r="B935" s="46">
        <v>46050</v>
      </c>
      <c r="C935" s="44" t="s">
        <v>1874</v>
      </c>
      <c r="D935" s="31" t="s">
        <v>2040</v>
      </c>
      <c r="E935" s="32" t="s">
        <v>20</v>
      </c>
      <c r="F935" s="31" t="s">
        <v>2715</v>
      </c>
      <c r="G935" s="40">
        <v>46055</v>
      </c>
      <c r="H935" s="41">
        <v>42840000</v>
      </c>
      <c r="I935" s="50">
        <v>0</v>
      </c>
      <c r="J935" s="51">
        <v>0</v>
      </c>
      <c r="K935" s="52"/>
      <c r="L935" s="51">
        <f t="shared" si="17"/>
        <v>42840000</v>
      </c>
      <c r="M935" s="40">
        <v>46143</v>
      </c>
      <c r="N935" s="55" t="s">
        <v>3686</v>
      </c>
      <c r="O935" s="42" t="s">
        <v>21</v>
      </c>
      <c r="P935" s="57">
        <v>1</v>
      </c>
      <c r="Q935" s="43" t="s">
        <v>93</v>
      </c>
      <c r="R935" s="43" t="s">
        <v>845</v>
      </c>
    </row>
    <row r="936" spans="2:18" x14ac:dyDescent="0.25">
      <c r="B936" s="46">
        <v>46048</v>
      </c>
      <c r="C936" s="44" t="s">
        <v>1875</v>
      </c>
      <c r="D936" s="31" t="s">
        <v>2041</v>
      </c>
      <c r="E936" s="32" t="s">
        <v>20</v>
      </c>
      <c r="F936" s="31" t="s">
        <v>2089</v>
      </c>
      <c r="G936" s="40">
        <v>46055</v>
      </c>
      <c r="H936" s="41">
        <v>53343784</v>
      </c>
      <c r="I936" s="50">
        <v>0</v>
      </c>
      <c r="J936" s="51">
        <v>0</v>
      </c>
      <c r="K936" s="52"/>
      <c r="L936" s="51">
        <f t="shared" si="17"/>
        <v>53343784</v>
      </c>
      <c r="M936" s="40">
        <v>46296</v>
      </c>
      <c r="N936" s="55" t="s">
        <v>3687</v>
      </c>
      <c r="O936" s="42" t="s">
        <v>21</v>
      </c>
      <c r="P936" s="57">
        <v>0.74273858921161828</v>
      </c>
      <c r="Q936" s="43" t="s">
        <v>933</v>
      </c>
      <c r="R936" s="43" t="s">
        <v>3777</v>
      </c>
    </row>
    <row r="937" spans="2:18" x14ac:dyDescent="0.25">
      <c r="B937" s="46">
        <v>46048</v>
      </c>
      <c r="C937" s="44" t="s">
        <v>1876</v>
      </c>
      <c r="D937" s="31" t="s">
        <v>2042</v>
      </c>
      <c r="E937" s="32" t="s">
        <v>20</v>
      </c>
      <c r="F937" s="31" t="s">
        <v>2092</v>
      </c>
      <c r="G937" s="40">
        <v>46055</v>
      </c>
      <c r="H937" s="41">
        <v>65736112</v>
      </c>
      <c r="I937" s="50">
        <v>0</v>
      </c>
      <c r="J937" s="51">
        <v>0</v>
      </c>
      <c r="K937" s="52">
        <v>4985604</v>
      </c>
      <c r="L937" s="51">
        <f t="shared" si="17"/>
        <v>60750508</v>
      </c>
      <c r="M937" s="40">
        <v>46387</v>
      </c>
      <c r="N937" s="55" t="s">
        <v>3688</v>
      </c>
      <c r="O937" s="42" t="s">
        <v>21</v>
      </c>
      <c r="P937" s="57">
        <v>0.53915662650602414</v>
      </c>
      <c r="Q937" s="43" t="s">
        <v>933</v>
      </c>
      <c r="R937" s="43" t="s">
        <v>3777</v>
      </c>
    </row>
    <row r="938" spans="2:18" x14ac:dyDescent="0.25">
      <c r="B938" s="46">
        <v>46048</v>
      </c>
      <c r="C938" s="44" t="s">
        <v>1877</v>
      </c>
      <c r="D938" s="31" t="s">
        <v>2043</v>
      </c>
      <c r="E938" s="32" t="s">
        <v>20</v>
      </c>
      <c r="F938" s="31" t="s">
        <v>2716</v>
      </c>
      <c r="G938" s="40">
        <v>46051</v>
      </c>
      <c r="H938" s="41">
        <v>56700000</v>
      </c>
      <c r="I938" s="50">
        <v>0</v>
      </c>
      <c r="J938" s="51">
        <v>0</v>
      </c>
      <c r="K938" s="52"/>
      <c r="L938" s="51">
        <f t="shared" si="17"/>
        <v>56700000</v>
      </c>
      <c r="M938" s="40">
        <v>46262</v>
      </c>
      <c r="N938" s="55" t="s">
        <v>3689</v>
      </c>
      <c r="O938" s="42" t="s">
        <v>21</v>
      </c>
      <c r="P938" s="57">
        <v>0.86729857819905209</v>
      </c>
      <c r="Q938" s="43" t="s">
        <v>673</v>
      </c>
      <c r="R938" s="43" t="s">
        <v>76</v>
      </c>
    </row>
    <row r="939" spans="2:18" x14ac:dyDescent="0.25">
      <c r="B939" s="46">
        <v>46050</v>
      </c>
      <c r="C939" s="44" t="s">
        <v>1878</v>
      </c>
      <c r="D939" s="31" t="s">
        <v>2044</v>
      </c>
      <c r="E939" s="32" t="s">
        <v>20</v>
      </c>
      <c r="F939" s="31" t="s">
        <v>2717</v>
      </c>
      <c r="G939" s="40">
        <v>46051</v>
      </c>
      <c r="H939" s="41">
        <v>55744200</v>
      </c>
      <c r="I939" s="54">
        <v>0</v>
      </c>
      <c r="J939" s="51">
        <v>0</v>
      </c>
      <c r="K939" s="52"/>
      <c r="L939" s="51">
        <f t="shared" si="17"/>
        <v>55744200</v>
      </c>
      <c r="M939" s="40">
        <v>46252</v>
      </c>
      <c r="N939" s="55" t="s">
        <v>3690</v>
      </c>
      <c r="O939" s="42" t="s">
        <v>21</v>
      </c>
      <c r="P939" s="57">
        <v>0.91044776119402981</v>
      </c>
      <c r="Q939" s="43" t="s">
        <v>942</v>
      </c>
      <c r="R939" s="43" t="s">
        <v>509</v>
      </c>
    </row>
    <row r="940" spans="2:18" x14ac:dyDescent="0.25">
      <c r="B940" s="46">
        <v>46048</v>
      </c>
      <c r="C940" s="44" t="s">
        <v>1879</v>
      </c>
      <c r="D940" s="31" t="s">
        <v>357</v>
      </c>
      <c r="E940" s="32" t="s">
        <v>20</v>
      </c>
      <c r="F940" s="31" t="s">
        <v>2678</v>
      </c>
      <c r="G940" s="40">
        <v>46055</v>
      </c>
      <c r="H940" s="41">
        <v>86333520</v>
      </c>
      <c r="I940" s="50">
        <v>0</v>
      </c>
      <c r="J940" s="51">
        <v>0</v>
      </c>
      <c r="K940" s="52">
        <v>6097000</v>
      </c>
      <c r="L940" s="51">
        <f t="shared" si="17"/>
        <v>80236520</v>
      </c>
      <c r="M940" s="40">
        <v>46387</v>
      </c>
      <c r="N940" s="55" t="s">
        <v>3691</v>
      </c>
      <c r="O940" s="42" t="s">
        <v>21</v>
      </c>
      <c r="P940" s="57">
        <v>0.53915662650602414</v>
      </c>
      <c r="Q940" s="43" t="s">
        <v>933</v>
      </c>
      <c r="R940" s="43" t="s">
        <v>3777</v>
      </c>
    </row>
    <row r="941" spans="2:18" x14ac:dyDescent="0.25">
      <c r="B941" s="46">
        <v>46048</v>
      </c>
      <c r="C941" s="44" t="s">
        <v>1880</v>
      </c>
      <c r="D941" s="31" t="s">
        <v>178</v>
      </c>
      <c r="E941" s="32" t="s">
        <v>20</v>
      </c>
      <c r="F941" s="31" t="s">
        <v>2718</v>
      </c>
      <c r="G941" s="40">
        <v>46049</v>
      </c>
      <c r="H941" s="41">
        <v>92297733</v>
      </c>
      <c r="I941" s="50">
        <v>0</v>
      </c>
      <c r="J941" s="51">
        <v>0</v>
      </c>
      <c r="K941" s="52">
        <v>4967866</v>
      </c>
      <c r="L941" s="51">
        <f t="shared" si="17"/>
        <v>87329867</v>
      </c>
      <c r="M941" s="40">
        <v>46387</v>
      </c>
      <c r="N941" s="55" t="s">
        <v>3692</v>
      </c>
      <c r="O941" s="42" t="s">
        <v>21</v>
      </c>
      <c r="P941" s="57">
        <v>0.5473372781065089</v>
      </c>
      <c r="Q941" s="43" t="s">
        <v>950</v>
      </c>
      <c r="R941" s="43" t="s">
        <v>177</v>
      </c>
    </row>
    <row r="942" spans="2:18" x14ac:dyDescent="0.25">
      <c r="B942" s="46">
        <v>46049</v>
      </c>
      <c r="C942" s="44" t="s">
        <v>1881</v>
      </c>
      <c r="D942" s="31" t="s">
        <v>2045</v>
      </c>
      <c r="E942" s="32" t="s">
        <v>141</v>
      </c>
      <c r="F942" s="31" t="s">
        <v>2719</v>
      </c>
      <c r="G942" s="40">
        <v>46055</v>
      </c>
      <c r="H942" s="41">
        <v>201300000</v>
      </c>
      <c r="I942" s="50">
        <v>0</v>
      </c>
      <c r="J942" s="51">
        <v>0</v>
      </c>
      <c r="K942" s="52"/>
      <c r="L942" s="51">
        <f t="shared" si="17"/>
        <v>201300000</v>
      </c>
      <c r="M942" s="40">
        <v>46387</v>
      </c>
      <c r="N942" s="55" t="s">
        <v>3693</v>
      </c>
      <c r="O942" s="42" t="s">
        <v>21</v>
      </c>
      <c r="P942" s="57">
        <v>0.53915662650602414</v>
      </c>
      <c r="Q942" s="43" t="s">
        <v>935</v>
      </c>
      <c r="R942" s="43" t="s">
        <v>46</v>
      </c>
    </row>
    <row r="943" spans="2:18" x14ac:dyDescent="0.25">
      <c r="B943" s="46">
        <v>46048</v>
      </c>
      <c r="C943" s="44" t="s">
        <v>1882</v>
      </c>
      <c r="D943" s="31" t="s">
        <v>37</v>
      </c>
      <c r="E943" s="32" t="s">
        <v>20</v>
      </c>
      <c r="F943" s="31" t="s">
        <v>2720</v>
      </c>
      <c r="G943" s="40">
        <v>46049</v>
      </c>
      <c r="H943" s="41">
        <v>115000000</v>
      </c>
      <c r="I943" s="50">
        <v>0</v>
      </c>
      <c r="J943" s="51">
        <v>0</v>
      </c>
      <c r="K943" s="52">
        <v>3666667</v>
      </c>
      <c r="L943" s="51">
        <f t="shared" si="17"/>
        <v>111333333</v>
      </c>
      <c r="M943" s="40">
        <v>46387</v>
      </c>
      <c r="N943" s="55" t="s">
        <v>3694</v>
      </c>
      <c r="O943" s="42" t="s">
        <v>21</v>
      </c>
      <c r="P943" s="57">
        <v>0.5473372781065089</v>
      </c>
      <c r="Q943" s="43" t="s">
        <v>933</v>
      </c>
      <c r="R943" s="43" t="s">
        <v>3777</v>
      </c>
    </row>
    <row r="944" spans="2:18" x14ac:dyDescent="0.25">
      <c r="B944" s="46">
        <v>46048</v>
      </c>
      <c r="C944" s="44" t="s">
        <v>1883</v>
      </c>
      <c r="D944" s="31" t="s">
        <v>461</v>
      </c>
      <c r="E944" s="32" t="s">
        <v>20</v>
      </c>
      <c r="F944" s="31" t="s">
        <v>2089</v>
      </c>
      <c r="G944" s="40">
        <v>46049</v>
      </c>
      <c r="H944" s="41">
        <v>123333600</v>
      </c>
      <c r="I944" s="50">
        <v>0</v>
      </c>
      <c r="J944" s="51">
        <v>0</v>
      </c>
      <c r="K944" s="52">
        <v>6968000</v>
      </c>
      <c r="L944" s="51">
        <f t="shared" si="17"/>
        <v>116365600</v>
      </c>
      <c r="M944" s="40">
        <v>46387</v>
      </c>
      <c r="N944" s="55" t="s">
        <v>3695</v>
      </c>
      <c r="O944" s="42" t="s">
        <v>21</v>
      </c>
      <c r="P944" s="57">
        <v>0.5473372781065089</v>
      </c>
      <c r="Q944" s="43" t="s">
        <v>933</v>
      </c>
      <c r="R944" s="43" t="s">
        <v>3777</v>
      </c>
    </row>
    <row r="945" spans="2:18" x14ac:dyDescent="0.25">
      <c r="B945" s="46">
        <v>46048</v>
      </c>
      <c r="C945" s="44" t="s">
        <v>1884</v>
      </c>
      <c r="D945" s="31" t="s">
        <v>520</v>
      </c>
      <c r="E945" s="32" t="s">
        <v>20</v>
      </c>
      <c r="F945" s="31" t="s">
        <v>2319</v>
      </c>
      <c r="G945" s="40">
        <v>46050</v>
      </c>
      <c r="H945" s="41">
        <v>123333600</v>
      </c>
      <c r="I945" s="50">
        <v>0</v>
      </c>
      <c r="J945" s="51">
        <v>0</v>
      </c>
      <c r="K945" s="52">
        <v>7316400</v>
      </c>
      <c r="L945" s="51">
        <f t="shared" si="17"/>
        <v>116017200</v>
      </c>
      <c r="M945" s="40">
        <v>46387</v>
      </c>
      <c r="N945" s="55" t="s">
        <v>3696</v>
      </c>
      <c r="O945" s="42" t="s">
        <v>21</v>
      </c>
      <c r="P945" s="57">
        <v>0.54599406528189909</v>
      </c>
      <c r="Q945" s="43" t="s">
        <v>933</v>
      </c>
      <c r="R945" s="43" t="s">
        <v>3777</v>
      </c>
    </row>
    <row r="946" spans="2:18" x14ac:dyDescent="0.25">
      <c r="B946" s="46">
        <v>46048</v>
      </c>
      <c r="C946" s="44" t="s">
        <v>1885</v>
      </c>
      <c r="D946" s="31" t="s">
        <v>553</v>
      </c>
      <c r="E946" s="32" t="s">
        <v>20</v>
      </c>
      <c r="F946" s="31" t="s">
        <v>2319</v>
      </c>
      <c r="G946" s="40">
        <v>46049</v>
      </c>
      <c r="H946" s="41">
        <v>123333600</v>
      </c>
      <c r="I946" s="50">
        <v>0</v>
      </c>
      <c r="J946" s="51">
        <v>0</v>
      </c>
      <c r="K946" s="52">
        <v>6968000</v>
      </c>
      <c r="L946" s="51">
        <f t="shared" si="17"/>
        <v>116365600</v>
      </c>
      <c r="M946" s="40">
        <v>46387</v>
      </c>
      <c r="N946" s="55" t="s">
        <v>3697</v>
      </c>
      <c r="O946" s="42" t="s">
        <v>21</v>
      </c>
      <c r="P946" s="57">
        <v>0.5473372781065089</v>
      </c>
      <c r="Q946" s="43" t="s">
        <v>933</v>
      </c>
      <c r="R946" s="43" t="s">
        <v>3777</v>
      </c>
    </row>
    <row r="947" spans="2:18" x14ac:dyDescent="0.25">
      <c r="B947" s="46">
        <v>46050</v>
      </c>
      <c r="C947" s="44" t="s">
        <v>1886</v>
      </c>
      <c r="D947" s="31" t="s">
        <v>670</v>
      </c>
      <c r="E947" s="32" t="s">
        <v>20</v>
      </c>
      <c r="F947" s="31" t="s">
        <v>2721</v>
      </c>
      <c r="G947" s="40">
        <v>46051</v>
      </c>
      <c r="H947" s="41">
        <v>63250000</v>
      </c>
      <c r="I947" s="50">
        <v>0</v>
      </c>
      <c r="J947" s="51">
        <v>0</v>
      </c>
      <c r="K947" s="52"/>
      <c r="L947" s="51">
        <f t="shared" si="17"/>
        <v>63250000</v>
      </c>
      <c r="M947" s="40">
        <v>46387</v>
      </c>
      <c r="N947" s="55" t="s">
        <v>3698</v>
      </c>
      <c r="O947" s="42" t="s">
        <v>21</v>
      </c>
      <c r="P947" s="57">
        <v>0.5446428571428571</v>
      </c>
      <c r="Q947" s="43" t="s">
        <v>44</v>
      </c>
      <c r="R947" s="43" t="s">
        <v>45</v>
      </c>
    </row>
    <row r="948" spans="2:18" x14ac:dyDescent="0.25">
      <c r="B948" s="46">
        <v>46050</v>
      </c>
      <c r="C948" s="44" t="s">
        <v>1887</v>
      </c>
      <c r="D948" s="31" t="s">
        <v>620</v>
      </c>
      <c r="E948" s="32" t="s">
        <v>20</v>
      </c>
      <c r="F948" s="31" t="s">
        <v>2721</v>
      </c>
      <c r="G948" s="40">
        <v>46051</v>
      </c>
      <c r="H948" s="41">
        <v>63250000</v>
      </c>
      <c r="I948" s="50">
        <v>0</v>
      </c>
      <c r="J948" s="51">
        <v>0</v>
      </c>
      <c r="K948" s="52"/>
      <c r="L948" s="51">
        <f t="shared" si="17"/>
        <v>63250000</v>
      </c>
      <c r="M948" s="40">
        <v>46387</v>
      </c>
      <c r="N948" s="55" t="s">
        <v>3699</v>
      </c>
      <c r="O948" s="42" t="s">
        <v>21</v>
      </c>
      <c r="P948" s="57">
        <v>0.5446428571428571</v>
      </c>
      <c r="Q948" s="43" t="s">
        <v>44</v>
      </c>
      <c r="R948" s="43" t="s">
        <v>45</v>
      </c>
    </row>
    <row r="949" spans="2:18" x14ac:dyDescent="0.25">
      <c r="B949" s="46">
        <v>46050</v>
      </c>
      <c r="C949" s="44" t="s">
        <v>1888</v>
      </c>
      <c r="D949" s="31" t="s">
        <v>334</v>
      </c>
      <c r="E949" s="32" t="s">
        <v>20</v>
      </c>
      <c r="F949" s="31" t="s">
        <v>2721</v>
      </c>
      <c r="G949" s="40">
        <v>46051</v>
      </c>
      <c r="H949" s="41">
        <v>63250000</v>
      </c>
      <c r="I949" s="50">
        <v>0</v>
      </c>
      <c r="J949" s="51">
        <v>0</v>
      </c>
      <c r="K949" s="52"/>
      <c r="L949" s="51">
        <f t="shared" si="17"/>
        <v>63250000</v>
      </c>
      <c r="M949" s="40">
        <v>46387</v>
      </c>
      <c r="N949" s="55" t="s">
        <v>3700</v>
      </c>
      <c r="O949" s="42" t="s">
        <v>21</v>
      </c>
      <c r="P949" s="57">
        <v>0.5446428571428571</v>
      </c>
      <c r="Q949" s="43" t="s">
        <v>44</v>
      </c>
      <c r="R949" s="43" t="s">
        <v>45</v>
      </c>
    </row>
    <row r="950" spans="2:18" x14ac:dyDescent="0.25">
      <c r="B950" s="46">
        <v>46048</v>
      </c>
      <c r="C950" s="44" t="s">
        <v>1889</v>
      </c>
      <c r="D950" s="31" t="s">
        <v>399</v>
      </c>
      <c r="E950" s="32" t="s">
        <v>33</v>
      </c>
      <c r="F950" s="31" t="s">
        <v>2722</v>
      </c>
      <c r="G950" s="40">
        <v>46049</v>
      </c>
      <c r="H950" s="41">
        <v>51056387</v>
      </c>
      <c r="I950" s="50">
        <v>0</v>
      </c>
      <c r="J950" s="51">
        <v>0</v>
      </c>
      <c r="K950" s="52">
        <v>604217</v>
      </c>
      <c r="L950" s="51">
        <f t="shared" si="17"/>
        <v>50452170</v>
      </c>
      <c r="M950" s="40">
        <v>46387</v>
      </c>
      <c r="N950" s="55" t="s">
        <v>3701</v>
      </c>
      <c r="O950" s="42" t="s">
        <v>21</v>
      </c>
      <c r="P950" s="57">
        <v>0.5473372781065089</v>
      </c>
      <c r="Q950" s="43" t="s">
        <v>943</v>
      </c>
      <c r="R950" s="43" t="s">
        <v>60</v>
      </c>
    </row>
    <row r="951" spans="2:18" x14ac:dyDescent="0.25">
      <c r="B951" s="46">
        <v>46050</v>
      </c>
      <c r="C951" s="44" t="s">
        <v>1890</v>
      </c>
      <c r="D951" s="31" t="s">
        <v>266</v>
      </c>
      <c r="E951" s="32" t="s">
        <v>20</v>
      </c>
      <c r="F951" s="31" t="s">
        <v>2323</v>
      </c>
      <c r="G951" s="40">
        <v>46055</v>
      </c>
      <c r="H951" s="41">
        <v>75570361</v>
      </c>
      <c r="I951" s="50">
        <v>0</v>
      </c>
      <c r="J951" s="51">
        <v>0</v>
      </c>
      <c r="K951" s="52">
        <v>2444924</v>
      </c>
      <c r="L951" s="51">
        <f t="shared" si="17"/>
        <v>73125437</v>
      </c>
      <c r="M951" s="40">
        <v>46387</v>
      </c>
      <c r="N951" s="55" t="s">
        <v>3702</v>
      </c>
      <c r="O951" s="42" t="s">
        <v>21</v>
      </c>
      <c r="P951" s="57">
        <v>0.53915662650602414</v>
      </c>
      <c r="Q951" s="43" t="s">
        <v>933</v>
      </c>
      <c r="R951" s="43" t="s">
        <v>3777</v>
      </c>
    </row>
    <row r="952" spans="2:18" x14ac:dyDescent="0.25">
      <c r="B952" s="46">
        <v>46050</v>
      </c>
      <c r="C952" s="44" t="s">
        <v>1891</v>
      </c>
      <c r="D952" s="31" t="s">
        <v>2046</v>
      </c>
      <c r="E952" s="32" t="s">
        <v>20</v>
      </c>
      <c r="F952" s="31" t="s">
        <v>2723</v>
      </c>
      <c r="G952" s="40">
        <v>46055</v>
      </c>
      <c r="H952" s="41">
        <v>42000000</v>
      </c>
      <c r="I952" s="50">
        <v>0</v>
      </c>
      <c r="J952" s="51">
        <v>0</v>
      </c>
      <c r="K952" s="52"/>
      <c r="L952" s="51">
        <f t="shared" si="17"/>
        <v>42000000</v>
      </c>
      <c r="M952" s="40">
        <v>46235</v>
      </c>
      <c r="N952" s="55" t="s">
        <v>3703</v>
      </c>
      <c r="O952" s="42" t="s">
        <v>21</v>
      </c>
      <c r="P952" s="57">
        <v>0.99444444444444446</v>
      </c>
      <c r="Q952" s="43" t="s">
        <v>79</v>
      </c>
      <c r="R952" s="43" t="s">
        <v>80</v>
      </c>
    </row>
    <row r="953" spans="2:18" x14ac:dyDescent="0.25">
      <c r="B953" s="46">
        <v>46048</v>
      </c>
      <c r="C953" s="44" t="s">
        <v>1892</v>
      </c>
      <c r="D953" s="31" t="s">
        <v>2047</v>
      </c>
      <c r="E953" s="32" t="s">
        <v>20</v>
      </c>
      <c r="F953" s="31" t="s">
        <v>2724</v>
      </c>
      <c r="G953" s="40">
        <v>46050</v>
      </c>
      <c r="H953" s="41">
        <v>63792000</v>
      </c>
      <c r="I953" s="50">
        <v>0</v>
      </c>
      <c r="J953" s="51">
        <v>0</v>
      </c>
      <c r="K953" s="52"/>
      <c r="L953" s="51">
        <f t="shared" si="17"/>
        <v>63792000</v>
      </c>
      <c r="M953" s="40">
        <v>46230</v>
      </c>
      <c r="N953" s="55" t="s">
        <v>3704</v>
      </c>
      <c r="O953" s="42" t="s">
        <v>21</v>
      </c>
      <c r="P953" s="57">
        <v>1</v>
      </c>
      <c r="Q953" s="43" t="s">
        <v>79</v>
      </c>
      <c r="R953" s="43" t="s">
        <v>80</v>
      </c>
    </row>
    <row r="954" spans="2:18" x14ac:dyDescent="0.25">
      <c r="B954" s="46">
        <v>46051</v>
      </c>
      <c r="C954" s="44" t="s">
        <v>1893</v>
      </c>
      <c r="D954" s="31" t="s">
        <v>2048</v>
      </c>
      <c r="E954" s="32" t="s">
        <v>20</v>
      </c>
      <c r="F954" s="31" t="s">
        <v>2725</v>
      </c>
      <c r="G954" s="40">
        <v>46055</v>
      </c>
      <c r="H954" s="41">
        <v>93000000</v>
      </c>
      <c r="I954" s="50">
        <v>0</v>
      </c>
      <c r="J954" s="51">
        <v>0</v>
      </c>
      <c r="K954" s="52"/>
      <c r="L954" s="51">
        <f t="shared" si="17"/>
        <v>93000000</v>
      </c>
      <c r="M954" s="40">
        <v>46235</v>
      </c>
      <c r="N954" s="55" t="s">
        <v>3705</v>
      </c>
      <c r="O954" s="42" t="s">
        <v>21</v>
      </c>
      <c r="P954" s="57">
        <v>0.99444444444444446</v>
      </c>
      <c r="Q954" s="43" t="s">
        <v>3785</v>
      </c>
      <c r="R954" s="43" t="s">
        <v>191</v>
      </c>
    </row>
    <row r="955" spans="2:18" x14ac:dyDescent="0.25">
      <c r="B955" s="46">
        <v>46052</v>
      </c>
      <c r="C955" s="44" t="s">
        <v>1894</v>
      </c>
      <c r="D955" s="31" t="s">
        <v>2049</v>
      </c>
      <c r="E955" s="32" t="s">
        <v>20</v>
      </c>
      <c r="F955" s="31" t="s">
        <v>2726</v>
      </c>
      <c r="G955" s="40">
        <v>46055</v>
      </c>
      <c r="H955" s="41">
        <v>108365219</v>
      </c>
      <c r="I955" s="50">
        <v>0</v>
      </c>
      <c r="J955" s="51">
        <v>0</v>
      </c>
      <c r="K955" s="52"/>
      <c r="L955" s="51">
        <f t="shared" si="17"/>
        <v>108365219</v>
      </c>
      <c r="M955" s="40">
        <v>46387</v>
      </c>
      <c r="N955" s="55" t="s">
        <v>3706</v>
      </c>
      <c r="O955" s="42" t="s">
        <v>21</v>
      </c>
      <c r="P955" s="57">
        <v>0.53915662650602414</v>
      </c>
      <c r="Q955" s="43" t="s">
        <v>951</v>
      </c>
      <c r="R955" s="43" t="s">
        <v>364</v>
      </c>
    </row>
    <row r="956" spans="2:18" x14ac:dyDescent="0.25">
      <c r="B956" s="46">
        <v>46048</v>
      </c>
      <c r="C956" s="44" t="s">
        <v>1895</v>
      </c>
      <c r="D956" s="31" t="s">
        <v>2050</v>
      </c>
      <c r="E956" s="32" t="s">
        <v>20</v>
      </c>
      <c r="F956" s="31" t="s">
        <v>2727</v>
      </c>
      <c r="G956" s="40">
        <v>46055</v>
      </c>
      <c r="H956" s="41">
        <v>140000000</v>
      </c>
      <c r="I956" s="50">
        <v>0</v>
      </c>
      <c r="J956" s="51">
        <v>0</v>
      </c>
      <c r="K956" s="52"/>
      <c r="L956" s="51">
        <f t="shared" si="17"/>
        <v>140000000</v>
      </c>
      <c r="M956" s="40">
        <v>46357</v>
      </c>
      <c r="N956" s="55" t="s">
        <v>3707</v>
      </c>
      <c r="O956" s="42" t="s">
        <v>21</v>
      </c>
      <c r="P956" s="57">
        <v>0.5927152317880795</v>
      </c>
      <c r="Q956" s="43" t="s">
        <v>927</v>
      </c>
      <c r="R956" s="43" t="s">
        <v>928</v>
      </c>
    </row>
    <row r="957" spans="2:18" x14ac:dyDescent="0.25">
      <c r="B957" s="46">
        <v>46050</v>
      </c>
      <c r="C957" s="44" t="s">
        <v>1896</v>
      </c>
      <c r="D957" s="31" t="s">
        <v>2051</v>
      </c>
      <c r="E957" s="32" t="s">
        <v>20</v>
      </c>
      <c r="F957" s="31" t="s">
        <v>2089</v>
      </c>
      <c r="G957" s="40">
        <v>46055</v>
      </c>
      <c r="H957" s="41">
        <v>78682081</v>
      </c>
      <c r="I957" s="50">
        <v>0</v>
      </c>
      <c r="J957" s="51">
        <v>0</v>
      </c>
      <c r="K957" s="52">
        <v>5556644</v>
      </c>
      <c r="L957" s="51">
        <f t="shared" si="17"/>
        <v>73125437</v>
      </c>
      <c r="M957" s="40">
        <v>46387</v>
      </c>
      <c r="N957" s="55" t="s">
        <v>3708</v>
      </c>
      <c r="O957" s="42" t="s">
        <v>21</v>
      </c>
      <c r="P957" s="57">
        <v>0.53915662650602414</v>
      </c>
      <c r="Q957" s="43" t="s">
        <v>933</v>
      </c>
      <c r="R957" s="43" t="s">
        <v>3777</v>
      </c>
    </row>
    <row r="958" spans="2:18" x14ac:dyDescent="0.25">
      <c r="B958" s="46">
        <v>46050</v>
      </c>
      <c r="C958" s="44" t="s">
        <v>1897</v>
      </c>
      <c r="D958" s="31" t="s">
        <v>392</v>
      </c>
      <c r="E958" s="32" t="s">
        <v>33</v>
      </c>
      <c r="F958" s="31" t="s">
        <v>2728</v>
      </c>
      <c r="G958" s="40">
        <v>46055</v>
      </c>
      <c r="H958" s="41">
        <v>35790667</v>
      </c>
      <c r="I958" s="50">
        <v>0</v>
      </c>
      <c r="J958" s="51">
        <v>0</v>
      </c>
      <c r="K958" s="52">
        <v>1157934</v>
      </c>
      <c r="L958" s="51">
        <f t="shared" si="17"/>
        <v>34632733</v>
      </c>
      <c r="M958" s="40">
        <v>46387</v>
      </c>
      <c r="N958" s="55" t="s">
        <v>3709</v>
      </c>
      <c r="O958" s="42" t="s">
        <v>21</v>
      </c>
      <c r="P958" s="57">
        <v>0.53915662650602414</v>
      </c>
      <c r="Q958" s="43" t="s">
        <v>933</v>
      </c>
      <c r="R958" s="43" t="s">
        <v>3777</v>
      </c>
    </row>
    <row r="959" spans="2:18" x14ac:dyDescent="0.25">
      <c r="B959" s="46">
        <v>46049</v>
      </c>
      <c r="C959" s="44" t="s">
        <v>1898</v>
      </c>
      <c r="D959" s="31" t="s">
        <v>2052</v>
      </c>
      <c r="E959" s="32" t="s">
        <v>33</v>
      </c>
      <c r="F959" s="31" t="s">
        <v>2729</v>
      </c>
      <c r="G959" s="40">
        <v>46051</v>
      </c>
      <c r="H959" s="41">
        <v>42633990</v>
      </c>
      <c r="I959" s="50">
        <v>0</v>
      </c>
      <c r="J959" s="51">
        <v>0</v>
      </c>
      <c r="K959" s="52">
        <v>2649570</v>
      </c>
      <c r="L959" s="51">
        <f t="shared" si="17"/>
        <v>39984420</v>
      </c>
      <c r="M959" s="40">
        <v>46387</v>
      </c>
      <c r="N959" s="55" t="s">
        <v>3710</v>
      </c>
      <c r="O959" s="42" t="s">
        <v>21</v>
      </c>
      <c r="P959" s="57">
        <v>0.5446428571428571</v>
      </c>
      <c r="Q959" s="43" t="s">
        <v>950</v>
      </c>
      <c r="R959" s="43" t="s">
        <v>177</v>
      </c>
    </row>
    <row r="960" spans="2:18" x14ac:dyDescent="0.25">
      <c r="B960" s="46">
        <v>46049</v>
      </c>
      <c r="C960" s="44" t="s">
        <v>1899</v>
      </c>
      <c r="D960" s="31" t="s">
        <v>3877</v>
      </c>
      <c r="E960" s="32" t="s">
        <v>20</v>
      </c>
      <c r="F960" s="31" t="s">
        <v>2730</v>
      </c>
      <c r="G960" s="40">
        <v>46050</v>
      </c>
      <c r="H960" s="41">
        <v>125033333</v>
      </c>
      <c r="I960" s="50">
        <v>0</v>
      </c>
      <c r="J960" s="51">
        <v>0</v>
      </c>
      <c r="K960" s="52">
        <v>2933333</v>
      </c>
      <c r="L960" s="51">
        <f t="shared" si="17"/>
        <v>122100000</v>
      </c>
      <c r="M960" s="40">
        <v>46387</v>
      </c>
      <c r="N960" s="55" t="s">
        <v>3711</v>
      </c>
      <c r="O960" s="42" t="s">
        <v>21</v>
      </c>
      <c r="P960" s="57">
        <v>0.54599406528189909</v>
      </c>
      <c r="Q960" s="43" t="s">
        <v>950</v>
      </c>
      <c r="R960" s="43" t="s">
        <v>177</v>
      </c>
    </row>
    <row r="961" spans="2:18" x14ac:dyDescent="0.25">
      <c r="B961" s="46">
        <v>46050</v>
      </c>
      <c r="C961" s="44" t="s">
        <v>1900</v>
      </c>
      <c r="D961" s="31" t="s">
        <v>31</v>
      </c>
      <c r="E961" s="32" t="s">
        <v>20</v>
      </c>
      <c r="F961" s="31" t="s">
        <v>2731</v>
      </c>
      <c r="G961" s="40">
        <v>46055</v>
      </c>
      <c r="H961" s="41">
        <v>56000000</v>
      </c>
      <c r="I961" s="50">
        <v>0</v>
      </c>
      <c r="J961" s="51">
        <v>0</v>
      </c>
      <c r="K961" s="52"/>
      <c r="L961" s="51">
        <f t="shared" si="17"/>
        <v>56000000</v>
      </c>
      <c r="M961" s="40">
        <v>46266</v>
      </c>
      <c r="N961" s="55" t="s">
        <v>3712</v>
      </c>
      <c r="O961" s="42" t="s">
        <v>21</v>
      </c>
      <c r="P961" s="57">
        <v>0.84834123222748814</v>
      </c>
      <c r="Q961" s="43" t="s">
        <v>938</v>
      </c>
      <c r="R961" s="43" t="s">
        <v>939</v>
      </c>
    </row>
    <row r="962" spans="2:18" x14ac:dyDescent="0.25">
      <c r="B962" s="46">
        <v>46052</v>
      </c>
      <c r="C962" s="44" t="s">
        <v>1901</v>
      </c>
      <c r="D962" s="31" t="s">
        <v>2053</v>
      </c>
      <c r="E962" s="32" t="s">
        <v>20</v>
      </c>
      <c r="F962" s="31" t="s">
        <v>2732</v>
      </c>
      <c r="G962" s="40">
        <v>46055</v>
      </c>
      <c r="H962" s="41">
        <v>59759000</v>
      </c>
      <c r="I962" s="50">
        <v>0</v>
      </c>
      <c r="J962" s="51">
        <v>0</v>
      </c>
      <c r="K962" s="52"/>
      <c r="L962" s="51">
        <f t="shared" si="17"/>
        <v>59759000</v>
      </c>
      <c r="M962" s="40">
        <v>46266</v>
      </c>
      <c r="N962" s="55" t="s">
        <v>3713</v>
      </c>
      <c r="O962" s="42" t="s">
        <v>21</v>
      </c>
      <c r="P962" s="57">
        <v>0.84834123222748814</v>
      </c>
      <c r="Q962" s="43" t="s">
        <v>951</v>
      </c>
      <c r="R962" s="43" t="s">
        <v>364</v>
      </c>
    </row>
    <row r="963" spans="2:18" x14ac:dyDescent="0.25">
      <c r="B963" s="46">
        <v>46049</v>
      </c>
      <c r="C963" s="44" t="s">
        <v>1902</v>
      </c>
      <c r="D963" s="31" t="s">
        <v>803</v>
      </c>
      <c r="E963" s="32" t="s">
        <v>20</v>
      </c>
      <c r="F963" s="31" t="s">
        <v>569</v>
      </c>
      <c r="G963" s="40">
        <v>46051</v>
      </c>
      <c r="H963" s="41">
        <v>104000000</v>
      </c>
      <c r="I963" s="50">
        <v>0</v>
      </c>
      <c r="J963" s="51">
        <v>0</v>
      </c>
      <c r="K963" s="52"/>
      <c r="L963" s="51">
        <f t="shared" si="17"/>
        <v>104000000</v>
      </c>
      <c r="M963" s="40">
        <v>46293</v>
      </c>
      <c r="N963" s="55" t="s">
        <v>3714</v>
      </c>
      <c r="O963" s="42" t="s">
        <v>21</v>
      </c>
      <c r="P963" s="57">
        <v>0.75619834710743805</v>
      </c>
      <c r="Q963" s="43" t="s">
        <v>673</v>
      </c>
      <c r="R963" s="43" t="s">
        <v>76</v>
      </c>
    </row>
    <row r="964" spans="2:18" x14ac:dyDescent="0.25">
      <c r="B964" s="46">
        <v>46051</v>
      </c>
      <c r="C964" s="44" t="s">
        <v>1903</v>
      </c>
      <c r="D964" s="31" t="s">
        <v>831</v>
      </c>
      <c r="E964" s="32" t="s">
        <v>20</v>
      </c>
      <c r="F964" s="31" t="s">
        <v>2733</v>
      </c>
      <c r="G964" s="40">
        <v>46052</v>
      </c>
      <c r="H964" s="41">
        <v>45600000</v>
      </c>
      <c r="I964" s="50">
        <v>0</v>
      </c>
      <c r="J964" s="51">
        <v>0</v>
      </c>
      <c r="K964" s="52"/>
      <c r="L964" s="51">
        <f t="shared" si="17"/>
        <v>45600000</v>
      </c>
      <c r="M964" s="40">
        <v>46232</v>
      </c>
      <c r="N964" s="55" t="s">
        <v>3715</v>
      </c>
      <c r="O964" s="42" t="s">
        <v>651</v>
      </c>
      <c r="P964" s="57">
        <v>1</v>
      </c>
      <c r="Q964" s="43" t="s">
        <v>942</v>
      </c>
      <c r="R964" s="43" t="s">
        <v>509</v>
      </c>
    </row>
    <row r="965" spans="2:18" x14ac:dyDescent="0.25">
      <c r="B965" s="46">
        <v>46050</v>
      </c>
      <c r="C965" s="44" t="s">
        <v>1904</v>
      </c>
      <c r="D965" s="31" t="s">
        <v>2054</v>
      </c>
      <c r="E965" s="32" t="s">
        <v>20</v>
      </c>
      <c r="F965" s="31" t="s">
        <v>2734</v>
      </c>
      <c r="G965" s="40">
        <v>46052</v>
      </c>
      <c r="H965" s="41">
        <v>40800000</v>
      </c>
      <c r="I965" s="50">
        <v>0</v>
      </c>
      <c r="J965" s="51">
        <v>0</v>
      </c>
      <c r="K965" s="52"/>
      <c r="L965" s="51">
        <f t="shared" si="17"/>
        <v>40800000</v>
      </c>
      <c r="M965" s="40">
        <v>46232</v>
      </c>
      <c r="N965" s="55" t="s">
        <v>3716</v>
      </c>
      <c r="O965" s="42" t="s">
        <v>651</v>
      </c>
      <c r="P965" s="57">
        <v>1</v>
      </c>
      <c r="Q965" s="43" t="s">
        <v>942</v>
      </c>
      <c r="R965" s="43" t="s">
        <v>509</v>
      </c>
    </row>
    <row r="966" spans="2:18" x14ac:dyDescent="0.25">
      <c r="B966" s="46">
        <v>46050</v>
      </c>
      <c r="C966" s="44" t="s">
        <v>1905</v>
      </c>
      <c r="D966" s="31" t="s">
        <v>642</v>
      </c>
      <c r="E966" s="32" t="s">
        <v>20</v>
      </c>
      <c r="F966" s="31" t="s">
        <v>2735</v>
      </c>
      <c r="G966" s="40">
        <v>46052</v>
      </c>
      <c r="H966" s="41">
        <v>45600000</v>
      </c>
      <c r="I966" s="50">
        <v>0</v>
      </c>
      <c r="J966" s="51">
        <v>0</v>
      </c>
      <c r="K966" s="52"/>
      <c r="L966" s="51">
        <f t="shared" si="17"/>
        <v>45600000</v>
      </c>
      <c r="M966" s="40">
        <v>46232</v>
      </c>
      <c r="N966" s="55" t="s">
        <v>3717</v>
      </c>
      <c r="O966" s="42" t="s">
        <v>651</v>
      </c>
      <c r="P966" s="57">
        <v>1</v>
      </c>
      <c r="Q966" s="43" t="s">
        <v>942</v>
      </c>
      <c r="R966" s="43" t="s">
        <v>509</v>
      </c>
    </row>
    <row r="967" spans="2:18" x14ac:dyDescent="0.25">
      <c r="B967" s="46">
        <v>46049</v>
      </c>
      <c r="C967" s="44" t="s">
        <v>1906</v>
      </c>
      <c r="D967" s="31" t="s">
        <v>646</v>
      </c>
      <c r="E967" s="32" t="s">
        <v>20</v>
      </c>
      <c r="F967" s="31" t="s">
        <v>2736</v>
      </c>
      <c r="G967" s="40">
        <v>46049</v>
      </c>
      <c r="H967" s="41">
        <v>38671356</v>
      </c>
      <c r="I967" s="50">
        <v>0</v>
      </c>
      <c r="J967" s="51">
        <v>0</v>
      </c>
      <c r="K967" s="52"/>
      <c r="L967" s="51">
        <f t="shared" si="17"/>
        <v>38671356</v>
      </c>
      <c r="M967" s="40">
        <v>46229</v>
      </c>
      <c r="N967" s="55" t="s">
        <v>3718</v>
      </c>
      <c r="O967" s="42" t="s">
        <v>21</v>
      </c>
      <c r="P967" s="57">
        <v>1</v>
      </c>
      <c r="Q967" s="43" t="s">
        <v>932</v>
      </c>
      <c r="R967" s="43" t="s">
        <v>30</v>
      </c>
    </row>
    <row r="968" spans="2:18" x14ac:dyDescent="0.25">
      <c r="B968" s="46">
        <v>46050</v>
      </c>
      <c r="C968" s="44" t="s">
        <v>1907</v>
      </c>
      <c r="D968" s="31" t="s">
        <v>2055</v>
      </c>
      <c r="E968" s="32" t="s">
        <v>20</v>
      </c>
      <c r="F968" s="31" t="s">
        <v>414</v>
      </c>
      <c r="G968" s="40">
        <v>46051</v>
      </c>
      <c r="H968" s="41">
        <v>38671356</v>
      </c>
      <c r="I968" s="50">
        <v>0</v>
      </c>
      <c r="J968" s="51">
        <v>0</v>
      </c>
      <c r="K968" s="52"/>
      <c r="L968" s="51">
        <f t="shared" si="17"/>
        <v>38671356</v>
      </c>
      <c r="M968" s="40">
        <v>46231</v>
      </c>
      <c r="N968" s="55" t="s">
        <v>3719</v>
      </c>
      <c r="O968" s="42" t="s">
        <v>21</v>
      </c>
      <c r="P968" s="57">
        <v>1</v>
      </c>
      <c r="Q968" s="43" t="s">
        <v>932</v>
      </c>
      <c r="R968" s="43" t="s">
        <v>30</v>
      </c>
    </row>
    <row r="969" spans="2:18" x14ac:dyDescent="0.25">
      <c r="B969" s="46">
        <v>46050</v>
      </c>
      <c r="C969" s="44" t="s">
        <v>1908</v>
      </c>
      <c r="D969" s="31" t="s">
        <v>1996</v>
      </c>
      <c r="E969" s="32" t="s">
        <v>20</v>
      </c>
      <c r="F969" s="31" t="s">
        <v>2737</v>
      </c>
      <c r="G969" s="40">
        <v>46055</v>
      </c>
      <c r="H969" s="41">
        <v>121000000</v>
      </c>
      <c r="I969" s="50">
        <v>0</v>
      </c>
      <c r="J969" s="51">
        <v>0</v>
      </c>
      <c r="K969" s="52">
        <v>366667</v>
      </c>
      <c r="L969" s="51">
        <f t="shared" si="17"/>
        <v>120633333</v>
      </c>
      <c r="M969" s="40">
        <v>46387</v>
      </c>
      <c r="N969" s="55" t="s">
        <v>3720</v>
      </c>
      <c r="O969" s="42" t="s">
        <v>21</v>
      </c>
      <c r="P969" s="57">
        <v>0.53915662650602414</v>
      </c>
      <c r="Q969" s="43" t="s">
        <v>943</v>
      </c>
      <c r="R969" s="43" t="s">
        <v>60</v>
      </c>
    </row>
    <row r="970" spans="2:18" x14ac:dyDescent="0.25">
      <c r="B970" s="46">
        <v>46049</v>
      </c>
      <c r="C970" s="44" t="s">
        <v>1909</v>
      </c>
      <c r="D970" s="31" t="s">
        <v>807</v>
      </c>
      <c r="E970" s="32" t="s">
        <v>33</v>
      </c>
      <c r="F970" s="31" t="s">
        <v>2598</v>
      </c>
      <c r="G970" s="40">
        <v>46050</v>
      </c>
      <c r="H970" s="41">
        <v>46974321</v>
      </c>
      <c r="I970" s="50">
        <v>0</v>
      </c>
      <c r="J970" s="51">
        <v>0</v>
      </c>
      <c r="K970" s="52">
        <v>2661434</v>
      </c>
      <c r="L970" s="51">
        <f t="shared" si="17"/>
        <v>44312887</v>
      </c>
      <c r="M970" s="40">
        <v>46387</v>
      </c>
      <c r="N970" s="55" t="s">
        <v>3721</v>
      </c>
      <c r="O970" s="42" t="s">
        <v>21</v>
      </c>
      <c r="P970" s="57">
        <v>0.54599406528189909</v>
      </c>
      <c r="Q970" s="43" t="s">
        <v>950</v>
      </c>
      <c r="R970" s="43" t="s">
        <v>177</v>
      </c>
    </row>
    <row r="971" spans="2:18" x14ac:dyDescent="0.25">
      <c r="B971" s="46">
        <v>46051</v>
      </c>
      <c r="C971" s="44" t="s">
        <v>1910</v>
      </c>
      <c r="D971" s="31" t="s">
        <v>2056</v>
      </c>
      <c r="E971" s="32" t="s">
        <v>20</v>
      </c>
      <c r="F971" s="31" t="s">
        <v>416</v>
      </c>
      <c r="G971" s="40">
        <v>46055</v>
      </c>
      <c r="H971" s="41">
        <v>43800000</v>
      </c>
      <c r="I971" s="50">
        <v>0</v>
      </c>
      <c r="J971" s="51">
        <v>0</v>
      </c>
      <c r="K971" s="52"/>
      <c r="L971" s="51">
        <f t="shared" si="17"/>
        <v>43800000</v>
      </c>
      <c r="M971" s="40">
        <v>46235</v>
      </c>
      <c r="N971" s="55" t="s">
        <v>3722</v>
      </c>
      <c r="O971" s="42" t="s">
        <v>21</v>
      </c>
      <c r="P971" s="57">
        <v>0.99444444444444446</v>
      </c>
      <c r="Q971" s="43" t="s">
        <v>673</v>
      </c>
      <c r="R971" s="43" t="s">
        <v>76</v>
      </c>
    </row>
    <row r="972" spans="2:18" x14ac:dyDescent="0.25">
      <c r="B972" s="46">
        <v>46052</v>
      </c>
      <c r="C972" s="44" t="s">
        <v>1911</v>
      </c>
      <c r="D972" s="31" t="s">
        <v>2057</v>
      </c>
      <c r="E972" s="32" t="s">
        <v>20</v>
      </c>
      <c r="F972" s="31" t="s">
        <v>2738</v>
      </c>
      <c r="G972" s="40">
        <v>46056</v>
      </c>
      <c r="H972" s="41">
        <v>123933333</v>
      </c>
      <c r="I972" s="50">
        <v>0</v>
      </c>
      <c r="J972" s="51">
        <v>0</v>
      </c>
      <c r="K972" s="52">
        <v>3666666</v>
      </c>
      <c r="L972" s="51">
        <f t="shared" si="17"/>
        <v>120266667</v>
      </c>
      <c r="M972" s="40">
        <v>46387</v>
      </c>
      <c r="N972" s="55" t="s">
        <v>3723</v>
      </c>
      <c r="O972" s="42" t="s">
        <v>21</v>
      </c>
      <c r="P972" s="57">
        <v>0.53776435045317217</v>
      </c>
      <c r="Q972" s="43" t="s">
        <v>943</v>
      </c>
      <c r="R972" s="43" t="s">
        <v>60</v>
      </c>
    </row>
    <row r="973" spans="2:18" x14ac:dyDescent="0.25">
      <c r="B973" s="46">
        <v>46052</v>
      </c>
      <c r="C973" s="44" t="s">
        <v>1912</v>
      </c>
      <c r="D973" s="31" t="s">
        <v>2058</v>
      </c>
      <c r="E973" s="32" t="s">
        <v>20</v>
      </c>
      <c r="F973" s="31" t="s">
        <v>2739</v>
      </c>
      <c r="G973" s="40">
        <v>46056</v>
      </c>
      <c r="H973" s="41">
        <v>37782180</v>
      </c>
      <c r="I973" s="50">
        <v>0</v>
      </c>
      <c r="J973" s="51">
        <v>0</v>
      </c>
      <c r="K973" s="52"/>
      <c r="L973" s="51">
        <f t="shared" si="17"/>
        <v>37782180</v>
      </c>
      <c r="M973" s="40">
        <v>46236</v>
      </c>
      <c r="N973" s="55" t="s">
        <v>3724</v>
      </c>
      <c r="O973" s="42" t="s">
        <v>21</v>
      </c>
      <c r="P973" s="57">
        <v>0.98888888888888893</v>
      </c>
      <c r="Q973" s="43" t="s">
        <v>942</v>
      </c>
      <c r="R973" s="43" t="s">
        <v>509</v>
      </c>
    </row>
    <row r="974" spans="2:18" x14ac:dyDescent="0.25">
      <c r="B974" s="46">
        <v>46050</v>
      </c>
      <c r="C974" s="44" t="s">
        <v>1913</v>
      </c>
      <c r="D974" s="31" t="s">
        <v>2059</v>
      </c>
      <c r="E974" s="32" t="s">
        <v>20</v>
      </c>
      <c r="F974" s="31" t="s">
        <v>2740</v>
      </c>
      <c r="G974" s="40">
        <v>46052</v>
      </c>
      <c r="H974" s="41">
        <v>45214740</v>
      </c>
      <c r="I974" s="50">
        <v>0</v>
      </c>
      <c r="J974" s="51">
        <v>0</v>
      </c>
      <c r="K974" s="52"/>
      <c r="L974" s="51">
        <f t="shared" ref="L974:L1037" si="18">H974+J974-K974</f>
        <v>45214740</v>
      </c>
      <c r="M974" s="40">
        <v>46232</v>
      </c>
      <c r="N974" s="55" t="s">
        <v>3725</v>
      </c>
      <c r="O974" s="42" t="s">
        <v>21</v>
      </c>
      <c r="P974" s="57">
        <v>1</v>
      </c>
      <c r="Q974" s="43" t="s">
        <v>942</v>
      </c>
      <c r="R974" s="43" t="s">
        <v>509</v>
      </c>
    </row>
    <row r="975" spans="2:18" x14ac:dyDescent="0.25">
      <c r="B975" s="46">
        <v>46050</v>
      </c>
      <c r="C975" s="44" t="s">
        <v>1914</v>
      </c>
      <c r="D975" s="31" t="s">
        <v>640</v>
      </c>
      <c r="E975" s="32" t="s">
        <v>20</v>
      </c>
      <c r="F975" s="31" t="s">
        <v>647</v>
      </c>
      <c r="G975" s="40">
        <v>46052</v>
      </c>
      <c r="H975" s="41">
        <v>45214740</v>
      </c>
      <c r="I975" s="50">
        <v>0</v>
      </c>
      <c r="J975" s="51">
        <v>0</v>
      </c>
      <c r="K975" s="52"/>
      <c r="L975" s="51">
        <f t="shared" si="18"/>
        <v>45214740</v>
      </c>
      <c r="M975" s="40">
        <v>46232</v>
      </c>
      <c r="N975" s="55" t="s">
        <v>3726</v>
      </c>
      <c r="O975" s="42" t="s">
        <v>21</v>
      </c>
      <c r="P975" s="57">
        <v>1</v>
      </c>
      <c r="Q975" s="43" t="s">
        <v>942</v>
      </c>
      <c r="R975" s="43" t="s">
        <v>509</v>
      </c>
    </row>
    <row r="976" spans="2:18" x14ac:dyDescent="0.25">
      <c r="B976" s="46">
        <v>46051</v>
      </c>
      <c r="C976" s="44" t="s">
        <v>1915</v>
      </c>
      <c r="D976" s="31" t="s">
        <v>500</v>
      </c>
      <c r="E976" s="32" t="s">
        <v>33</v>
      </c>
      <c r="F976" s="31" t="s">
        <v>2728</v>
      </c>
      <c r="G976" s="40">
        <v>46055</v>
      </c>
      <c r="H976" s="41">
        <v>25264000</v>
      </c>
      <c r="I976" s="50">
        <v>0</v>
      </c>
      <c r="J976" s="51">
        <v>0</v>
      </c>
      <c r="K976" s="52"/>
      <c r="L976" s="51">
        <f t="shared" si="18"/>
        <v>25264000</v>
      </c>
      <c r="M976" s="40">
        <v>46296</v>
      </c>
      <c r="N976" s="60" t="s">
        <v>3727</v>
      </c>
      <c r="O976" s="42" t="s">
        <v>21</v>
      </c>
      <c r="P976" s="57">
        <v>0.74273858921161828</v>
      </c>
      <c r="Q976" s="43" t="s">
        <v>933</v>
      </c>
      <c r="R976" s="43" t="s">
        <v>3777</v>
      </c>
    </row>
    <row r="977" spans="2:18" x14ac:dyDescent="0.25">
      <c r="B977" s="46">
        <v>46052</v>
      </c>
      <c r="C977" s="44" t="s">
        <v>1916</v>
      </c>
      <c r="D977" s="31" t="s">
        <v>658</v>
      </c>
      <c r="E977" s="32" t="s">
        <v>141</v>
      </c>
      <c r="F977" s="31" t="s">
        <v>2741</v>
      </c>
      <c r="G977" s="40">
        <v>46056</v>
      </c>
      <c r="H977" s="41">
        <v>167500000</v>
      </c>
      <c r="I977" s="50">
        <v>0</v>
      </c>
      <c r="J977" s="51">
        <v>0</v>
      </c>
      <c r="K977" s="52"/>
      <c r="L977" s="51">
        <f t="shared" si="18"/>
        <v>167500000</v>
      </c>
      <c r="M977" s="40">
        <v>46387</v>
      </c>
      <c r="N977" s="55" t="s">
        <v>3728</v>
      </c>
      <c r="O977" s="42" t="s">
        <v>21</v>
      </c>
      <c r="P977" s="57">
        <v>0.53776435045317217</v>
      </c>
      <c r="Q977" s="43" t="s">
        <v>44</v>
      </c>
      <c r="R977" s="43" t="s">
        <v>45</v>
      </c>
    </row>
    <row r="978" spans="2:18" x14ac:dyDescent="0.25">
      <c r="B978" s="46">
        <v>46052</v>
      </c>
      <c r="C978" s="44" t="s">
        <v>1917</v>
      </c>
      <c r="D978" s="31" t="s">
        <v>2060</v>
      </c>
      <c r="E978" s="32" t="s">
        <v>33</v>
      </c>
      <c r="F978" s="31" t="s">
        <v>571</v>
      </c>
      <c r="G978" s="40">
        <v>46056</v>
      </c>
      <c r="H978" s="41">
        <v>51160788</v>
      </c>
      <c r="I978" s="50">
        <v>0</v>
      </c>
      <c r="J978" s="51">
        <v>0</v>
      </c>
      <c r="K978" s="52">
        <v>3757572</v>
      </c>
      <c r="L978" s="51">
        <f t="shared" si="18"/>
        <v>47403216</v>
      </c>
      <c r="M978" s="40">
        <v>46387</v>
      </c>
      <c r="N978" s="55" t="s">
        <v>3729</v>
      </c>
      <c r="O978" s="42" t="s">
        <v>21</v>
      </c>
      <c r="P978" s="57">
        <v>0.53776435045317217</v>
      </c>
      <c r="Q978" s="43" t="s">
        <v>950</v>
      </c>
      <c r="R978" s="43" t="s">
        <v>177</v>
      </c>
    </row>
    <row r="979" spans="2:18" x14ac:dyDescent="0.25">
      <c r="B979" s="46">
        <v>46052</v>
      </c>
      <c r="C979" s="44" t="s">
        <v>1918</v>
      </c>
      <c r="D979" s="31" t="s">
        <v>861</v>
      </c>
      <c r="E979" s="32" t="s">
        <v>648</v>
      </c>
      <c r="F979" s="31" t="s">
        <v>2742</v>
      </c>
      <c r="G979" s="40">
        <v>46082</v>
      </c>
      <c r="H979" s="41">
        <v>2319668170</v>
      </c>
      <c r="I979" s="50">
        <v>0</v>
      </c>
      <c r="J979" s="51">
        <v>0</v>
      </c>
      <c r="K979" s="52"/>
      <c r="L979" s="51">
        <f t="shared" si="18"/>
        <v>2319668170</v>
      </c>
      <c r="M979" s="40">
        <v>46387</v>
      </c>
      <c r="N979" s="55" t="s">
        <v>3730</v>
      </c>
      <c r="O979" s="42" t="s">
        <v>142</v>
      </c>
      <c r="P979" s="57">
        <v>0.49836065573770494</v>
      </c>
      <c r="Q979" s="43" t="s">
        <v>930</v>
      </c>
      <c r="R979" s="43" t="s">
        <v>934</v>
      </c>
    </row>
    <row r="980" spans="2:18" x14ac:dyDescent="0.25">
      <c r="B980" s="46">
        <v>46051</v>
      </c>
      <c r="C980" s="44" t="s">
        <v>1919</v>
      </c>
      <c r="D980" s="31" t="s">
        <v>2061</v>
      </c>
      <c r="E980" s="32" t="s">
        <v>33</v>
      </c>
      <c r="F980" s="31" t="s">
        <v>2743</v>
      </c>
      <c r="G980" s="40">
        <v>46055</v>
      </c>
      <c r="H980" s="41">
        <v>26542416</v>
      </c>
      <c r="I980" s="50">
        <v>0</v>
      </c>
      <c r="J980" s="51">
        <v>0</v>
      </c>
      <c r="K980" s="52"/>
      <c r="L980" s="51">
        <f t="shared" si="18"/>
        <v>26542416</v>
      </c>
      <c r="M980" s="40">
        <v>46235</v>
      </c>
      <c r="N980" s="55" t="s">
        <v>3731</v>
      </c>
      <c r="O980" s="42" t="s">
        <v>21</v>
      </c>
      <c r="P980" s="57">
        <v>0.99444444444444446</v>
      </c>
      <c r="Q980" s="43" t="s">
        <v>942</v>
      </c>
      <c r="R980" s="43" t="s">
        <v>509</v>
      </c>
    </row>
    <row r="981" spans="2:18" x14ac:dyDescent="0.25">
      <c r="B981" s="46">
        <v>46051</v>
      </c>
      <c r="C981" s="44" t="s">
        <v>1920</v>
      </c>
      <c r="D981" s="31" t="s">
        <v>3797</v>
      </c>
      <c r="E981" s="32" t="s">
        <v>20</v>
      </c>
      <c r="F981" s="31" t="s">
        <v>2744</v>
      </c>
      <c r="G981" s="40">
        <v>46052</v>
      </c>
      <c r="H981" s="41">
        <v>45600000</v>
      </c>
      <c r="I981" s="50">
        <v>0</v>
      </c>
      <c r="J981" s="51">
        <v>0</v>
      </c>
      <c r="K981" s="52"/>
      <c r="L981" s="51">
        <f t="shared" si="18"/>
        <v>45600000</v>
      </c>
      <c r="M981" s="40">
        <v>46232</v>
      </c>
      <c r="N981" s="55" t="s">
        <v>3732</v>
      </c>
      <c r="O981" s="42" t="s">
        <v>651</v>
      </c>
      <c r="P981" s="57">
        <v>1</v>
      </c>
      <c r="Q981" s="43" t="s">
        <v>942</v>
      </c>
      <c r="R981" s="43" t="s">
        <v>509</v>
      </c>
    </row>
    <row r="982" spans="2:18" x14ac:dyDescent="0.25">
      <c r="B982" s="46">
        <v>46052</v>
      </c>
      <c r="C982" s="44" t="s">
        <v>1921</v>
      </c>
      <c r="D982" s="31" t="s">
        <v>3798</v>
      </c>
      <c r="E982" s="32" t="s">
        <v>33</v>
      </c>
      <c r="F982" s="31" t="s">
        <v>2328</v>
      </c>
      <c r="G982" s="40">
        <v>46073</v>
      </c>
      <c r="H982" s="41">
        <v>31500000</v>
      </c>
      <c r="I982" s="50">
        <v>0</v>
      </c>
      <c r="J982" s="51">
        <v>0</v>
      </c>
      <c r="K982" s="52"/>
      <c r="L982" s="51">
        <f t="shared" si="18"/>
        <v>31500000</v>
      </c>
      <c r="M982" s="40">
        <v>46284</v>
      </c>
      <c r="N982" s="55" t="s">
        <v>3733</v>
      </c>
      <c r="O982" s="42" t="s">
        <v>21</v>
      </c>
      <c r="P982" s="57">
        <v>0.76303317535545023</v>
      </c>
      <c r="Q982" s="43" t="s">
        <v>938</v>
      </c>
      <c r="R982" s="43" t="s">
        <v>939</v>
      </c>
    </row>
    <row r="983" spans="2:18" x14ac:dyDescent="0.25">
      <c r="B983" s="46">
        <v>46051</v>
      </c>
      <c r="C983" s="44" t="s">
        <v>1922</v>
      </c>
      <c r="D983" s="31" t="s">
        <v>2062</v>
      </c>
      <c r="E983" s="32" t="s">
        <v>20</v>
      </c>
      <c r="F983" s="31" t="s">
        <v>2745</v>
      </c>
      <c r="G983" s="40">
        <v>46055</v>
      </c>
      <c r="H983" s="41">
        <v>74800000</v>
      </c>
      <c r="I983" s="50">
        <v>0</v>
      </c>
      <c r="J983" s="51">
        <v>0</v>
      </c>
      <c r="K983" s="52"/>
      <c r="L983" s="51">
        <f t="shared" si="18"/>
        <v>74800000</v>
      </c>
      <c r="M983" s="40">
        <v>46387</v>
      </c>
      <c r="N983" s="55" t="s">
        <v>3734</v>
      </c>
      <c r="O983" s="42" t="s">
        <v>21</v>
      </c>
      <c r="P983" s="57">
        <v>0.53915662650602414</v>
      </c>
      <c r="Q983" s="43" t="s">
        <v>935</v>
      </c>
      <c r="R983" s="43" t="s">
        <v>46</v>
      </c>
    </row>
    <row r="984" spans="2:18" x14ac:dyDescent="0.25">
      <c r="B984" s="46">
        <v>46052</v>
      </c>
      <c r="C984" s="44" t="s">
        <v>1923</v>
      </c>
      <c r="D984" s="31" t="s">
        <v>2063</v>
      </c>
      <c r="E984" s="32" t="s">
        <v>20</v>
      </c>
      <c r="F984" s="31" t="s">
        <v>415</v>
      </c>
      <c r="G984" s="40">
        <v>46058</v>
      </c>
      <c r="H984" s="41">
        <v>38671362</v>
      </c>
      <c r="I984" s="50">
        <v>0</v>
      </c>
      <c r="J984" s="51">
        <v>0</v>
      </c>
      <c r="K984" s="52"/>
      <c r="L984" s="51">
        <f t="shared" si="18"/>
        <v>38671362</v>
      </c>
      <c r="M984" s="40">
        <v>46238</v>
      </c>
      <c r="N984" s="55" t="s">
        <v>3735</v>
      </c>
      <c r="O984" s="42" t="s">
        <v>21</v>
      </c>
      <c r="P984" s="57">
        <v>0.97777777777777775</v>
      </c>
      <c r="Q984" s="43" t="s">
        <v>932</v>
      </c>
      <c r="R984" s="43" t="s">
        <v>30</v>
      </c>
    </row>
    <row r="985" spans="2:18" x14ac:dyDescent="0.25">
      <c r="B985" s="46">
        <v>46052</v>
      </c>
      <c r="C985" s="44" t="s">
        <v>1924</v>
      </c>
      <c r="D985" s="31" t="s">
        <v>898</v>
      </c>
      <c r="E985" s="32" t="s">
        <v>922</v>
      </c>
      <c r="F985" s="31" t="s">
        <v>2746</v>
      </c>
      <c r="G985" s="40">
        <v>46065</v>
      </c>
      <c r="H985" s="41">
        <v>5515350750</v>
      </c>
      <c r="I985" s="50">
        <v>0</v>
      </c>
      <c r="J985" s="51">
        <v>0</v>
      </c>
      <c r="K985" s="52"/>
      <c r="L985" s="51">
        <f t="shared" si="18"/>
        <v>5515350750</v>
      </c>
      <c r="M985" s="40">
        <v>46337</v>
      </c>
      <c r="N985" s="55" t="s">
        <v>3736</v>
      </c>
      <c r="O985" s="42" t="s">
        <v>3768</v>
      </c>
      <c r="P985" s="57">
        <v>0.62132352941176472</v>
      </c>
      <c r="Q985" s="43" t="s">
        <v>950</v>
      </c>
      <c r="R985" s="43" t="s">
        <v>177</v>
      </c>
    </row>
    <row r="986" spans="2:18" x14ac:dyDescent="0.25">
      <c r="B986" s="46">
        <v>46051</v>
      </c>
      <c r="C986" s="44" t="s">
        <v>1925</v>
      </c>
      <c r="D986" s="31" t="s">
        <v>2064</v>
      </c>
      <c r="E986" s="32" t="s">
        <v>20</v>
      </c>
      <c r="F986" s="31" t="s">
        <v>2747</v>
      </c>
      <c r="G986" s="40">
        <v>46055</v>
      </c>
      <c r="H986" s="41">
        <v>69300000</v>
      </c>
      <c r="I986" s="50">
        <v>0</v>
      </c>
      <c r="J986" s="51">
        <v>0</v>
      </c>
      <c r="K986" s="52"/>
      <c r="L986" s="51">
        <f t="shared" si="18"/>
        <v>69300000</v>
      </c>
      <c r="M986" s="40">
        <v>46387</v>
      </c>
      <c r="N986" s="55" t="s">
        <v>3737</v>
      </c>
      <c r="O986" s="42" t="s">
        <v>21</v>
      </c>
      <c r="P986" s="57">
        <v>0.53915662650602414</v>
      </c>
      <c r="Q986" s="43" t="s">
        <v>952</v>
      </c>
      <c r="R986" s="43" t="s">
        <v>3755</v>
      </c>
    </row>
    <row r="987" spans="2:18" x14ac:dyDescent="0.25">
      <c r="B987" s="46">
        <v>46052</v>
      </c>
      <c r="C987" s="44" t="s">
        <v>1926</v>
      </c>
      <c r="D987" s="31" t="s">
        <v>2065</v>
      </c>
      <c r="E987" s="32" t="s">
        <v>20</v>
      </c>
      <c r="F987" s="31" t="s">
        <v>2748</v>
      </c>
      <c r="G987" s="40">
        <v>46055</v>
      </c>
      <c r="H987" s="41">
        <v>52400000</v>
      </c>
      <c r="I987" s="50">
        <v>0</v>
      </c>
      <c r="J987" s="51">
        <v>0</v>
      </c>
      <c r="K987" s="52"/>
      <c r="L987" s="51">
        <f t="shared" si="18"/>
        <v>52400000</v>
      </c>
      <c r="M987" s="40">
        <v>46296</v>
      </c>
      <c r="N987" s="55" t="s">
        <v>3738</v>
      </c>
      <c r="O987" s="42" t="s">
        <v>21</v>
      </c>
      <c r="P987" s="57">
        <v>0.74273858921161828</v>
      </c>
      <c r="Q987" s="43" t="s">
        <v>44</v>
      </c>
      <c r="R987" s="43" t="s">
        <v>45</v>
      </c>
    </row>
    <row r="988" spans="2:18" x14ac:dyDescent="0.25">
      <c r="B988" s="46">
        <v>46052</v>
      </c>
      <c r="C988" s="44" t="s">
        <v>1927</v>
      </c>
      <c r="D988" s="31" t="s">
        <v>2066</v>
      </c>
      <c r="E988" s="32" t="s">
        <v>141</v>
      </c>
      <c r="F988" s="31" t="s">
        <v>2749</v>
      </c>
      <c r="G988" s="40">
        <v>46056</v>
      </c>
      <c r="H988" s="41">
        <v>700000000</v>
      </c>
      <c r="I988" s="50">
        <v>0</v>
      </c>
      <c r="J988" s="51">
        <v>0</v>
      </c>
      <c r="K988" s="52"/>
      <c r="L988" s="51">
        <f t="shared" si="18"/>
        <v>700000000</v>
      </c>
      <c r="M988" s="40">
        <v>46387</v>
      </c>
      <c r="N988" s="55" t="s">
        <v>3739</v>
      </c>
      <c r="O988" s="42" t="s">
        <v>21</v>
      </c>
      <c r="P988" s="57">
        <v>0.53776435045317217</v>
      </c>
      <c r="Q988" s="43" t="s">
        <v>44</v>
      </c>
      <c r="R988" s="43" t="s">
        <v>45</v>
      </c>
    </row>
    <row r="989" spans="2:18" x14ac:dyDescent="0.25">
      <c r="B989" s="46">
        <v>46052</v>
      </c>
      <c r="C989" s="53" t="s">
        <v>1928</v>
      </c>
      <c r="D989" s="31" t="s">
        <v>560</v>
      </c>
      <c r="E989" s="32" t="s">
        <v>20</v>
      </c>
      <c r="F989" s="31" t="s">
        <v>2750</v>
      </c>
      <c r="G989" s="40">
        <v>46055</v>
      </c>
      <c r="H989" s="41">
        <v>38671356</v>
      </c>
      <c r="I989" s="50">
        <v>0</v>
      </c>
      <c r="J989" s="51">
        <v>0</v>
      </c>
      <c r="K989" s="52"/>
      <c r="L989" s="51">
        <f t="shared" si="18"/>
        <v>38671356</v>
      </c>
      <c r="M989" s="40">
        <v>46177</v>
      </c>
      <c r="N989" s="55" t="s">
        <v>3740</v>
      </c>
      <c r="O989" s="42" t="s">
        <v>21</v>
      </c>
      <c r="P989" s="57">
        <v>1</v>
      </c>
      <c r="Q989" s="43" t="s">
        <v>948</v>
      </c>
      <c r="R989" s="43" t="s">
        <v>127</v>
      </c>
    </row>
    <row r="990" spans="2:18" x14ac:dyDescent="0.25">
      <c r="B990" s="46">
        <v>46052</v>
      </c>
      <c r="C990" s="44" t="s">
        <v>1929</v>
      </c>
      <c r="D990" s="31" t="s">
        <v>2067</v>
      </c>
      <c r="E990" s="32" t="s">
        <v>20</v>
      </c>
      <c r="F990" s="31" t="s">
        <v>2751</v>
      </c>
      <c r="G990" s="40">
        <v>46055</v>
      </c>
      <c r="H990" s="41">
        <v>82500000</v>
      </c>
      <c r="I990" s="50">
        <v>0</v>
      </c>
      <c r="J990" s="51">
        <v>0</v>
      </c>
      <c r="K990" s="52"/>
      <c r="L990" s="51">
        <f t="shared" si="18"/>
        <v>82500000</v>
      </c>
      <c r="M990" s="40">
        <v>46387</v>
      </c>
      <c r="N990" s="55" t="s">
        <v>3741</v>
      </c>
      <c r="O990" s="42" t="s">
        <v>21</v>
      </c>
      <c r="P990" s="57">
        <v>0.53915662650602414</v>
      </c>
      <c r="Q990" s="43" t="s">
        <v>951</v>
      </c>
      <c r="R990" s="43" t="s">
        <v>364</v>
      </c>
    </row>
    <row r="991" spans="2:18" x14ac:dyDescent="0.25">
      <c r="B991" s="46">
        <v>46052</v>
      </c>
      <c r="C991" s="44" t="s">
        <v>1930</v>
      </c>
      <c r="D991" s="31" t="s">
        <v>2068</v>
      </c>
      <c r="E991" s="32" t="s">
        <v>648</v>
      </c>
      <c r="F991" s="31" t="s">
        <v>2752</v>
      </c>
      <c r="G991" s="40">
        <v>46054</v>
      </c>
      <c r="H991" s="41">
        <v>230806301</v>
      </c>
      <c r="I991" s="50">
        <v>0</v>
      </c>
      <c r="J991" s="51">
        <v>0</v>
      </c>
      <c r="K991" s="52"/>
      <c r="L991" s="51">
        <f t="shared" si="18"/>
        <v>230806301</v>
      </c>
      <c r="M991" s="40">
        <v>46387</v>
      </c>
      <c r="N991" s="55" t="s">
        <v>3742</v>
      </c>
      <c r="O991" s="42" t="s">
        <v>142</v>
      </c>
      <c r="P991" s="57">
        <v>0.54054054054054057</v>
      </c>
      <c r="Q991" s="43" t="s">
        <v>930</v>
      </c>
      <c r="R991" s="43" t="s">
        <v>934</v>
      </c>
    </row>
    <row r="992" spans="2:18" x14ac:dyDescent="0.25">
      <c r="B992" s="46">
        <v>46052</v>
      </c>
      <c r="C992" s="44" t="s">
        <v>1931</v>
      </c>
      <c r="D992" s="31" t="s">
        <v>2069</v>
      </c>
      <c r="E992" s="32" t="s">
        <v>648</v>
      </c>
      <c r="F992" s="31" t="s">
        <v>2753</v>
      </c>
      <c r="G992" s="40">
        <v>46054</v>
      </c>
      <c r="H992" s="41">
        <v>161257613</v>
      </c>
      <c r="I992" s="50">
        <v>0</v>
      </c>
      <c r="J992" s="51">
        <v>0</v>
      </c>
      <c r="K992" s="52"/>
      <c r="L992" s="51">
        <f t="shared" si="18"/>
        <v>161257613</v>
      </c>
      <c r="M992" s="40">
        <v>46387</v>
      </c>
      <c r="N992" s="55" t="s">
        <v>3743</v>
      </c>
      <c r="O992" s="42" t="s">
        <v>142</v>
      </c>
      <c r="P992" s="57">
        <v>0.54054054054054057</v>
      </c>
      <c r="Q992" s="43" t="s">
        <v>930</v>
      </c>
      <c r="R992" s="43" t="s">
        <v>934</v>
      </c>
    </row>
    <row r="993" spans="2:18" x14ac:dyDescent="0.25">
      <c r="B993" s="46">
        <v>46052</v>
      </c>
      <c r="C993" s="44" t="s">
        <v>1932</v>
      </c>
      <c r="D993" s="31" t="s">
        <v>2070</v>
      </c>
      <c r="E993" s="32" t="s">
        <v>20</v>
      </c>
      <c r="F993" s="31" t="s">
        <v>2754</v>
      </c>
      <c r="G993" s="40">
        <v>46055</v>
      </c>
      <c r="H993" s="41">
        <v>66000000</v>
      </c>
      <c r="I993" s="50">
        <v>0</v>
      </c>
      <c r="J993" s="51">
        <v>0</v>
      </c>
      <c r="K993" s="52"/>
      <c r="L993" s="51">
        <f t="shared" si="18"/>
        <v>66000000</v>
      </c>
      <c r="M993" s="40">
        <v>46235</v>
      </c>
      <c r="N993" s="55" t="s">
        <v>3744</v>
      </c>
      <c r="O993" s="42" t="s">
        <v>21</v>
      </c>
      <c r="P993" s="57">
        <v>0.99444444444444446</v>
      </c>
      <c r="Q993" s="43" t="s">
        <v>942</v>
      </c>
      <c r="R993" s="43" t="s">
        <v>509</v>
      </c>
    </row>
    <row r="994" spans="2:18" x14ac:dyDescent="0.25">
      <c r="B994" s="46">
        <v>46052</v>
      </c>
      <c r="C994" s="44" t="s">
        <v>1933</v>
      </c>
      <c r="D994" s="31" t="s">
        <v>2071</v>
      </c>
      <c r="E994" s="32" t="s">
        <v>141</v>
      </c>
      <c r="F994" s="31" t="s">
        <v>2755</v>
      </c>
      <c r="G994" s="40">
        <v>46059</v>
      </c>
      <c r="H994" s="41">
        <v>135000000</v>
      </c>
      <c r="I994" s="50">
        <v>0</v>
      </c>
      <c r="J994" s="51">
        <v>0</v>
      </c>
      <c r="K994" s="52"/>
      <c r="L994" s="51">
        <f t="shared" si="18"/>
        <v>135000000</v>
      </c>
      <c r="M994" s="40">
        <v>46387</v>
      </c>
      <c r="N994" s="55" t="s">
        <v>3745</v>
      </c>
      <c r="O994" s="42" t="s">
        <v>142</v>
      </c>
      <c r="P994" s="57">
        <v>0.53353658536585369</v>
      </c>
      <c r="Q994" s="43" t="s">
        <v>930</v>
      </c>
      <c r="R994" s="43" t="s">
        <v>934</v>
      </c>
    </row>
    <row r="995" spans="2:18" x14ac:dyDescent="0.25">
      <c r="B995" s="46">
        <v>46052</v>
      </c>
      <c r="C995" s="44" t="s">
        <v>1934</v>
      </c>
      <c r="D995" s="31" t="s">
        <v>2072</v>
      </c>
      <c r="E995" s="32" t="s">
        <v>20</v>
      </c>
      <c r="F995" s="31" t="s">
        <v>2756</v>
      </c>
      <c r="G995" s="40">
        <v>46057</v>
      </c>
      <c r="H995" s="41">
        <v>60000000</v>
      </c>
      <c r="I995" s="50">
        <v>0</v>
      </c>
      <c r="J995" s="51">
        <v>0</v>
      </c>
      <c r="K995" s="52"/>
      <c r="L995" s="51">
        <f t="shared" si="18"/>
        <v>60000000</v>
      </c>
      <c r="M995" s="40">
        <v>46237</v>
      </c>
      <c r="N995" s="55" t="s">
        <v>3746</v>
      </c>
      <c r="O995" s="42" t="s">
        <v>21</v>
      </c>
      <c r="P995" s="57">
        <v>0.98333333333333328</v>
      </c>
      <c r="Q995" s="43" t="s">
        <v>942</v>
      </c>
      <c r="R995" s="43" t="s">
        <v>509</v>
      </c>
    </row>
    <row r="996" spans="2:18" x14ac:dyDescent="0.25">
      <c r="B996" s="46">
        <v>46052</v>
      </c>
      <c r="C996" s="44" t="s">
        <v>1935</v>
      </c>
      <c r="D996" s="31" t="s">
        <v>3828</v>
      </c>
      <c r="E996" s="32" t="s">
        <v>20</v>
      </c>
      <c r="F996" s="31" t="s">
        <v>2757</v>
      </c>
      <c r="G996" s="40">
        <v>46055</v>
      </c>
      <c r="H996" s="41">
        <v>56000000</v>
      </c>
      <c r="I996" s="50">
        <v>0</v>
      </c>
      <c r="J996" s="51">
        <v>0</v>
      </c>
      <c r="K996" s="52"/>
      <c r="L996" s="51">
        <f t="shared" si="18"/>
        <v>56000000</v>
      </c>
      <c r="M996" s="40">
        <v>46266</v>
      </c>
      <c r="N996" s="55" t="s">
        <v>3747</v>
      </c>
      <c r="O996" s="42" t="s">
        <v>21</v>
      </c>
      <c r="P996" s="57">
        <v>0.84834123222748814</v>
      </c>
      <c r="Q996" s="43" t="s">
        <v>927</v>
      </c>
      <c r="R996" s="43" t="s">
        <v>928</v>
      </c>
    </row>
    <row r="997" spans="2:18" x14ac:dyDescent="0.25">
      <c r="B997" s="46">
        <v>46052</v>
      </c>
      <c r="C997" s="44" t="s">
        <v>1936</v>
      </c>
      <c r="D997" s="31" t="s">
        <v>614</v>
      </c>
      <c r="E997" s="32" t="s">
        <v>20</v>
      </c>
      <c r="F997" s="31" t="s">
        <v>2758</v>
      </c>
      <c r="G997" s="40">
        <v>46057</v>
      </c>
      <c r="H997" s="41">
        <v>42000000</v>
      </c>
      <c r="I997" s="50">
        <v>0</v>
      </c>
      <c r="J997" s="51">
        <v>0</v>
      </c>
      <c r="K997" s="52"/>
      <c r="L997" s="51">
        <f t="shared" si="18"/>
        <v>42000000</v>
      </c>
      <c r="M997" s="40">
        <v>46237</v>
      </c>
      <c r="N997" s="55" t="s">
        <v>3748</v>
      </c>
      <c r="O997" s="42" t="s">
        <v>21</v>
      </c>
      <c r="P997" s="57">
        <v>0.98333333333333328</v>
      </c>
      <c r="Q997" s="43" t="s">
        <v>952</v>
      </c>
      <c r="R997" s="43" t="s">
        <v>3755</v>
      </c>
    </row>
    <row r="998" spans="2:18" x14ac:dyDescent="0.25">
      <c r="B998" s="46">
        <v>46052</v>
      </c>
      <c r="C998" s="44" t="s">
        <v>1937</v>
      </c>
      <c r="D998" s="31" t="s">
        <v>2073</v>
      </c>
      <c r="E998" s="32" t="s">
        <v>20</v>
      </c>
      <c r="F998" s="31" t="s">
        <v>2759</v>
      </c>
      <c r="G998" s="40">
        <v>46056</v>
      </c>
      <c r="H998" s="41">
        <v>66400000</v>
      </c>
      <c r="I998" s="50">
        <v>0</v>
      </c>
      <c r="J998" s="51">
        <v>0</v>
      </c>
      <c r="K998" s="52">
        <v>800000</v>
      </c>
      <c r="L998" s="51">
        <f t="shared" si="18"/>
        <v>65600000</v>
      </c>
      <c r="M998" s="40">
        <v>46387</v>
      </c>
      <c r="N998" s="55" t="s">
        <v>3749</v>
      </c>
      <c r="O998" s="42" t="s">
        <v>21</v>
      </c>
      <c r="P998" s="57">
        <v>0.53776435045317217</v>
      </c>
      <c r="Q998" s="43" t="s">
        <v>943</v>
      </c>
      <c r="R998" s="43" t="s">
        <v>60</v>
      </c>
    </row>
    <row r="999" spans="2:18" x14ac:dyDescent="0.25">
      <c r="B999" s="46">
        <v>46052</v>
      </c>
      <c r="C999" s="44" t="s">
        <v>1938</v>
      </c>
      <c r="D999" s="31" t="s">
        <v>2074</v>
      </c>
      <c r="E999" s="32" t="s">
        <v>20</v>
      </c>
      <c r="F999" s="31" t="s">
        <v>2760</v>
      </c>
      <c r="G999" s="40">
        <v>46055</v>
      </c>
      <c r="H999" s="41">
        <v>110666667</v>
      </c>
      <c r="I999" s="50">
        <v>0</v>
      </c>
      <c r="J999" s="51">
        <v>0</v>
      </c>
      <c r="K999" s="52">
        <v>1000000</v>
      </c>
      <c r="L999" s="51">
        <f t="shared" si="18"/>
        <v>109666667</v>
      </c>
      <c r="M999" s="40">
        <v>46387</v>
      </c>
      <c r="N999" s="55" t="s">
        <v>3750</v>
      </c>
      <c r="O999" s="42" t="s">
        <v>21</v>
      </c>
      <c r="P999" s="57">
        <v>0.53915662650602414</v>
      </c>
      <c r="Q999" s="43" t="s">
        <v>943</v>
      </c>
      <c r="R999" s="43" t="s">
        <v>60</v>
      </c>
    </row>
    <row r="1000" spans="2:18" x14ac:dyDescent="0.25">
      <c r="B1000" s="46">
        <v>46052</v>
      </c>
      <c r="C1000" s="44" t="s">
        <v>1939</v>
      </c>
      <c r="D1000" s="31" t="s">
        <v>2075</v>
      </c>
      <c r="E1000" s="32" t="s">
        <v>20</v>
      </c>
      <c r="F1000" s="31" t="s">
        <v>2761</v>
      </c>
      <c r="G1000" s="40">
        <v>46056</v>
      </c>
      <c r="H1000" s="41">
        <v>88533333</v>
      </c>
      <c r="I1000" s="50">
        <v>0</v>
      </c>
      <c r="J1000" s="51">
        <v>0</v>
      </c>
      <c r="K1000" s="52">
        <v>1066666</v>
      </c>
      <c r="L1000" s="51">
        <f t="shared" si="18"/>
        <v>87466667</v>
      </c>
      <c r="M1000" s="40">
        <v>46387</v>
      </c>
      <c r="N1000" s="55" t="s">
        <v>3751</v>
      </c>
      <c r="O1000" s="42" t="s">
        <v>21</v>
      </c>
      <c r="P1000" s="57">
        <v>0.53776435045317217</v>
      </c>
      <c r="Q1000" s="43" t="s">
        <v>943</v>
      </c>
      <c r="R1000" s="43" t="s">
        <v>60</v>
      </c>
    </row>
    <row r="1001" spans="2:18" x14ac:dyDescent="0.25">
      <c r="B1001" s="46">
        <v>46052</v>
      </c>
      <c r="C1001" s="44" t="s">
        <v>1940</v>
      </c>
      <c r="D1001" s="31" t="s">
        <v>2076</v>
      </c>
      <c r="E1001" s="32" t="s">
        <v>20</v>
      </c>
      <c r="F1001" s="31" t="s">
        <v>2762</v>
      </c>
      <c r="G1001" s="40">
        <v>46056</v>
      </c>
      <c r="H1001" s="41">
        <v>60000000</v>
      </c>
      <c r="I1001" s="50">
        <v>0</v>
      </c>
      <c r="J1001" s="51">
        <v>0</v>
      </c>
      <c r="K1001" s="52"/>
      <c r="L1001" s="51">
        <f t="shared" si="18"/>
        <v>60000000</v>
      </c>
      <c r="M1001" s="40">
        <v>46236</v>
      </c>
      <c r="N1001" s="55" t="s">
        <v>3752</v>
      </c>
      <c r="O1001" s="42" t="s">
        <v>21</v>
      </c>
      <c r="P1001" s="57">
        <v>0.98888888888888893</v>
      </c>
      <c r="Q1001" s="43" t="s">
        <v>951</v>
      </c>
      <c r="R1001" s="43" t="s">
        <v>364</v>
      </c>
    </row>
    <row r="1002" spans="2:18" x14ac:dyDescent="0.25">
      <c r="B1002" s="46">
        <v>46052</v>
      </c>
      <c r="C1002" s="44" t="s">
        <v>1941</v>
      </c>
      <c r="D1002" s="31" t="s">
        <v>2077</v>
      </c>
      <c r="E1002" s="32" t="s">
        <v>20</v>
      </c>
      <c r="F1002" s="31" t="s">
        <v>2763</v>
      </c>
      <c r="G1002" s="40">
        <v>46056</v>
      </c>
      <c r="H1002" s="41">
        <v>34065900</v>
      </c>
      <c r="I1002" s="50">
        <v>0</v>
      </c>
      <c r="J1002" s="51">
        <v>0</v>
      </c>
      <c r="K1002" s="52"/>
      <c r="L1002" s="51">
        <f t="shared" si="18"/>
        <v>34065900</v>
      </c>
      <c r="M1002" s="40">
        <v>46236</v>
      </c>
      <c r="N1002" s="55" t="s">
        <v>3753</v>
      </c>
      <c r="O1002" s="42" t="s">
        <v>21</v>
      </c>
      <c r="P1002" s="57">
        <v>0.98888888888888893</v>
      </c>
      <c r="Q1002" s="43" t="s">
        <v>950</v>
      </c>
      <c r="R1002" s="43" t="s">
        <v>177</v>
      </c>
    </row>
    <row r="1003" spans="2:18" x14ac:dyDescent="0.25">
      <c r="B1003" s="46">
        <v>46052</v>
      </c>
      <c r="C1003" s="44" t="s">
        <v>1942</v>
      </c>
      <c r="D1003" s="31" t="s">
        <v>2078</v>
      </c>
      <c r="E1003" s="32" t="s">
        <v>141</v>
      </c>
      <c r="F1003" s="31" t="s">
        <v>2764</v>
      </c>
      <c r="G1003" s="40">
        <v>46057</v>
      </c>
      <c r="H1003" s="41">
        <v>47600000</v>
      </c>
      <c r="I1003" s="50">
        <v>0</v>
      </c>
      <c r="J1003" s="51">
        <v>0</v>
      </c>
      <c r="K1003" s="52"/>
      <c r="L1003" s="51">
        <f t="shared" si="18"/>
        <v>47600000</v>
      </c>
      <c r="M1003" s="40">
        <v>46163</v>
      </c>
      <c r="N1003" s="55" t="s">
        <v>3754</v>
      </c>
      <c r="O1003" s="42" t="s">
        <v>21</v>
      </c>
      <c r="P1003" s="57">
        <v>1</v>
      </c>
      <c r="Q1003" s="43" t="s">
        <v>79</v>
      </c>
      <c r="R1003" s="43" t="s">
        <v>80</v>
      </c>
    </row>
    <row r="1004" spans="2:18" x14ac:dyDescent="0.25">
      <c r="B1004" s="46">
        <v>46090</v>
      </c>
      <c r="C1004" s="44" t="s">
        <v>3769</v>
      </c>
      <c r="D1004" s="31" t="s">
        <v>3778</v>
      </c>
      <c r="E1004" s="32" t="s">
        <v>141</v>
      </c>
      <c r="F1004" s="58" t="s">
        <v>3780</v>
      </c>
      <c r="G1004" s="40">
        <v>46093</v>
      </c>
      <c r="H1004" s="41">
        <v>148522986</v>
      </c>
      <c r="I1004" s="50">
        <v>0</v>
      </c>
      <c r="J1004" s="51">
        <v>0</v>
      </c>
      <c r="K1004" s="52"/>
      <c r="L1004" s="59">
        <f t="shared" si="18"/>
        <v>148522986</v>
      </c>
      <c r="M1004" s="40">
        <v>46336</v>
      </c>
      <c r="N1004" s="55" t="s">
        <v>3782</v>
      </c>
      <c r="O1004" s="42" t="s">
        <v>142</v>
      </c>
      <c r="P1004" s="57">
        <v>0.58024691358024694</v>
      </c>
      <c r="Q1004" s="43" t="s">
        <v>930</v>
      </c>
      <c r="R1004" s="43" t="s">
        <v>934</v>
      </c>
    </row>
    <row r="1005" spans="2:18" x14ac:dyDescent="0.25">
      <c r="B1005" s="46">
        <v>46090</v>
      </c>
      <c r="C1005" s="44" t="s">
        <v>3769</v>
      </c>
      <c r="D1005" s="31" t="s">
        <v>3778</v>
      </c>
      <c r="E1005" s="32" t="s">
        <v>141</v>
      </c>
      <c r="F1005" s="58" t="s">
        <v>3780</v>
      </c>
      <c r="G1005" s="40">
        <v>46093</v>
      </c>
      <c r="H1005" s="41">
        <v>568827436</v>
      </c>
      <c r="I1005" s="50">
        <v>0</v>
      </c>
      <c r="J1005" s="51">
        <v>0</v>
      </c>
      <c r="K1005" s="52"/>
      <c r="L1005" s="51">
        <f t="shared" si="18"/>
        <v>568827436</v>
      </c>
      <c r="M1005" s="40">
        <v>46336</v>
      </c>
      <c r="N1005" s="55" t="s">
        <v>3782</v>
      </c>
      <c r="O1005" s="42" t="s">
        <v>142</v>
      </c>
      <c r="P1005" s="57">
        <v>0.58024691358024694</v>
      </c>
      <c r="Q1005" s="43" t="s">
        <v>930</v>
      </c>
      <c r="R1005" s="43" t="s">
        <v>934</v>
      </c>
    </row>
    <row r="1006" spans="2:18" x14ac:dyDescent="0.25">
      <c r="B1006" s="46">
        <v>46097</v>
      </c>
      <c r="C1006" s="44" t="s">
        <v>3770</v>
      </c>
      <c r="D1006" s="31" t="s">
        <v>3779</v>
      </c>
      <c r="E1006" s="32" t="s">
        <v>141</v>
      </c>
      <c r="F1006" s="58" t="s">
        <v>3781</v>
      </c>
      <c r="G1006" s="40">
        <v>46099</v>
      </c>
      <c r="H1006" s="41">
        <v>680130734</v>
      </c>
      <c r="I1006" s="50">
        <v>0</v>
      </c>
      <c r="J1006" s="51">
        <v>0</v>
      </c>
      <c r="K1006" s="52"/>
      <c r="L1006" s="51">
        <f t="shared" si="18"/>
        <v>680130734</v>
      </c>
      <c r="M1006" s="40">
        <v>46343</v>
      </c>
      <c r="N1006" s="55" t="s">
        <v>3783</v>
      </c>
      <c r="O1006" s="42" t="s">
        <v>21</v>
      </c>
      <c r="P1006" s="57">
        <v>0.55327868852459017</v>
      </c>
      <c r="Q1006" s="43" t="s">
        <v>930</v>
      </c>
      <c r="R1006" s="43" t="s">
        <v>934</v>
      </c>
    </row>
    <row r="1007" spans="2:18" x14ac:dyDescent="0.25">
      <c r="B1007" s="46">
        <v>46052</v>
      </c>
      <c r="C1007" s="44" t="s">
        <v>3821</v>
      </c>
      <c r="D1007" s="31" t="s">
        <v>3829</v>
      </c>
      <c r="E1007" s="32" t="s">
        <v>3822</v>
      </c>
      <c r="F1007" s="58" t="s">
        <v>3823</v>
      </c>
      <c r="G1007" s="40">
        <v>46052</v>
      </c>
      <c r="H1007" s="56">
        <v>1109057</v>
      </c>
      <c r="I1007" s="50">
        <v>0</v>
      </c>
      <c r="J1007" s="51">
        <v>0</v>
      </c>
      <c r="K1007" s="52"/>
      <c r="L1007" s="51">
        <f t="shared" si="18"/>
        <v>1109057</v>
      </c>
      <c r="M1007" s="40">
        <v>46996</v>
      </c>
      <c r="N1007" s="60" t="s">
        <v>3824</v>
      </c>
      <c r="O1007" s="42" t="s">
        <v>3768</v>
      </c>
      <c r="P1007" s="57">
        <v>0.19279661016949154</v>
      </c>
      <c r="Q1007" s="43" t="s">
        <v>936</v>
      </c>
      <c r="R1007" s="43" t="s">
        <v>194</v>
      </c>
    </row>
    <row r="1008" spans="2:18" x14ac:dyDescent="0.25">
      <c r="B1008" s="46">
        <v>46100</v>
      </c>
      <c r="C1008" s="44" t="s">
        <v>3786</v>
      </c>
      <c r="D1008" s="31" t="s">
        <v>3799</v>
      </c>
      <c r="E1008" s="32" t="s">
        <v>3803</v>
      </c>
      <c r="F1008" s="58" t="s">
        <v>3804</v>
      </c>
      <c r="G1008" s="40">
        <v>46118</v>
      </c>
      <c r="H1008" s="41">
        <v>0</v>
      </c>
      <c r="I1008" s="50">
        <v>0</v>
      </c>
      <c r="J1008" s="51">
        <v>0</v>
      </c>
      <c r="K1008" s="52"/>
      <c r="L1008" s="51">
        <f t="shared" si="18"/>
        <v>0</v>
      </c>
      <c r="M1008" s="40">
        <v>46752</v>
      </c>
      <c r="N1008" s="55" t="s">
        <v>3810</v>
      </c>
      <c r="O1008" s="42" t="s">
        <v>619</v>
      </c>
      <c r="P1008" s="57">
        <v>0.18296529968454259</v>
      </c>
      <c r="Q1008" s="43" t="s">
        <v>931</v>
      </c>
      <c r="R1008" s="43" t="s">
        <v>721</v>
      </c>
    </row>
    <row r="1009" spans="2:18" x14ac:dyDescent="0.25">
      <c r="B1009" s="46">
        <v>46129</v>
      </c>
      <c r="C1009" s="44" t="s">
        <v>3787</v>
      </c>
      <c r="D1009" s="31" t="s">
        <v>3800</v>
      </c>
      <c r="E1009" s="32" t="s">
        <v>3805</v>
      </c>
      <c r="F1009" s="58" t="s">
        <v>3806</v>
      </c>
      <c r="G1009" s="40">
        <v>46143</v>
      </c>
      <c r="H1009" s="41">
        <v>5432200</v>
      </c>
      <c r="I1009" s="50">
        <v>0</v>
      </c>
      <c r="J1009" s="51">
        <v>0</v>
      </c>
      <c r="K1009" s="52"/>
      <c r="L1009" s="51">
        <f t="shared" si="18"/>
        <v>5432200</v>
      </c>
      <c r="M1009" s="40">
        <v>46600</v>
      </c>
      <c r="N1009" s="60" t="s">
        <v>3811</v>
      </c>
      <c r="O1009" s="42" t="s">
        <v>142</v>
      </c>
      <c r="P1009" s="57">
        <v>0.19912472647702406</v>
      </c>
      <c r="Q1009" s="43" t="s">
        <v>930</v>
      </c>
      <c r="R1009" s="43" t="s">
        <v>934</v>
      </c>
    </row>
    <row r="1010" spans="2:18" x14ac:dyDescent="0.25">
      <c r="B1010" s="46">
        <v>46129</v>
      </c>
      <c r="C1010" s="44" t="s">
        <v>3787</v>
      </c>
      <c r="D1010" s="31" t="s">
        <v>3800</v>
      </c>
      <c r="E1010" s="32" t="s">
        <v>3805</v>
      </c>
      <c r="F1010" s="58" t="s">
        <v>3806</v>
      </c>
      <c r="G1010" s="40">
        <v>46143</v>
      </c>
      <c r="H1010" s="41">
        <v>46866862</v>
      </c>
      <c r="I1010" s="50">
        <v>0</v>
      </c>
      <c r="J1010" s="51">
        <v>0</v>
      </c>
      <c r="K1010" s="52"/>
      <c r="L1010" s="51">
        <f t="shared" si="18"/>
        <v>46866862</v>
      </c>
      <c r="M1010" s="40">
        <v>46600</v>
      </c>
      <c r="N1010" s="60" t="s">
        <v>3811</v>
      </c>
      <c r="O1010" s="42" t="s">
        <v>142</v>
      </c>
      <c r="P1010" s="57">
        <v>0.19912472647702406</v>
      </c>
      <c r="Q1010" s="43" t="s">
        <v>930</v>
      </c>
      <c r="R1010" s="43" t="s">
        <v>934</v>
      </c>
    </row>
    <row r="1011" spans="2:18" x14ac:dyDescent="0.25">
      <c r="B1011" s="46">
        <v>46129</v>
      </c>
      <c r="C1011" s="44" t="s">
        <v>3787</v>
      </c>
      <c r="D1011" s="31" t="s">
        <v>3800</v>
      </c>
      <c r="E1011" s="32" t="s">
        <v>3805</v>
      </c>
      <c r="F1011" s="58" t="s">
        <v>3806</v>
      </c>
      <c r="G1011" s="40">
        <v>46143</v>
      </c>
      <c r="H1011" s="41">
        <v>416005523</v>
      </c>
      <c r="I1011" s="50">
        <v>0</v>
      </c>
      <c r="J1011" s="51">
        <v>0</v>
      </c>
      <c r="K1011" s="52"/>
      <c r="L1011" s="51">
        <f t="shared" si="18"/>
        <v>416005523</v>
      </c>
      <c r="M1011" s="40">
        <v>46600</v>
      </c>
      <c r="N1011" s="60" t="s">
        <v>3811</v>
      </c>
      <c r="O1011" s="42" t="s">
        <v>142</v>
      </c>
      <c r="P1011" s="57">
        <v>0.19912472647702406</v>
      </c>
      <c r="Q1011" s="43" t="s">
        <v>930</v>
      </c>
      <c r="R1011" s="43" t="s">
        <v>934</v>
      </c>
    </row>
    <row r="1012" spans="2:18" x14ac:dyDescent="0.25">
      <c r="B1012" s="46">
        <v>46139</v>
      </c>
      <c r="C1012" s="44" t="s">
        <v>3788</v>
      </c>
      <c r="D1012" s="31" t="s">
        <v>3801</v>
      </c>
      <c r="E1012" s="32" t="s">
        <v>3807</v>
      </c>
      <c r="F1012" s="58" t="s">
        <v>3808</v>
      </c>
      <c r="G1012" s="40">
        <v>46150</v>
      </c>
      <c r="H1012" s="41">
        <v>18000000</v>
      </c>
      <c r="I1012" s="50">
        <v>0</v>
      </c>
      <c r="J1012" s="51">
        <v>0</v>
      </c>
      <c r="K1012" s="52"/>
      <c r="L1012" s="51">
        <f t="shared" si="18"/>
        <v>18000000</v>
      </c>
      <c r="M1012" s="40">
        <v>46387</v>
      </c>
      <c r="N1012" s="60" t="s">
        <v>3812</v>
      </c>
      <c r="O1012" s="42" t="s">
        <v>142</v>
      </c>
      <c r="P1012" s="57">
        <v>0.35443037974683544</v>
      </c>
      <c r="Q1012" s="43" t="s">
        <v>930</v>
      </c>
      <c r="R1012" s="43" t="s">
        <v>934</v>
      </c>
    </row>
    <row r="1013" spans="2:18" x14ac:dyDescent="0.25">
      <c r="B1013" s="46">
        <v>46136</v>
      </c>
      <c r="C1013" s="44" t="s">
        <v>3789</v>
      </c>
      <c r="D1013" s="31" t="s">
        <v>3802</v>
      </c>
      <c r="E1013" s="32" t="s">
        <v>141</v>
      </c>
      <c r="F1013" s="58" t="s">
        <v>3809</v>
      </c>
      <c r="G1013" s="40">
        <v>46149</v>
      </c>
      <c r="H1013" s="41">
        <v>128088625</v>
      </c>
      <c r="I1013" s="50">
        <v>0</v>
      </c>
      <c r="J1013" s="51">
        <v>0</v>
      </c>
      <c r="K1013" s="52"/>
      <c r="L1013" s="51">
        <f t="shared" si="18"/>
        <v>128088625</v>
      </c>
      <c r="M1013" s="40">
        <v>46334</v>
      </c>
      <c r="N1013" s="60" t="s">
        <v>3813</v>
      </c>
      <c r="O1013" s="42" t="s">
        <v>142</v>
      </c>
      <c r="P1013" s="57">
        <v>0.45945945945945948</v>
      </c>
      <c r="Q1013" s="43" t="s">
        <v>930</v>
      </c>
      <c r="R1013" s="43" t="s">
        <v>934</v>
      </c>
    </row>
    <row r="1014" spans="2:18" x14ac:dyDescent="0.25">
      <c r="B1014" s="46">
        <v>46163</v>
      </c>
      <c r="C1014" s="44" t="s">
        <v>3814</v>
      </c>
      <c r="D1014" s="31" t="s">
        <v>3817</v>
      </c>
      <c r="E1014" s="32" t="s">
        <v>3807</v>
      </c>
      <c r="F1014" s="58" t="s">
        <v>3818</v>
      </c>
      <c r="G1014" s="40">
        <v>46167</v>
      </c>
      <c r="H1014" s="41">
        <v>847000</v>
      </c>
      <c r="I1014" s="50">
        <v>0</v>
      </c>
      <c r="J1014" s="51">
        <v>0</v>
      </c>
      <c r="K1014" s="52"/>
      <c r="L1014" s="51">
        <f t="shared" si="18"/>
        <v>847000</v>
      </c>
      <c r="M1014" s="40">
        <v>46380</v>
      </c>
      <c r="N1014" s="60" t="s">
        <v>3819</v>
      </c>
      <c r="O1014" s="42" t="s">
        <v>142</v>
      </c>
      <c r="P1014" s="57">
        <v>0.31455399061032863</v>
      </c>
      <c r="Q1014" s="43" t="s">
        <v>930</v>
      </c>
      <c r="R1014" s="43" t="s">
        <v>934</v>
      </c>
    </row>
    <row r="1015" spans="2:18" x14ac:dyDescent="0.25">
      <c r="B1015" s="46">
        <v>46163</v>
      </c>
      <c r="C1015" s="44" t="s">
        <v>3814</v>
      </c>
      <c r="D1015" s="31" t="s">
        <v>3817</v>
      </c>
      <c r="E1015" s="32" t="s">
        <v>3807</v>
      </c>
      <c r="F1015" s="58" t="s">
        <v>3818</v>
      </c>
      <c r="G1015" s="40">
        <v>46167</v>
      </c>
      <c r="H1015" s="41">
        <v>1000000</v>
      </c>
      <c r="I1015" s="50">
        <v>0</v>
      </c>
      <c r="J1015" s="51">
        <v>0</v>
      </c>
      <c r="K1015" s="52"/>
      <c r="L1015" s="51">
        <f t="shared" si="18"/>
        <v>1000000</v>
      </c>
      <c r="M1015" s="40">
        <v>46380</v>
      </c>
      <c r="N1015" s="60" t="s">
        <v>3819</v>
      </c>
      <c r="O1015" s="42" t="s">
        <v>142</v>
      </c>
      <c r="P1015" s="57">
        <v>0.31455399061032863</v>
      </c>
      <c r="Q1015" s="43" t="s">
        <v>930</v>
      </c>
      <c r="R1015" s="43" t="s">
        <v>934</v>
      </c>
    </row>
    <row r="1016" spans="2:18" x14ac:dyDescent="0.25">
      <c r="B1016" s="46">
        <v>46163</v>
      </c>
      <c r="C1016" s="44" t="s">
        <v>3814</v>
      </c>
      <c r="D1016" s="31" t="s">
        <v>3817</v>
      </c>
      <c r="E1016" s="32" t="s">
        <v>3807</v>
      </c>
      <c r="F1016" s="58" t="s">
        <v>3818</v>
      </c>
      <c r="G1016" s="40">
        <v>46167</v>
      </c>
      <c r="H1016" s="41">
        <v>1775000</v>
      </c>
      <c r="I1016" s="50">
        <v>0</v>
      </c>
      <c r="J1016" s="51">
        <v>0</v>
      </c>
      <c r="K1016" s="52"/>
      <c r="L1016" s="51">
        <f t="shared" si="18"/>
        <v>1775000</v>
      </c>
      <c r="M1016" s="40">
        <v>46380</v>
      </c>
      <c r="N1016" s="60" t="s">
        <v>3819</v>
      </c>
      <c r="O1016" s="42" t="s">
        <v>142</v>
      </c>
      <c r="P1016" s="57">
        <v>0.31455399061032863</v>
      </c>
      <c r="Q1016" s="43" t="s">
        <v>930</v>
      </c>
      <c r="R1016" s="43" t="s">
        <v>934</v>
      </c>
    </row>
    <row r="1017" spans="2:18" x14ac:dyDescent="0.25">
      <c r="B1017" s="46">
        <v>46163</v>
      </c>
      <c r="C1017" s="44" t="s">
        <v>3814</v>
      </c>
      <c r="D1017" s="31" t="s">
        <v>3817</v>
      </c>
      <c r="E1017" s="32" t="s">
        <v>3807</v>
      </c>
      <c r="F1017" s="58" t="s">
        <v>3818</v>
      </c>
      <c r="G1017" s="40">
        <v>46167</v>
      </c>
      <c r="H1017" s="41">
        <v>1918000</v>
      </c>
      <c r="I1017" s="50">
        <v>0</v>
      </c>
      <c r="J1017" s="51">
        <v>0</v>
      </c>
      <c r="K1017" s="52"/>
      <c r="L1017" s="51">
        <f t="shared" si="18"/>
        <v>1918000</v>
      </c>
      <c r="M1017" s="40">
        <v>46380</v>
      </c>
      <c r="N1017" s="60" t="s">
        <v>3819</v>
      </c>
      <c r="O1017" s="42" t="s">
        <v>142</v>
      </c>
      <c r="P1017" s="57">
        <v>0.31455399061032863</v>
      </c>
      <c r="Q1017" s="43" t="s">
        <v>930</v>
      </c>
      <c r="R1017" s="43" t="s">
        <v>934</v>
      </c>
    </row>
    <row r="1018" spans="2:18" x14ac:dyDescent="0.25">
      <c r="B1018" s="46">
        <v>46163</v>
      </c>
      <c r="C1018" s="44" t="s">
        <v>3814</v>
      </c>
      <c r="D1018" s="31" t="s">
        <v>3817</v>
      </c>
      <c r="E1018" s="32" t="s">
        <v>3807</v>
      </c>
      <c r="F1018" s="58" t="s">
        <v>3818</v>
      </c>
      <c r="G1018" s="40">
        <v>46167</v>
      </c>
      <c r="H1018" s="41">
        <v>954000</v>
      </c>
      <c r="I1018" s="50">
        <v>0</v>
      </c>
      <c r="J1018" s="51">
        <v>0</v>
      </c>
      <c r="K1018" s="52"/>
      <c r="L1018" s="51">
        <f t="shared" si="18"/>
        <v>954000</v>
      </c>
      <c r="M1018" s="40">
        <v>46380</v>
      </c>
      <c r="N1018" s="60" t="s">
        <v>3819</v>
      </c>
      <c r="O1018" s="42" t="s">
        <v>142</v>
      </c>
      <c r="P1018" s="57">
        <v>0.31455399061032863</v>
      </c>
      <c r="Q1018" s="43" t="s">
        <v>930</v>
      </c>
      <c r="R1018" s="43" t="s">
        <v>934</v>
      </c>
    </row>
    <row r="1019" spans="2:18" x14ac:dyDescent="0.25">
      <c r="B1019" s="46">
        <v>46163</v>
      </c>
      <c r="C1019" s="44" t="s">
        <v>3814</v>
      </c>
      <c r="D1019" s="31" t="s">
        <v>3817</v>
      </c>
      <c r="E1019" s="32" t="s">
        <v>3807</v>
      </c>
      <c r="F1019" s="58" t="s">
        <v>3818</v>
      </c>
      <c r="G1019" s="40">
        <v>46167</v>
      </c>
      <c r="H1019" s="41">
        <v>1542000</v>
      </c>
      <c r="I1019" s="50">
        <v>0</v>
      </c>
      <c r="J1019" s="51">
        <v>0</v>
      </c>
      <c r="K1019" s="52"/>
      <c r="L1019" s="51">
        <f t="shared" si="18"/>
        <v>1542000</v>
      </c>
      <c r="M1019" s="40">
        <v>46380</v>
      </c>
      <c r="N1019" s="60" t="s">
        <v>3819</v>
      </c>
      <c r="O1019" s="42" t="s">
        <v>142</v>
      </c>
      <c r="P1019" s="57">
        <v>0.31455399061032863</v>
      </c>
      <c r="Q1019" s="43" t="s">
        <v>930</v>
      </c>
      <c r="R1019" s="43" t="s">
        <v>934</v>
      </c>
    </row>
    <row r="1020" spans="2:18" x14ac:dyDescent="0.25">
      <c r="B1020" s="46">
        <v>46163</v>
      </c>
      <c r="C1020" s="44" t="s">
        <v>3814</v>
      </c>
      <c r="D1020" s="31" t="s">
        <v>3817</v>
      </c>
      <c r="E1020" s="32" t="s">
        <v>3807</v>
      </c>
      <c r="F1020" s="58" t="s">
        <v>3818</v>
      </c>
      <c r="G1020" s="40">
        <v>46167</v>
      </c>
      <c r="H1020" s="41">
        <v>1000000</v>
      </c>
      <c r="I1020" s="50">
        <v>0</v>
      </c>
      <c r="J1020" s="51">
        <v>0</v>
      </c>
      <c r="K1020" s="52"/>
      <c r="L1020" s="51">
        <f t="shared" si="18"/>
        <v>1000000</v>
      </c>
      <c r="M1020" s="40">
        <v>46380</v>
      </c>
      <c r="N1020" s="60" t="s">
        <v>3819</v>
      </c>
      <c r="O1020" s="42" t="s">
        <v>142</v>
      </c>
      <c r="P1020" s="57">
        <v>0.31455399061032863</v>
      </c>
      <c r="Q1020" s="43" t="s">
        <v>930</v>
      </c>
      <c r="R1020" s="43" t="s">
        <v>934</v>
      </c>
    </row>
    <row r="1021" spans="2:18" x14ac:dyDescent="0.25">
      <c r="B1021" s="46">
        <v>46163</v>
      </c>
      <c r="C1021" s="44" t="s">
        <v>3814</v>
      </c>
      <c r="D1021" s="31" t="s">
        <v>3817</v>
      </c>
      <c r="E1021" s="32" t="s">
        <v>3807</v>
      </c>
      <c r="F1021" s="58" t="s">
        <v>3818</v>
      </c>
      <c r="G1021" s="40">
        <v>46167</v>
      </c>
      <c r="H1021" s="41">
        <v>1284000</v>
      </c>
      <c r="I1021" s="50">
        <v>0</v>
      </c>
      <c r="J1021" s="51">
        <v>0</v>
      </c>
      <c r="K1021" s="52"/>
      <c r="L1021" s="51">
        <f t="shared" si="18"/>
        <v>1284000</v>
      </c>
      <c r="M1021" s="40">
        <v>46380</v>
      </c>
      <c r="N1021" s="60" t="s">
        <v>3819</v>
      </c>
      <c r="O1021" s="42" t="s">
        <v>142</v>
      </c>
      <c r="P1021" s="57">
        <v>0.31455399061032863</v>
      </c>
      <c r="Q1021" s="43" t="s">
        <v>930</v>
      </c>
      <c r="R1021" s="43" t="s">
        <v>934</v>
      </c>
    </row>
    <row r="1022" spans="2:18" x14ac:dyDescent="0.25">
      <c r="B1022" s="46">
        <v>46199</v>
      </c>
      <c r="C1022" s="44" t="s">
        <v>3825</v>
      </c>
      <c r="D1022" s="31" t="s">
        <v>3830</v>
      </c>
      <c r="E1022" s="32" t="s">
        <v>648</v>
      </c>
      <c r="F1022" s="58" t="s">
        <v>3831</v>
      </c>
      <c r="G1022" s="40">
        <v>46203</v>
      </c>
      <c r="H1022" s="41">
        <v>1207850</v>
      </c>
      <c r="I1022" s="50">
        <v>0</v>
      </c>
      <c r="J1022" s="51">
        <v>0</v>
      </c>
      <c r="K1022" s="52"/>
      <c r="L1022" s="51">
        <f t="shared" si="18"/>
        <v>1207850</v>
      </c>
      <c r="M1022" s="40">
        <v>46203</v>
      </c>
      <c r="N1022" s="60" t="s">
        <v>3832</v>
      </c>
      <c r="O1022" s="42" t="s">
        <v>21</v>
      </c>
      <c r="P1022" s="57">
        <v>1</v>
      </c>
      <c r="Q1022" s="43" t="s">
        <v>949</v>
      </c>
      <c r="R1022" s="43" t="s">
        <v>129</v>
      </c>
    </row>
    <row r="1023" spans="2:18" x14ac:dyDescent="0.25">
      <c r="B1023" s="46">
        <v>46218</v>
      </c>
      <c r="C1023" s="44" t="s">
        <v>3834</v>
      </c>
      <c r="D1023" s="31" t="s">
        <v>736</v>
      </c>
      <c r="E1023" s="32" t="s">
        <v>20</v>
      </c>
      <c r="F1023" s="58" t="s">
        <v>3894</v>
      </c>
      <c r="G1023" s="40">
        <v>46219</v>
      </c>
      <c r="H1023" s="41">
        <v>68800000</v>
      </c>
      <c r="I1023" s="50">
        <v>0</v>
      </c>
      <c r="J1023" s="51">
        <v>0</v>
      </c>
      <c r="K1023" s="52"/>
      <c r="L1023" s="51">
        <f t="shared" si="18"/>
        <v>68800000</v>
      </c>
      <c r="M1023" s="40">
        <v>46387</v>
      </c>
      <c r="N1023" s="60" t="s">
        <v>3926</v>
      </c>
      <c r="O1023" s="42" t="s">
        <v>21</v>
      </c>
      <c r="P1023" s="57">
        <v>8.9285714285714288E-2</v>
      </c>
      <c r="Q1023" s="43" t="s">
        <v>936</v>
      </c>
      <c r="R1023" s="43" t="s">
        <v>194</v>
      </c>
    </row>
    <row r="1024" spans="2:18" x14ac:dyDescent="0.25">
      <c r="B1024" s="46">
        <v>46218</v>
      </c>
      <c r="C1024" s="44" t="s">
        <v>3835</v>
      </c>
      <c r="D1024" s="31" t="s">
        <v>3771</v>
      </c>
      <c r="E1024" s="32" t="s">
        <v>20</v>
      </c>
      <c r="F1024" s="58" t="s">
        <v>3895</v>
      </c>
      <c r="G1024" s="40">
        <v>46219</v>
      </c>
      <c r="H1024" s="41">
        <v>51600000</v>
      </c>
      <c r="I1024" s="50">
        <v>0</v>
      </c>
      <c r="J1024" s="51">
        <v>0</v>
      </c>
      <c r="K1024" s="52"/>
      <c r="L1024" s="51">
        <f t="shared" si="18"/>
        <v>51600000</v>
      </c>
      <c r="M1024" s="40">
        <v>46387</v>
      </c>
      <c r="N1024" s="60" t="s">
        <v>3927</v>
      </c>
      <c r="O1024" s="42" t="s">
        <v>21</v>
      </c>
      <c r="P1024" s="57">
        <v>8.9285714285714288E-2</v>
      </c>
      <c r="Q1024" s="43" t="s">
        <v>936</v>
      </c>
      <c r="R1024" s="43" t="s">
        <v>194</v>
      </c>
    </row>
    <row r="1025" spans="2:18" x14ac:dyDescent="0.25">
      <c r="B1025" s="46">
        <v>46218</v>
      </c>
      <c r="C1025" s="44" t="s">
        <v>3836</v>
      </c>
      <c r="D1025" s="31" t="s">
        <v>3772</v>
      </c>
      <c r="E1025" s="32" t="s">
        <v>20</v>
      </c>
      <c r="F1025" s="58" t="s">
        <v>3896</v>
      </c>
      <c r="G1025" s="40">
        <v>46219</v>
      </c>
      <c r="H1025" s="41">
        <v>57666667</v>
      </c>
      <c r="I1025" s="50">
        <v>0</v>
      </c>
      <c r="J1025" s="51">
        <v>0</v>
      </c>
      <c r="K1025" s="52"/>
      <c r="L1025" s="51">
        <f t="shared" si="18"/>
        <v>57666667</v>
      </c>
      <c r="M1025" s="40">
        <v>46387</v>
      </c>
      <c r="N1025" s="60" t="s">
        <v>3928</v>
      </c>
      <c r="O1025" s="42" t="s">
        <v>21</v>
      </c>
      <c r="P1025" s="57">
        <v>8.9285714285714288E-2</v>
      </c>
      <c r="Q1025" s="43" t="s">
        <v>936</v>
      </c>
      <c r="R1025" s="43" t="s">
        <v>194</v>
      </c>
    </row>
    <row r="1026" spans="2:18" x14ac:dyDescent="0.25">
      <c r="B1026" s="46">
        <v>46218</v>
      </c>
      <c r="C1026" s="44" t="s">
        <v>3837</v>
      </c>
      <c r="D1026" s="31" t="s">
        <v>109</v>
      </c>
      <c r="E1026" s="32" t="s">
        <v>20</v>
      </c>
      <c r="F1026" s="58" t="s">
        <v>3897</v>
      </c>
      <c r="G1026" s="40">
        <v>46219</v>
      </c>
      <c r="H1026" s="41">
        <v>56333333</v>
      </c>
      <c r="I1026" s="50">
        <v>0</v>
      </c>
      <c r="J1026" s="51">
        <v>0</v>
      </c>
      <c r="K1026" s="52"/>
      <c r="L1026" s="51">
        <f t="shared" si="18"/>
        <v>56333333</v>
      </c>
      <c r="M1026" s="40">
        <v>46387</v>
      </c>
      <c r="N1026" s="60" t="s">
        <v>3929</v>
      </c>
      <c r="O1026" s="42" t="s">
        <v>21</v>
      </c>
      <c r="P1026" s="57">
        <v>8.9285714285714288E-2</v>
      </c>
      <c r="Q1026" s="43" t="s">
        <v>936</v>
      </c>
      <c r="R1026" s="43" t="s">
        <v>194</v>
      </c>
    </row>
    <row r="1027" spans="2:18" x14ac:dyDescent="0.25">
      <c r="B1027" s="46">
        <v>46225</v>
      </c>
      <c r="C1027" s="44" t="s">
        <v>3838</v>
      </c>
      <c r="D1027" s="31" t="s">
        <v>263</v>
      </c>
      <c r="E1027" s="32" t="s">
        <v>20</v>
      </c>
      <c r="F1027" s="58" t="s">
        <v>3898</v>
      </c>
      <c r="G1027" s="40">
        <v>46226</v>
      </c>
      <c r="H1027" s="41">
        <v>51408540</v>
      </c>
      <c r="I1027" s="50">
        <v>0</v>
      </c>
      <c r="J1027" s="51">
        <v>0</v>
      </c>
      <c r="K1027" s="52"/>
      <c r="L1027" s="51">
        <f t="shared" si="18"/>
        <v>51408540</v>
      </c>
      <c r="M1027" s="40">
        <v>46387</v>
      </c>
      <c r="N1027" s="60" t="s">
        <v>3930</v>
      </c>
      <c r="O1027" s="42" t="s">
        <v>21</v>
      </c>
      <c r="P1027" s="57">
        <v>4.9689440993788817E-2</v>
      </c>
      <c r="Q1027" s="43" t="s">
        <v>936</v>
      </c>
      <c r="R1027" s="43" t="s">
        <v>194</v>
      </c>
    </row>
    <row r="1028" spans="2:18" x14ac:dyDescent="0.25">
      <c r="B1028" s="46">
        <v>46220</v>
      </c>
      <c r="C1028" s="44" t="s">
        <v>3839</v>
      </c>
      <c r="D1028" s="31" t="s">
        <v>3878</v>
      </c>
      <c r="E1028" s="32" t="s">
        <v>3899</v>
      </c>
      <c r="F1028" s="58" t="s">
        <v>3900</v>
      </c>
      <c r="G1028" s="40" t="s">
        <v>3925</v>
      </c>
      <c r="H1028" s="41">
        <v>92870824</v>
      </c>
      <c r="I1028" s="50">
        <v>0</v>
      </c>
      <c r="J1028" s="51">
        <v>0</v>
      </c>
      <c r="K1028" s="52"/>
      <c r="L1028" s="51">
        <f t="shared" si="18"/>
        <v>92870824</v>
      </c>
      <c r="M1028" s="40" t="s">
        <v>3931</v>
      </c>
      <c r="N1028" s="60" t="s">
        <v>3932</v>
      </c>
      <c r="O1028" s="42" t="s">
        <v>21</v>
      </c>
      <c r="P1028" s="57">
        <v>0</v>
      </c>
      <c r="Q1028" s="43" t="s">
        <v>942</v>
      </c>
      <c r="R1028" s="43" t="s">
        <v>3961</v>
      </c>
    </row>
    <row r="1029" spans="2:18" x14ac:dyDescent="0.25">
      <c r="B1029" s="46">
        <v>46225</v>
      </c>
      <c r="C1029" s="44" t="s">
        <v>3840</v>
      </c>
      <c r="D1029" s="31" t="s">
        <v>3879</v>
      </c>
      <c r="E1029" s="32" t="s">
        <v>3901</v>
      </c>
      <c r="F1029" s="58" t="s">
        <v>3902</v>
      </c>
      <c r="G1029" s="40">
        <v>46230</v>
      </c>
      <c r="H1029" s="41">
        <v>220491984</v>
      </c>
      <c r="I1029" s="50">
        <v>0</v>
      </c>
      <c r="J1029" s="51">
        <v>0</v>
      </c>
      <c r="K1029" s="52"/>
      <c r="L1029" s="51">
        <f t="shared" si="18"/>
        <v>220491984</v>
      </c>
      <c r="M1029" s="40">
        <v>46594</v>
      </c>
      <c r="N1029" s="60" t="s">
        <v>3933</v>
      </c>
      <c r="O1029" s="42" t="s">
        <v>21</v>
      </c>
      <c r="P1029" s="57">
        <v>1.098901098901099E-2</v>
      </c>
      <c r="Q1029" s="43" t="s">
        <v>951</v>
      </c>
      <c r="R1029" s="43" t="s">
        <v>364</v>
      </c>
    </row>
    <row r="1030" spans="2:18" x14ac:dyDescent="0.25">
      <c r="B1030" s="46">
        <v>46225</v>
      </c>
      <c r="C1030" s="44" t="s">
        <v>3841</v>
      </c>
      <c r="D1030" s="31" t="s">
        <v>3880</v>
      </c>
      <c r="E1030" s="32" t="s">
        <v>3901</v>
      </c>
      <c r="F1030" s="58" t="s">
        <v>3903</v>
      </c>
      <c r="G1030" s="40">
        <v>46227</v>
      </c>
      <c r="H1030" s="41">
        <v>449150000</v>
      </c>
      <c r="I1030" s="50">
        <v>0</v>
      </c>
      <c r="J1030" s="51">
        <v>0</v>
      </c>
      <c r="K1030" s="52"/>
      <c r="L1030" s="51">
        <f t="shared" si="18"/>
        <v>449150000</v>
      </c>
      <c r="M1030" s="40">
        <v>46591</v>
      </c>
      <c r="N1030" s="60" t="s">
        <v>3934</v>
      </c>
      <c r="O1030" s="42" t="s">
        <v>21</v>
      </c>
      <c r="P1030" s="57">
        <v>1.9230769230769232E-2</v>
      </c>
      <c r="Q1030" s="43" t="s">
        <v>951</v>
      </c>
      <c r="R1030" s="43" t="s">
        <v>364</v>
      </c>
    </row>
    <row r="1031" spans="2:18" x14ac:dyDescent="0.25">
      <c r="B1031" s="46">
        <v>46227</v>
      </c>
      <c r="C1031" s="44" t="s">
        <v>3842</v>
      </c>
      <c r="D1031" s="31" t="s">
        <v>626</v>
      </c>
      <c r="E1031" s="32" t="s">
        <v>20</v>
      </c>
      <c r="F1031" s="58" t="s">
        <v>3904</v>
      </c>
      <c r="G1031" s="40">
        <v>46227</v>
      </c>
      <c r="H1031" s="41">
        <v>69215933</v>
      </c>
      <c r="I1031" s="50">
        <v>0</v>
      </c>
      <c r="J1031" s="51">
        <v>0</v>
      </c>
      <c r="K1031" s="52"/>
      <c r="L1031" s="51">
        <f t="shared" si="18"/>
        <v>69215933</v>
      </c>
      <c r="M1031" s="40">
        <v>46387</v>
      </c>
      <c r="N1031" s="60" t="s">
        <v>3935</v>
      </c>
      <c r="O1031" s="42" t="s">
        <v>21</v>
      </c>
      <c r="P1031" s="57">
        <v>4.3749999999999997E-2</v>
      </c>
      <c r="Q1031" s="43" t="s">
        <v>936</v>
      </c>
      <c r="R1031" s="43" t="s">
        <v>194</v>
      </c>
    </row>
    <row r="1032" spans="2:18" x14ac:dyDescent="0.25">
      <c r="B1032" s="46">
        <v>46231</v>
      </c>
      <c r="C1032" s="44" t="s">
        <v>3843</v>
      </c>
      <c r="D1032" s="31" t="s">
        <v>3881</v>
      </c>
      <c r="E1032" s="32" t="s">
        <v>3905</v>
      </c>
      <c r="F1032" s="58" t="s">
        <v>3906</v>
      </c>
      <c r="G1032" s="40" t="s">
        <v>3925</v>
      </c>
      <c r="H1032" s="41">
        <v>47663471</v>
      </c>
      <c r="I1032" s="50">
        <v>0</v>
      </c>
      <c r="J1032" s="51">
        <v>0</v>
      </c>
      <c r="K1032" s="52"/>
      <c r="L1032" s="51">
        <f t="shared" si="18"/>
        <v>47663471</v>
      </c>
      <c r="M1032" s="40" t="s">
        <v>3931</v>
      </c>
      <c r="N1032" s="60" t="s">
        <v>3936</v>
      </c>
      <c r="O1032" s="42" t="s">
        <v>21</v>
      </c>
      <c r="P1032" s="57">
        <v>0</v>
      </c>
      <c r="Q1032" s="43" t="s">
        <v>942</v>
      </c>
      <c r="R1032" s="43" t="s">
        <v>509</v>
      </c>
    </row>
    <row r="1033" spans="2:18" x14ac:dyDescent="0.25">
      <c r="B1033" s="46">
        <v>46227</v>
      </c>
      <c r="C1033" s="44" t="s">
        <v>3844</v>
      </c>
      <c r="D1033" s="31" t="s">
        <v>3882</v>
      </c>
      <c r="E1033" s="32" t="s">
        <v>33</v>
      </c>
      <c r="F1033" s="58" t="s">
        <v>3907</v>
      </c>
      <c r="G1033" s="40">
        <v>46232</v>
      </c>
      <c r="H1033" s="41">
        <v>16737400</v>
      </c>
      <c r="I1033" s="50">
        <v>0</v>
      </c>
      <c r="J1033" s="51">
        <v>0</v>
      </c>
      <c r="K1033" s="52"/>
      <c r="L1033" s="51">
        <f t="shared" si="18"/>
        <v>16737400</v>
      </c>
      <c r="M1033" s="40">
        <v>46387</v>
      </c>
      <c r="N1033" s="60" t="s">
        <v>3937</v>
      </c>
      <c r="O1033" s="42" t="s">
        <v>21</v>
      </c>
      <c r="P1033" s="57">
        <v>1.2903225806451613E-2</v>
      </c>
      <c r="Q1033" s="43" t="s">
        <v>931</v>
      </c>
      <c r="R1033" s="43" t="s">
        <v>721</v>
      </c>
    </row>
    <row r="1034" spans="2:18" x14ac:dyDescent="0.25">
      <c r="B1034" s="46">
        <v>46224</v>
      </c>
      <c r="C1034" s="44" t="s">
        <v>3845</v>
      </c>
      <c r="D1034" s="31" t="s">
        <v>3883</v>
      </c>
      <c r="E1034" s="32" t="s">
        <v>3901</v>
      </c>
      <c r="F1034" s="58" t="s">
        <v>3908</v>
      </c>
      <c r="G1034" s="40">
        <v>46227</v>
      </c>
      <c r="H1034" s="41">
        <v>150074000</v>
      </c>
      <c r="I1034" s="50">
        <v>0</v>
      </c>
      <c r="J1034" s="51">
        <v>0</v>
      </c>
      <c r="K1034" s="52"/>
      <c r="L1034" s="51">
        <f t="shared" si="18"/>
        <v>150074000</v>
      </c>
      <c r="M1034" s="40">
        <v>46258</v>
      </c>
      <c r="N1034" s="60" t="s">
        <v>3938</v>
      </c>
      <c r="O1034" s="42" t="s">
        <v>21</v>
      </c>
      <c r="P1034" s="57">
        <v>0.22580645161290322</v>
      </c>
      <c r="Q1034" s="43" t="s">
        <v>951</v>
      </c>
      <c r="R1034" s="43" t="s">
        <v>364</v>
      </c>
    </row>
    <row r="1035" spans="2:18" x14ac:dyDescent="0.25">
      <c r="B1035" s="46">
        <v>46227</v>
      </c>
      <c r="C1035" s="44" t="s">
        <v>3846</v>
      </c>
      <c r="D1035" s="31" t="s">
        <v>281</v>
      </c>
      <c r="E1035" s="32" t="s">
        <v>20</v>
      </c>
      <c r="F1035" s="58" t="s">
        <v>3909</v>
      </c>
      <c r="G1035" s="40">
        <v>46232</v>
      </c>
      <c r="H1035" s="41">
        <v>47834344</v>
      </c>
      <c r="I1035" s="50">
        <v>0</v>
      </c>
      <c r="J1035" s="51">
        <v>0</v>
      </c>
      <c r="K1035" s="52"/>
      <c r="L1035" s="51">
        <f t="shared" si="18"/>
        <v>47834344</v>
      </c>
      <c r="M1035" s="40">
        <v>46387</v>
      </c>
      <c r="N1035" s="60" t="s">
        <v>3939</v>
      </c>
      <c r="O1035" s="42" t="s">
        <v>21</v>
      </c>
      <c r="P1035" s="57">
        <v>1.2903225806451613E-2</v>
      </c>
      <c r="Q1035" s="43" t="s">
        <v>936</v>
      </c>
      <c r="R1035" s="43" t="s">
        <v>194</v>
      </c>
    </row>
    <row r="1036" spans="2:18" x14ac:dyDescent="0.25">
      <c r="B1036" s="46">
        <v>46226</v>
      </c>
      <c r="C1036" s="44" t="s">
        <v>3847</v>
      </c>
      <c r="D1036" s="31" t="s">
        <v>3884</v>
      </c>
      <c r="E1036" s="32" t="s">
        <v>20</v>
      </c>
      <c r="F1036" s="58" t="s">
        <v>3910</v>
      </c>
      <c r="G1036" s="40">
        <v>46227</v>
      </c>
      <c r="H1036" s="41">
        <v>57486000</v>
      </c>
      <c r="I1036" s="50">
        <v>0</v>
      </c>
      <c r="J1036" s="51">
        <v>0</v>
      </c>
      <c r="K1036" s="52"/>
      <c r="L1036" s="51">
        <f t="shared" si="18"/>
        <v>57486000</v>
      </c>
      <c r="M1036" s="40">
        <v>46387</v>
      </c>
      <c r="N1036" s="60" t="s">
        <v>3940</v>
      </c>
      <c r="O1036" s="42" t="s">
        <v>21</v>
      </c>
      <c r="P1036" s="57">
        <v>4.3749999999999997E-2</v>
      </c>
      <c r="Q1036" s="43" t="s">
        <v>937</v>
      </c>
      <c r="R1036" s="43" t="s">
        <v>41</v>
      </c>
    </row>
    <row r="1037" spans="2:18" x14ac:dyDescent="0.25">
      <c r="B1037" s="46">
        <v>46227</v>
      </c>
      <c r="C1037" s="44" t="s">
        <v>3848</v>
      </c>
      <c r="D1037" s="31" t="s">
        <v>3885</v>
      </c>
      <c r="E1037" s="32" t="s">
        <v>20</v>
      </c>
      <c r="F1037" s="58" t="s">
        <v>3911</v>
      </c>
      <c r="G1037" s="40">
        <v>46230</v>
      </c>
      <c r="H1037" s="41">
        <v>40810000</v>
      </c>
      <c r="I1037" s="50">
        <v>0</v>
      </c>
      <c r="J1037" s="51">
        <v>0</v>
      </c>
      <c r="K1037" s="52"/>
      <c r="L1037" s="51">
        <f t="shared" si="18"/>
        <v>40810000</v>
      </c>
      <c r="M1037" s="40">
        <v>46387</v>
      </c>
      <c r="N1037" s="60" t="s">
        <v>3941</v>
      </c>
      <c r="O1037" s="42" t="s">
        <v>21</v>
      </c>
      <c r="P1037" s="57">
        <v>2.5477707006369428E-2</v>
      </c>
      <c r="Q1037" s="43" t="s">
        <v>929</v>
      </c>
      <c r="R1037" s="43" t="s">
        <v>248</v>
      </c>
    </row>
    <row r="1038" spans="2:18" x14ac:dyDescent="0.25">
      <c r="B1038" s="46">
        <v>46227</v>
      </c>
      <c r="C1038" s="44" t="s">
        <v>3849</v>
      </c>
      <c r="D1038" s="31" t="s">
        <v>3886</v>
      </c>
      <c r="E1038" s="32" t="s">
        <v>20</v>
      </c>
      <c r="F1038" s="58" t="s">
        <v>3912</v>
      </c>
      <c r="G1038" s="40">
        <v>46230</v>
      </c>
      <c r="H1038" s="41">
        <v>37840000</v>
      </c>
      <c r="I1038" s="50">
        <v>0</v>
      </c>
      <c r="J1038" s="51">
        <v>0</v>
      </c>
      <c r="K1038" s="52"/>
      <c r="L1038" s="51">
        <f t="shared" ref="L1038:L1056" si="19">H1038+J1038-K1038</f>
        <v>37840000</v>
      </c>
      <c r="M1038" s="40">
        <v>46361</v>
      </c>
      <c r="N1038" s="60" t="s">
        <v>3942</v>
      </c>
      <c r="O1038" s="42" t="s">
        <v>21</v>
      </c>
      <c r="P1038" s="57">
        <v>3.0534351145038167E-2</v>
      </c>
      <c r="Q1038" s="43" t="s">
        <v>929</v>
      </c>
      <c r="R1038" s="43" t="s">
        <v>248</v>
      </c>
    </row>
    <row r="1039" spans="2:18" x14ac:dyDescent="0.25">
      <c r="B1039" s="46">
        <v>46231</v>
      </c>
      <c r="C1039" s="44" t="s">
        <v>3850</v>
      </c>
      <c r="D1039" s="31" t="s">
        <v>2020</v>
      </c>
      <c r="E1039" s="32" t="s">
        <v>20</v>
      </c>
      <c r="F1039" s="58" t="s">
        <v>3913</v>
      </c>
      <c r="G1039" s="40">
        <v>46232</v>
      </c>
      <c r="H1039" s="41">
        <v>33180000</v>
      </c>
      <c r="I1039" s="50">
        <v>0</v>
      </c>
      <c r="J1039" s="51">
        <v>0</v>
      </c>
      <c r="K1039" s="52"/>
      <c r="L1039" s="51">
        <f t="shared" si="19"/>
        <v>33180000</v>
      </c>
      <c r="M1039" s="40">
        <v>46387</v>
      </c>
      <c r="N1039" s="60" t="s">
        <v>3943</v>
      </c>
      <c r="O1039" s="42" t="s">
        <v>21</v>
      </c>
      <c r="P1039" s="57">
        <v>1.2903225806451613E-2</v>
      </c>
      <c r="Q1039" s="43" t="s">
        <v>930</v>
      </c>
      <c r="R1039" s="43" t="s">
        <v>27</v>
      </c>
    </row>
    <row r="1040" spans="2:18" x14ac:dyDescent="0.25">
      <c r="B1040" s="46">
        <v>46227</v>
      </c>
      <c r="C1040" s="44" t="s">
        <v>3851</v>
      </c>
      <c r="D1040" s="31" t="s">
        <v>3887</v>
      </c>
      <c r="E1040" s="32" t="s">
        <v>20</v>
      </c>
      <c r="F1040" s="58" t="s">
        <v>2264</v>
      </c>
      <c r="G1040" s="40">
        <v>46230</v>
      </c>
      <c r="H1040" s="41">
        <v>31980900</v>
      </c>
      <c r="I1040" s="50">
        <v>0</v>
      </c>
      <c r="J1040" s="51">
        <v>0</v>
      </c>
      <c r="K1040" s="52"/>
      <c r="L1040" s="51">
        <f t="shared" si="19"/>
        <v>31980900</v>
      </c>
      <c r="M1040" s="40">
        <v>46387</v>
      </c>
      <c r="N1040" s="60" t="s">
        <v>3944</v>
      </c>
      <c r="O1040" s="42" t="s">
        <v>21</v>
      </c>
      <c r="P1040" s="57">
        <v>2.5477707006369428E-2</v>
      </c>
      <c r="Q1040" s="43" t="s">
        <v>3785</v>
      </c>
      <c r="R1040" s="43" t="s">
        <v>191</v>
      </c>
    </row>
    <row r="1041" spans="2:18" x14ac:dyDescent="0.25">
      <c r="B1041" s="46">
        <v>46227</v>
      </c>
      <c r="C1041" s="44" t="s">
        <v>3852</v>
      </c>
      <c r="D1041" s="31" t="s">
        <v>676</v>
      </c>
      <c r="E1041" s="32" t="s">
        <v>20</v>
      </c>
      <c r="F1041" s="58" t="s">
        <v>2379</v>
      </c>
      <c r="G1041" s="40">
        <v>46227</v>
      </c>
      <c r="H1041" s="41">
        <v>32819280</v>
      </c>
      <c r="I1041" s="50">
        <v>0</v>
      </c>
      <c r="J1041" s="51">
        <v>0</v>
      </c>
      <c r="K1041" s="52"/>
      <c r="L1041" s="51">
        <f t="shared" si="19"/>
        <v>32819280</v>
      </c>
      <c r="M1041" s="40">
        <v>46387</v>
      </c>
      <c r="N1041" s="60" t="s">
        <v>3945</v>
      </c>
      <c r="O1041" s="42" t="s">
        <v>21</v>
      </c>
      <c r="P1041" s="57">
        <v>4.3749999999999997E-2</v>
      </c>
      <c r="Q1041" s="43" t="s">
        <v>3785</v>
      </c>
      <c r="R1041" s="43" t="s">
        <v>191</v>
      </c>
    </row>
    <row r="1042" spans="2:18" x14ac:dyDescent="0.25">
      <c r="B1042" s="46">
        <v>46227</v>
      </c>
      <c r="C1042" s="44" t="s">
        <v>3853</v>
      </c>
      <c r="D1042" s="31" t="s">
        <v>621</v>
      </c>
      <c r="E1042" s="32" t="s">
        <v>20</v>
      </c>
      <c r="F1042" s="58" t="s">
        <v>2305</v>
      </c>
      <c r="G1042" s="40">
        <v>46230</v>
      </c>
      <c r="H1042" s="41">
        <v>24900000</v>
      </c>
      <c r="I1042" s="50">
        <v>0</v>
      </c>
      <c r="J1042" s="51">
        <v>0</v>
      </c>
      <c r="K1042" s="52"/>
      <c r="L1042" s="51">
        <f t="shared" si="19"/>
        <v>24900000</v>
      </c>
      <c r="M1042" s="40">
        <v>46321</v>
      </c>
      <c r="N1042" s="60" t="s">
        <v>3946</v>
      </c>
      <c r="O1042" s="42" t="s">
        <v>21</v>
      </c>
      <c r="P1042" s="57">
        <v>4.3956043956043959E-2</v>
      </c>
      <c r="Q1042" s="43" t="s">
        <v>79</v>
      </c>
      <c r="R1042" s="43" t="s">
        <v>80</v>
      </c>
    </row>
    <row r="1043" spans="2:18" x14ac:dyDescent="0.25">
      <c r="B1043" s="46">
        <v>46227</v>
      </c>
      <c r="C1043" s="44" t="s">
        <v>3854</v>
      </c>
      <c r="D1043" s="31" t="s">
        <v>3888</v>
      </c>
      <c r="E1043" s="32" t="s">
        <v>20</v>
      </c>
      <c r="F1043" s="58" t="s">
        <v>3914</v>
      </c>
      <c r="G1043" s="40">
        <v>46231</v>
      </c>
      <c r="H1043" s="41">
        <v>44533333</v>
      </c>
      <c r="I1043" s="50">
        <v>0</v>
      </c>
      <c r="J1043" s="51">
        <v>0</v>
      </c>
      <c r="K1043" s="52"/>
      <c r="L1043" s="51">
        <f t="shared" si="19"/>
        <v>44533333</v>
      </c>
      <c r="M1043" s="40">
        <v>46387</v>
      </c>
      <c r="N1043" s="60" t="s">
        <v>3947</v>
      </c>
      <c r="O1043" s="42" t="s">
        <v>21</v>
      </c>
      <c r="P1043" s="57">
        <v>1.9230769230769232E-2</v>
      </c>
      <c r="Q1043" s="43" t="s">
        <v>930</v>
      </c>
      <c r="R1043" s="43" t="s">
        <v>934</v>
      </c>
    </row>
    <row r="1044" spans="2:18" x14ac:dyDescent="0.25">
      <c r="B1044" s="46">
        <v>46231</v>
      </c>
      <c r="C1044" s="44" t="s">
        <v>3855</v>
      </c>
      <c r="D1044" s="31" t="s">
        <v>3889</v>
      </c>
      <c r="E1044" s="32" t="s">
        <v>20</v>
      </c>
      <c r="F1044" s="58" t="s">
        <v>694</v>
      </c>
      <c r="G1044" s="40">
        <v>46232</v>
      </c>
      <c r="H1044" s="41">
        <v>44533333</v>
      </c>
      <c r="I1044" s="50">
        <v>0</v>
      </c>
      <c r="J1044" s="51">
        <v>0</v>
      </c>
      <c r="K1044" s="52"/>
      <c r="L1044" s="51">
        <f t="shared" si="19"/>
        <v>44533333</v>
      </c>
      <c r="M1044" s="40">
        <v>46387</v>
      </c>
      <c r="N1044" s="60" t="s">
        <v>3948</v>
      </c>
      <c r="O1044" s="42" t="s">
        <v>21</v>
      </c>
      <c r="P1044" s="57">
        <v>1.2903225806451613E-2</v>
      </c>
      <c r="Q1044" s="43" t="s">
        <v>930</v>
      </c>
      <c r="R1044" s="43" t="s">
        <v>934</v>
      </c>
    </row>
    <row r="1045" spans="2:18" x14ac:dyDescent="0.25">
      <c r="B1045" s="46">
        <v>46227</v>
      </c>
      <c r="C1045" s="44" t="s">
        <v>3856</v>
      </c>
      <c r="D1045" s="31" t="s">
        <v>3890</v>
      </c>
      <c r="E1045" s="32" t="s">
        <v>20</v>
      </c>
      <c r="F1045" s="58" t="s">
        <v>3915</v>
      </c>
      <c r="G1045" s="40">
        <v>46231</v>
      </c>
      <c r="H1045" s="41">
        <v>50864000</v>
      </c>
      <c r="I1045" s="50">
        <v>0</v>
      </c>
      <c r="J1045" s="51">
        <v>0</v>
      </c>
      <c r="K1045" s="52"/>
      <c r="L1045" s="51">
        <f t="shared" si="19"/>
        <v>50864000</v>
      </c>
      <c r="M1045" s="40">
        <v>46387</v>
      </c>
      <c r="N1045" s="60" t="s">
        <v>3949</v>
      </c>
      <c r="O1045" s="42" t="s">
        <v>21</v>
      </c>
      <c r="P1045" s="57">
        <v>1.9230769230769232E-2</v>
      </c>
      <c r="Q1045" s="43" t="s">
        <v>936</v>
      </c>
      <c r="R1045" s="43" t="s">
        <v>194</v>
      </c>
    </row>
    <row r="1046" spans="2:18" x14ac:dyDescent="0.25">
      <c r="B1046" s="46">
        <v>46227</v>
      </c>
      <c r="C1046" s="44" t="s">
        <v>3857</v>
      </c>
      <c r="D1046" s="31" t="s">
        <v>737</v>
      </c>
      <c r="E1046" s="32" t="s">
        <v>20</v>
      </c>
      <c r="F1046" s="58" t="s">
        <v>3916</v>
      </c>
      <c r="G1046" s="40">
        <v>46233</v>
      </c>
      <c r="H1046" s="41">
        <v>35466667</v>
      </c>
      <c r="I1046" s="50">
        <v>0</v>
      </c>
      <c r="J1046" s="51">
        <v>0</v>
      </c>
      <c r="K1046" s="52"/>
      <c r="L1046" s="51">
        <f t="shared" si="19"/>
        <v>35466667</v>
      </c>
      <c r="M1046" s="40">
        <v>46387</v>
      </c>
      <c r="N1046" s="60" t="s">
        <v>3950</v>
      </c>
      <c r="O1046" s="42" t="s">
        <v>21</v>
      </c>
      <c r="P1046" s="57">
        <v>6.4935064935064939E-3</v>
      </c>
      <c r="Q1046" s="43" t="s">
        <v>936</v>
      </c>
      <c r="R1046" s="43" t="s">
        <v>194</v>
      </c>
    </row>
    <row r="1047" spans="2:18" x14ac:dyDescent="0.25">
      <c r="B1047" s="46">
        <v>46232</v>
      </c>
      <c r="C1047" s="44" t="s">
        <v>3858</v>
      </c>
      <c r="D1047" s="31" t="s">
        <v>244</v>
      </c>
      <c r="E1047" s="32" t="s">
        <v>20</v>
      </c>
      <c r="F1047" s="58" t="s">
        <v>2300</v>
      </c>
      <c r="G1047" s="40" t="s">
        <v>3925</v>
      </c>
      <c r="H1047" s="41">
        <v>22659000</v>
      </c>
      <c r="I1047" s="50">
        <v>0</v>
      </c>
      <c r="J1047" s="51">
        <v>0</v>
      </c>
      <c r="K1047" s="52"/>
      <c r="L1047" s="51">
        <f t="shared" si="19"/>
        <v>22659000</v>
      </c>
      <c r="M1047" s="40" t="s">
        <v>3931</v>
      </c>
      <c r="N1047" s="60" t="s">
        <v>3951</v>
      </c>
      <c r="O1047" s="42" t="s">
        <v>21</v>
      </c>
      <c r="P1047" s="57">
        <v>0</v>
      </c>
      <c r="Q1047" s="43" t="s">
        <v>79</v>
      </c>
      <c r="R1047" s="43" t="s">
        <v>80</v>
      </c>
    </row>
    <row r="1048" spans="2:18" x14ac:dyDescent="0.25">
      <c r="B1048" s="46">
        <v>46232</v>
      </c>
      <c r="C1048" s="44" t="s">
        <v>3859</v>
      </c>
      <c r="D1048" s="31" t="s">
        <v>522</v>
      </c>
      <c r="E1048" s="32" t="s">
        <v>20</v>
      </c>
      <c r="F1048" s="58" t="s">
        <v>3917</v>
      </c>
      <c r="G1048" s="40">
        <v>46233</v>
      </c>
      <c r="H1048" s="41">
        <v>64800000</v>
      </c>
      <c r="I1048" s="50">
        <v>0</v>
      </c>
      <c r="J1048" s="51">
        <v>0</v>
      </c>
      <c r="K1048" s="52"/>
      <c r="L1048" s="51">
        <f t="shared" si="19"/>
        <v>64800000</v>
      </c>
      <c r="M1048" s="40">
        <v>46387</v>
      </c>
      <c r="N1048" s="60" t="s">
        <v>3952</v>
      </c>
      <c r="O1048" s="42" t="s">
        <v>21</v>
      </c>
      <c r="P1048" s="57">
        <v>6.4935064935064939E-3</v>
      </c>
      <c r="Q1048" s="43" t="s">
        <v>936</v>
      </c>
      <c r="R1048" s="43" t="s">
        <v>194</v>
      </c>
    </row>
    <row r="1049" spans="2:18" x14ac:dyDescent="0.25">
      <c r="B1049" s="46">
        <v>46232</v>
      </c>
      <c r="C1049" s="44" t="s">
        <v>3860</v>
      </c>
      <c r="D1049" s="31" t="s">
        <v>2036</v>
      </c>
      <c r="E1049" s="32" t="s">
        <v>20</v>
      </c>
      <c r="F1049" s="58" t="s">
        <v>3918</v>
      </c>
      <c r="G1049" s="40" t="s">
        <v>3925</v>
      </c>
      <c r="H1049" s="41">
        <v>30800000</v>
      </c>
      <c r="I1049" s="50">
        <v>0</v>
      </c>
      <c r="J1049" s="51">
        <v>0</v>
      </c>
      <c r="K1049" s="52"/>
      <c r="L1049" s="51">
        <f t="shared" si="19"/>
        <v>30800000</v>
      </c>
      <c r="M1049" s="40" t="s">
        <v>3931</v>
      </c>
      <c r="N1049" s="60" t="s">
        <v>3953</v>
      </c>
      <c r="O1049" s="42" t="s">
        <v>21</v>
      </c>
      <c r="P1049" s="57">
        <v>0</v>
      </c>
      <c r="Q1049" s="43" t="s">
        <v>936</v>
      </c>
      <c r="R1049" s="43" t="s">
        <v>194</v>
      </c>
    </row>
    <row r="1050" spans="2:18" x14ac:dyDescent="0.25">
      <c r="B1050" s="46">
        <v>46232</v>
      </c>
      <c r="C1050" s="44" t="s">
        <v>3861</v>
      </c>
      <c r="D1050" s="31" t="s">
        <v>2028</v>
      </c>
      <c r="E1050" s="32" t="s">
        <v>20</v>
      </c>
      <c r="F1050" s="58" t="s">
        <v>3919</v>
      </c>
      <c r="G1050" s="40" t="s">
        <v>3925</v>
      </c>
      <c r="H1050" s="41">
        <v>46500000</v>
      </c>
      <c r="I1050" s="50">
        <v>0</v>
      </c>
      <c r="J1050" s="51">
        <v>0</v>
      </c>
      <c r="K1050" s="52"/>
      <c r="L1050" s="51">
        <f t="shared" si="19"/>
        <v>46500000</v>
      </c>
      <c r="M1050" s="40" t="s">
        <v>3931</v>
      </c>
      <c r="N1050" s="60" t="s">
        <v>3954</v>
      </c>
      <c r="O1050" s="42" t="s">
        <v>21</v>
      </c>
      <c r="P1050" s="57">
        <v>0</v>
      </c>
      <c r="Q1050" s="43" t="s">
        <v>936</v>
      </c>
      <c r="R1050" s="43" t="s">
        <v>194</v>
      </c>
    </row>
    <row r="1051" spans="2:18" x14ac:dyDescent="0.25">
      <c r="B1051" s="46">
        <v>46234</v>
      </c>
      <c r="C1051" s="44" t="s">
        <v>3862</v>
      </c>
      <c r="D1051" s="31" t="s">
        <v>742</v>
      </c>
      <c r="E1051" s="32" t="s">
        <v>20</v>
      </c>
      <c r="F1051" s="58" t="s">
        <v>3920</v>
      </c>
      <c r="G1051" s="40" t="s">
        <v>3925</v>
      </c>
      <c r="H1051" s="41">
        <v>36866667</v>
      </c>
      <c r="I1051" s="50">
        <v>0</v>
      </c>
      <c r="J1051" s="51">
        <v>0</v>
      </c>
      <c r="K1051" s="52"/>
      <c r="L1051" s="51">
        <f t="shared" si="19"/>
        <v>36866667</v>
      </c>
      <c r="M1051" s="40" t="s">
        <v>3931</v>
      </c>
      <c r="N1051" s="60" t="s">
        <v>3955</v>
      </c>
      <c r="O1051" s="42" t="s">
        <v>21</v>
      </c>
      <c r="P1051" s="57">
        <v>0</v>
      </c>
      <c r="Q1051" s="43" t="s">
        <v>936</v>
      </c>
      <c r="R1051" s="43" t="s">
        <v>194</v>
      </c>
    </row>
    <row r="1052" spans="2:18" x14ac:dyDescent="0.25">
      <c r="B1052" s="46">
        <v>46234</v>
      </c>
      <c r="C1052" s="44" t="s">
        <v>3863</v>
      </c>
      <c r="D1052" s="31" t="s">
        <v>3891</v>
      </c>
      <c r="E1052" s="32" t="s">
        <v>33</v>
      </c>
      <c r="F1052" s="58" t="s">
        <v>3921</v>
      </c>
      <c r="G1052" s="40" t="s">
        <v>3925</v>
      </c>
      <c r="H1052" s="41">
        <v>21450000</v>
      </c>
      <c r="I1052" s="50">
        <v>0</v>
      </c>
      <c r="J1052" s="51">
        <v>0</v>
      </c>
      <c r="K1052" s="52"/>
      <c r="L1052" s="51">
        <f t="shared" si="19"/>
        <v>21450000</v>
      </c>
      <c r="M1052" s="40" t="s">
        <v>3931</v>
      </c>
      <c r="N1052" s="60" t="s">
        <v>3956</v>
      </c>
      <c r="O1052" s="42" t="s">
        <v>21</v>
      </c>
      <c r="P1052" s="57">
        <v>0</v>
      </c>
      <c r="Q1052" s="43" t="s">
        <v>930</v>
      </c>
      <c r="R1052" s="43" t="s">
        <v>934</v>
      </c>
    </row>
    <row r="1053" spans="2:18" x14ac:dyDescent="0.25">
      <c r="B1053" s="46">
        <v>46234</v>
      </c>
      <c r="C1053" s="44" t="s">
        <v>3864</v>
      </c>
      <c r="D1053" s="31" t="s">
        <v>3892</v>
      </c>
      <c r="E1053" s="32" t="s">
        <v>20</v>
      </c>
      <c r="F1053" s="58" t="s">
        <v>3922</v>
      </c>
      <c r="G1053" s="40" t="s">
        <v>3925</v>
      </c>
      <c r="H1053" s="41">
        <v>36400000</v>
      </c>
      <c r="I1053" s="50">
        <v>0</v>
      </c>
      <c r="J1053" s="51">
        <v>0</v>
      </c>
      <c r="K1053" s="52"/>
      <c r="L1053" s="51">
        <f t="shared" si="19"/>
        <v>36400000</v>
      </c>
      <c r="M1053" s="40" t="s">
        <v>3931</v>
      </c>
      <c r="N1053" s="60" t="s">
        <v>3957</v>
      </c>
      <c r="O1053" s="42" t="s">
        <v>21</v>
      </c>
      <c r="P1053" s="57">
        <v>0</v>
      </c>
      <c r="Q1053" s="43" t="s">
        <v>44</v>
      </c>
      <c r="R1053" s="43" t="s">
        <v>45</v>
      </c>
    </row>
    <row r="1054" spans="2:18" x14ac:dyDescent="0.25">
      <c r="B1054" s="46">
        <v>46234</v>
      </c>
      <c r="C1054" s="44" t="s">
        <v>3865</v>
      </c>
      <c r="D1054" s="31" t="s">
        <v>825</v>
      </c>
      <c r="E1054" s="32" t="s">
        <v>20</v>
      </c>
      <c r="F1054" s="58" t="s">
        <v>2312</v>
      </c>
      <c r="G1054" s="40" t="s">
        <v>3925</v>
      </c>
      <c r="H1054" s="41">
        <v>52000000</v>
      </c>
      <c r="I1054" s="50">
        <v>0</v>
      </c>
      <c r="J1054" s="51">
        <v>0</v>
      </c>
      <c r="K1054" s="52"/>
      <c r="L1054" s="51">
        <f t="shared" si="19"/>
        <v>52000000</v>
      </c>
      <c r="M1054" s="40" t="s">
        <v>3931</v>
      </c>
      <c r="N1054" s="60" t="s">
        <v>3958</v>
      </c>
      <c r="O1054" s="42" t="s">
        <v>21</v>
      </c>
      <c r="P1054" s="57">
        <v>0</v>
      </c>
      <c r="Q1054" s="43" t="s">
        <v>79</v>
      </c>
      <c r="R1054" s="43" t="s">
        <v>80</v>
      </c>
    </row>
    <row r="1055" spans="2:18" x14ac:dyDescent="0.25">
      <c r="B1055" s="46">
        <v>46234</v>
      </c>
      <c r="C1055" s="44" t="s">
        <v>3866</v>
      </c>
      <c r="D1055" s="31" t="s">
        <v>336</v>
      </c>
      <c r="E1055" s="32" t="s">
        <v>20</v>
      </c>
      <c r="F1055" s="58" t="s">
        <v>3923</v>
      </c>
      <c r="G1055" s="40" t="s">
        <v>3925</v>
      </c>
      <c r="H1055" s="41">
        <v>38700000</v>
      </c>
      <c r="I1055" s="50">
        <v>0</v>
      </c>
      <c r="J1055" s="51">
        <v>0</v>
      </c>
      <c r="K1055" s="52"/>
      <c r="L1055" s="51">
        <f t="shared" si="19"/>
        <v>38700000</v>
      </c>
      <c r="M1055" s="40" t="s">
        <v>3931</v>
      </c>
      <c r="N1055" s="60" t="s">
        <v>3959</v>
      </c>
      <c r="O1055" s="42" t="s">
        <v>21</v>
      </c>
      <c r="P1055" s="57">
        <v>0</v>
      </c>
      <c r="Q1055" s="43" t="s">
        <v>942</v>
      </c>
      <c r="R1055" s="43" t="s">
        <v>509</v>
      </c>
    </row>
    <row r="1056" spans="2:18" x14ac:dyDescent="0.25">
      <c r="B1056" s="46">
        <v>46234</v>
      </c>
      <c r="C1056" s="44" t="s">
        <v>3867</v>
      </c>
      <c r="D1056" s="31" t="s">
        <v>3893</v>
      </c>
      <c r="E1056" s="32" t="s">
        <v>141</v>
      </c>
      <c r="F1056" s="58" t="s">
        <v>3924</v>
      </c>
      <c r="G1056" s="40" t="s">
        <v>3925</v>
      </c>
      <c r="H1056" s="41">
        <v>980737306</v>
      </c>
      <c r="I1056" s="50">
        <v>0</v>
      </c>
      <c r="J1056" s="51">
        <v>0</v>
      </c>
      <c r="K1056" s="52"/>
      <c r="L1056" s="51">
        <f t="shared" si="19"/>
        <v>980737306</v>
      </c>
      <c r="M1056" s="40" t="s">
        <v>3931</v>
      </c>
      <c r="N1056" s="60" t="s">
        <v>3960</v>
      </c>
      <c r="O1056" s="42" t="s">
        <v>21</v>
      </c>
      <c r="P1056" s="57">
        <v>0</v>
      </c>
      <c r="Q1056" s="43" t="s">
        <v>930</v>
      </c>
      <c r="R1056" s="43" t="s">
        <v>934</v>
      </c>
    </row>
  </sheetData>
  <autoFilter ref="B12:R1056" xr:uid="{00000000-0009-0000-0000-000000000000}"/>
  <mergeCells count="7">
    <mergeCell ref="H8:K8"/>
    <mergeCell ref="H2:K2"/>
    <mergeCell ref="H3:K3"/>
    <mergeCell ref="H4:K4"/>
    <mergeCell ref="H5:K5"/>
    <mergeCell ref="H6:K6"/>
    <mergeCell ref="H7:K7"/>
  </mergeCells>
  <conditionalFormatting sqref="C13:C1056">
    <cfRule type="duplicateValues" dxfId="1" priority="2"/>
  </conditionalFormatting>
  <conditionalFormatting sqref="D13:D1056">
    <cfRule type="duplicateValues" dxfId="0" priority="1"/>
  </conditionalFormatting>
  <dataValidations count="1">
    <dataValidation type="list" allowBlank="1" showInputMessage="1" showErrorMessage="1" sqref="O13:O18" xr:uid="{00000000-0002-0000-0000-000001000000}"/>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Luis Alberto Conde Alonso</cp:lastModifiedBy>
  <cp:revision>1</cp:revision>
  <dcterms:created xsi:type="dcterms:W3CDTF">2023-10-11T14:12:34Z</dcterms:created>
  <dcterms:modified xsi:type="dcterms:W3CDTF">2026-08-20T17:48:13Z</dcterms:modified>
  <cp:category/>
</cp:coreProperties>
</file>