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persons/person.xml" ContentType="application/vnd.ms-excel.person+xml"/>
  <Override PartName="/xl/threadedComments/threadedComment2.xml" ContentType="application/vnd.ms-excel.threadedcomments+xml"/>
  <Override PartName="/xl/calcChain.xml" ContentType="application/vnd.openxmlformats-officedocument.spreadsheetml.calcChain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threadedComments/threadedComment1.xml" ContentType="application/vnd.ms-excel.threaded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6.11\talento_humano\1. TALENTO HUMANO\1. SG-SST\1. PLANEAR\1.9. PLAN DE TRABAJO  SG-SST- CRONOGRAMA ACT\2026\"/>
    </mc:Choice>
  </mc:AlternateContent>
  <xr:revisionPtr revIDLastSave="0" documentId="13_ncr:1_{2651A37A-21DA-4DBC-8811-EEA51A281332}" xr6:coauthVersionLast="47" xr6:coauthVersionMax="47" xr10:uidLastSave="{00000000-0000-0000-0000-000000000000}"/>
  <bookViews>
    <workbookView xWindow="-120" yWindow="-120" windowWidth="24240" windowHeight="13020" firstSheet="1" activeTab="1" xr2:uid="{00000000-000D-0000-FFFF-FFFF00000000}"/>
  </bookViews>
  <sheets>
    <sheet name=" " sheetId="1" state="hidden" r:id="rId1"/>
    <sheet name="Plan de trabajo 2026" sheetId="2" r:id="rId2"/>
    <sheet name="Marzo." sheetId="14" state="hidden" r:id="rId3"/>
    <sheet name="Hoja2" sheetId="13" state="hidden" r:id="rId4"/>
    <sheet name="Avance" sheetId="12" state="hidden" r:id="rId5"/>
    <sheet name="Hoja1" sheetId="11" state="hidden" r:id="rId6"/>
    <sheet name="Propuesta" sheetId="8" state="hidden" r:id="rId7"/>
    <sheet name="Agosto" sheetId="9" state="hidden" r:id="rId8"/>
    <sheet name="Octubre" sheetId="10" state="hidden" r:id="rId9"/>
    <sheet name="Matriz de indicadores" sheetId="4" state="hidden" r:id="rId10"/>
    <sheet name="marzo" sheetId="7" state="hidden" r:id="rId11"/>
    <sheet name="abril" sheetId="5" state="hidden" r:id="rId12"/>
  </sheets>
  <definedNames>
    <definedName name="_xlnm._FilterDatabase" localSheetId="0" hidden="1">' '!$A$7:$AF$148</definedName>
    <definedName name="_xlnm._FilterDatabase" localSheetId="11" hidden="1">abril!$A$7:$V$154</definedName>
    <definedName name="_xlnm._FilterDatabase" localSheetId="7" hidden="1">Agosto!$A$7:$P$39</definedName>
    <definedName name="_xlnm._FilterDatabase" localSheetId="10" hidden="1">marzo!$A$7:$K$40</definedName>
    <definedName name="_xlnm._FilterDatabase" localSheetId="2" hidden="1">Marzo.!$A$7:$K$31</definedName>
    <definedName name="_xlnm._FilterDatabase" localSheetId="8" hidden="1">Octubre!$A$7:$V$28</definedName>
    <definedName name="_xlnm._FilterDatabase" localSheetId="1" hidden="1">'Plan de trabajo 2026'!$A$7:$V$181</definedName>
    <definedName name="_xlnm._FilterDatabase" localSheetId="6" hidden="1">Propuesta!$A$7:$V$162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85" i="2" l="1"/>
  <c r="O185" i="2"/>
  <c r="N185" i="2"/>
  <c r="M185" i="2"/>
  <c r="L185" i="2"/>
  <c r="K185" i="2"/>
  <c r="J185" i="2"/>
  <c r="I185" i="2"/>
  <c r="H185" i="2"/>
  <c r="G185" i="2"/>
  <c r="F185" i="2"/>
  <c r="P184" i="2"/>
  <c r="O184" i="2"/>
  <c r="N184" i="2"/>
  <c r="M184" i="2"/>
  <c r="L184" i="2"/>
  <c r="K184" i="2"/>
  <c r="J184" i="2"/>
  <c r="I184" i="2"/>
  <c r="H184" i="2"/>
  <c r="G184" i="2"/>
  <c r="F184" i="2"/>
  <c r="E185" i="2"/>
  <c r="E184" i="2"/>
  <c r="E35" i="14" l="1"/>
  <c r="E34" i="14"/>
  <c r="E36" i="14" s="1"/>
  <c r="F34" i="14" l="1"/>
  <c r="F35" i="14"/>
  <c r="F36" i="14" s="1"/>
  <c r="Q184" i="2" l="1"/>
  <c r="Q185" i="2"/>
  <c r="O220" i="12"/>
  <c r="N209" i="12"/>
  <c r="Q175" i="12"/>
  <c r="P175" i="12"/>
  <c r="O175" i="12"/>
  <c r="N175" i="12"/>
  <c r="M175" i="12"/>
  <c r="L175" i="12"/>
  <c r="K175" i="12"/>
  <c r="J175" i="12"/>
  <c r="I175" i="12"/>
  <c r="G175" i="12"/>
  <c r="F175" i="12"/>
  <c r="Q174" i="12"/>
  <c r="P174" i="12"/>
  <c r="O174" i="12"/>
  <c r="N174" i="12"/>
  <c r="M174" i="12"/>
  <c r="L174" i="12"/>
  <c r="K174" i="12"/>
  <c r="J174" i="12"/>
  <c r="I174" i="12"/>
  <c r="H174" i="12"/>
  <c r="H176" i="12" s="1"/>
  <c r="G174" i="12"/>
  <c r="F174" i="12"/>
  <c r="F176" i="12" s="1"/>
  <c r="L176" i="12" l="1"/>
  <c r="P176" i="12"/>
  <c r="I176" i="12"/>
  <c r="M176" i="12"/>
  <c r="Q176" i="12"/>
  <c r="J176" i="12"/>
  <c r="N176" i="12"/>
  <c r="G176" i="12"/>
  <c r="K176" i="12"/>
  <c r="O176" i="12"/>
  <c r="R174" i="12"/>
  <c r="R176" i="12" s="1"/>
  <c r="F178" i="12" l="1"/>
  <c r="Q186" i="2" l="1"/>
  <c r="M219" i="2"/>
  <c r="N230" i="2"/>
  <c r="Q33" i="10" l="1"/>
  <c r="P33" i="10"/>
  <c r="O33" i="10"/>
  <c r="N33" i="10"/>
  <c r="M33" i="10"/>
  <c r="L33" i="10"/>
  <c r="K33" i="10"/>
  <c r="J33" i="10"/>
  <c r="I33" i="10"/>
  <c r="H33" i="10"/>
  <c r="G33" i="10"/>
  <c r="F33" i="10"/>
  <c r="B33" i="10"/>
  <c r="Q32" i="10"/>
  <c r="P32" i="10"/>
  <c r="O32" i="10"/>
  <c r="N32" i="10"/>
  <c r="M32" i="10"/>
  <c r="L32" i="10"/>
  <c r="K32" i="10"/>
  <c r="J32" i="10"/>
  <c r="I32" i="10"/>
  <c r="H32" i="10"/>
  <c r="G32" i="10"/>
  <c r="F32" i="10"/>
  <c r="F34" i="10" l="1"/>
  <c r="H34" i="10"/>
  <c r="J34" i="10"/>
  <c r="L34" i="10"/>
  <c r="N34" i="10"/>
  <c r="P34" i="10"/>
  <c r="G34" i="10"/>
  <c r="I34" i="10"/>
  <c r="K34" i="10"/>
  <c r="M34" i="10"/>
  <c r="O34" i="10"/>
  <c r="Q34" i="10"/>
  <c r="M44" i="9"/>
  <c r="L44" i="9"/>
  <c r="K44" i="9"/>
  <c r="J44" i="9"/>
  <c r="I44" i="9"/>
  <c r="H44" i="9"/>
  <c r="G44" i="9"/>
  <c r="F44" i="9"/>
  <c r="B44" i="9"/>
  <c r="M43" i="9"/>
  <c r="L43" i="9"/>
  <c r="K43" i="9"/>
  <c r="J43" i="9"/>
  <c r="I43" i="9"/>
  <c r="H43" i="9"/>
  <c r="G43" i="9"/>
  <c r="F43" i="9"/>
  <c r="F36" i="10" l="1"/>
  <c r="H45" i="9"/>
  <c r="L45" i="9"/>
  <c r="I45" i="9"/>
  <c r="M45" i="9"/>
  <c r="F45" i="9"/>
  <c r="F47" i="9" s="1"/>
  <c r="J45" i="9"/>
  <c r="G45" i="9"/>
  <c r="K45" i="9"/>
  <c r="Q169" i="8"/>
  <c r="P169" i="8"/>
  <c r="O169" i="8"/>
  <c r="N169" i="8"/>
  <c r="M169" i="8"/>
  <c r="L169" i="8"/>
  <c r="K169" i="8"/>
  <c r="J169" i="8"/>
  <c r="I169" i="8"/>
  <c r="H169" i="8"/>
  <c r="G169" i="8"/>
  <c r="F169" i="8"/>
  <c r="B169" i="8"/>
  <c r="Q168" i="8"/>
  <c r="P168" i="8"/>
  <c r="O168" i="8"/>
  <c r="N168" i="8"/>
  <c r="M168" i="8"/>
  <c r="L168" i="8"/>
  <c r="K168" i="8"/>
  <c r="J168" i="8"/>
  <c r="I168" i="8"/>
  <c r="H168" i="8"/>
  <c r="G168" i="8"/>
  <c r="F168" i="8"/>
  <c r="F170" i="8" l="1"/>
  <c r="J170" i="8"/>
  <c r="N170" i="8"/>
  <c r="H170" i="8"/>
  <c r="G170" i="8"/>
  <c r="I170" i="8"/>
  <c r="K170" i="8"/>
  <c r="Q170" i="8"/>
  <c r="L170" i="8"/>
  <c r="P170" i="8"/>
  <c r="M170" i="8"/>
  <c r="O170" i="8"/>
  <c r="F161" i="5"/>
  <c r="B161" i="5"/>
  <c r="F160" i="5"/>
  <c r="F172" i="8" l="1"/>
  <c r="F162" i="5"/>
  <c r="I186" i="2" l="1"/>
  <c r="M186" i="2"/>
  <c r="F186" i="2"/>
  <c r="J186" i="2"/>
  <c r="N186" i="2"/>
  <c r="G186" i="2"/>
  <c r="K186" i="2"/>
  <c r="O186" i="2"/>
  <c r="E186" i="2"/>
  <c r="H186" i="2"/>
  <c r="L186" i="2"/>
  <c r="P186" i="2"/>
  <c r="E155" i="1"/>
  <c r="P155" i="1"/>
  <c r="O155" i="1"/>
  <c r="N155" i="1"/>
  <c r="M155" i="1"/>
  <c r="L155" i="1"/>
  <c r="K155" i="1"/>
  <c r="J155" i="1"/>
  <c r="I155" i="1"/>
  <c r="H155" i="1"/>
  <c r="G155" i="1"/>
  <c r="F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E188" i="2" l="1"/>
  <c r="F156" i="1"/>
  <c r="H156" i="1"/>
  <c r="J156" i="1"/>
  <c r="L156" i="1"/>
  <c r="N156" i="1"/>
  <c r="P156" i="1"/>
  <c r="G156" i="1"/>
  <c r="I156" i="1"/>
  <c r="K156" i="1"/>
  <c r="M156" i="1"/>
  <c r="O156" i="1"/>
  <c r="E156" i="1"/>
  <c r="E15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  <author>tc={FDFBF97E-48B0-45B8-8DF6-792206252FBF}</author>
  </authors>
  <commentList>
    <comment ref="I72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Se reprograma para julio</t>
        </r>
      </text>
    </comment>
    <comment ref="F109" authorId="1" shapeId="0" xr:uid="{00000000-0006-0000-0300-000002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presentaron accidentes en le mes de enero</t>
      </text>
    </comment>
    <comment ref="I128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Se reprograma para JUnio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tc={F363EE67-0F3F-46DD-9173-701886959D5C}</author>
  </authors>
  <commentList>
    <comment ref="F22" authorId="0" shapeId="0" xr:uid="{00000000-0006-0000-0400-000001000000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No se presentaron accidentes en le mes de enero</t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I23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Se reprograma para JUnio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USUARIO</author>
  </authors>
  <commentList>
    <comment ref="F72" authorId="0" shapeId="0" xr:uid="{00000000-0006-0000-0900-000001000000}">
      <text>
        <r>
          <rPr>
            <b/>
            <sz val="9"/>
            <color indexed="81"/>
            <rFont val="Tahoma"/>
            <family val="2"/>
          </rPr>
          <t>Se reprograma para julio</t>
        </r>
      </text>
    </comment>
    <comment ref="F120" authorId="0" shapeId="0" xr:uid="{00000000-0006-0000-0900-000002000000}">
      <text>
        <r>
          <rPr>
            <b/>
            <sz val="9"/>
            <color indexed="81"/>
            <rFont val="Tahoma"/>
            <family val="2"/>
          </rPr>
          <t>Se reprograma para JUnio</t>
        </r>
      </text>
    </comment>
  </commentList>
</comments>
</file>

<file path=xl/sharedStrings.xml><?xml version="1.0" encoding="utf-8"?>
<sst xmlns="http://schemas.openxmlformats.org/spreadsheetml/2006/main" count="3934" uniqueCount="548">
  <si>
    <t xml:space="preserve">RESPONSABLE </t>
  </si>
  <si>
    <t>Verificar que todos los trabajadores ( planta y contratistas y subcontratistas) se encuentran afiliados a la ARL de acuerdo a la  clase de riesgo a la que les corresponda.</t>
  </si>
  <si>
    <t>Diseñar el plan de trabajo anual y su cronograma para alcanzar cada uno de los objetivos del SG SST para el año 2020.</t>
  </si>
  <si>
    <t>Rendición de Cuentas de las Responsabilidades asignadas.</t>
  </si>
  <si>
    <t>Entregar al trabajador las recomendaciones, y/o restricciones medico laborales, así como las reubicaciones generadas si se presentan y los resultados de los exámenes médicos ocupacionales.</t>
  </si>
  <si>
    <t>Actualización de la matriz de identificación de peligros y valoración de los riesgos, con participación de los trabajadores.</t>
  </si>
  <si>
    <r>
      <rPr>
        <sz val="11"/>
        <rFont val="Arial"/>
        <family val="2"/>
      </rPr>
      <t>Matriz de Jerarquización de los Riesgos</t>
    </r>
    <r>
      <rPr>
        <b/>
        <sz val="11"/>
        <rFont val="Arial"/>
        <family val="2"/>
      </rPr>
      <t>.</t>
    </r>
  </si>
  <si>
    <t>Seguimiento a indicadores de acuerdo a la estructura, proceso y resultados del SG SST.</t>
  </si>
  <si>
    <t>Revisión por la Dirección</t>
  </si>
  <si>
    <t>Realizar seguimiento y medición al desempeño de los indicadores que hacen parte del SG SST.</t>
  </si>
  <si>
    <t>Realizar la Planificación y ejecución de la auditoria anual en SST de acuerdo al alcance definido por la entidad.</t>
  </si>
  <si>
    <t>Realizar la Revisión por la dirección, para cada uno de los elementos del SG SST y hacer partícipes de los resultados al COPASST y al responsable del SG SST</t>
  </si>
  <si>
    <t>ENERO</t>
  </si>
  <si>
    <t>FEBRERO</t>
  </si>
  <si>
    <t>MARZO</t>
  </si>
  <si>
    <t xml:space="preserve">ABRIL 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</si>
  <si>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</si>
  <si>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</si>
  <si>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</si>
  <si>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</si>
  <si>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</si>
  <si>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</si>
  <si>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</si>
  <si>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</si>
  <si>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P </t>
  </si>
  <si>
    <t xml:space="preserve">E </t>
  </si>
  <si>
    <t>CRONOGRAMA DE ACTIVIVADES</t>
  </si>
  <si>
    <t>TOTAL ACTIVIDADES PROGRAMADAS</t>
  </si>
  <si>
    <t>TOTAL ACTIVIDADES EJECUTADAS</t>
  </si>
  <si>
    <t>CUMPLIMIENTO MES A MES</t>
  </si>
  <si>
    <t>META</t>
  </si>
  <si>
    <t>CUMPLIMIENTO ANUAL</t>
  </si>
  <si>
    <t>PLAN DE ACCIÓN</t>
  </si>
  <si>
    <t>MES</t>
  </si>
  <si>
    <t>ANALISIS DE TENDENCIAS INDICADORES</t>
  </si>
  <si>
    <t>DESCRIPCIÓN</t>
  </si>
  <si>
    <t>ABRIL</t>
  </si>
  <si>
    <t>OCTUBRE</t>
  </si>
  <si>
    <t xml:space="preserve">FECHA PROPUESTA </t>
  </si>
  <si>
    <t xml:space="preserve">OBSERVACIONES </t>
  </si>
  <si>
    <t>Actualizar la delegación del responsable del SG-SST para el año 2020 cumpliendo con lo requisitos establecidos.</t>
  </si>
  <si>
    <t>Subsecretario de Gestión corporativa y CID</t>
  </si>
  <si>
    <t>Responsable SG-SST, Lider de talento humano</t>
  </si>
  <si>
    <t>P/E</t>
  </si>
  <si>
    <t>MESES</t>
  </si>
  <si>
    <t xml:space="preserve">Responsable SG-SST
 ARL </t>
  </si>
  <si>
    <t>Responsable SG-SST, COPASST</t>
  </si>
  <si>
    <t>Responsable SG-SST
CCL</t>
  </si>
  <si>
    <t>PLANEAR</t>
  </si>
  <si>
    <t>Responsable SG-SST 
CCL</t>
  </si>
  <si>
    <t xml:space="preserve">Responsable SG-SST
ARL </t>
  </si>
  <si>
    <t>Responsable SG-SST
Lider de talento humano
Lider de contratación</t>
  </si>
  <si>
    <t xml:space="preserve">Responsable SG-SST
</t>
  </si>
  <si>
    <t>Publicar la Política y garantizar que todo el personal conozca la política de SST, incluidos contratistas.</t>
  </si>
  <si>
    <t xml:space="preserve">Responsable SG-SST
Lider de talento humano
</t>
  </si>
  <si>
    <t>Designar del Responsable del SG SST de la SDHT</t>
  </si>
  <si>
    <t>Verificar la realización del Informe  de Gestión anual del COPASST</t>
  </si>
  <si>
    <t xml:space="preserve">Responsable SG-SST,  </t>
  </si>
  <si>
    <t>ITEM</t>
  </si>
  <si>
    <t xml:space="preserve">ACTIVIDAD </t>
  </si>
  <si>
    <t xml:space="preserve">Asignar, documentar y socilaizar  las responsabilidades de SST a todos los niveles de la SDHT </t>
  </si>
  <si>
    <t>Asignación de responsabilidades en SST</t>
  </si>
  <si>
    <t>Afiliación al sistema de  Seguridad Social Integral</t>
  </si>
  <si>
    <t>Funcionamiento del COPASST</t>
  </si>
  <si>
    <t>COPASST
Responsable SG-SST</t>
  </si>
  <si>
    <t xml:space="preserve">Capacitación de los integrantes del COPASST
</t>
  </si>
  <si>
    <t>Informe  de Gestión anual del COPASST</t>
  </si>
  <si>
    <t>Funcionamiento del CCL</t>
  </si>
  <si>
    <t>Garantizar el funcionamiento del CCL de acuerdo a la legislación colombiana,  Verificar la realización de las reuniones trimestrales y  participar en las mismas</t>
  </si>
  <si>
    <t>Garantizar el funcionamiento del COPASST de acuerdo a la legislación colombiana,  Verificar la realización de las reuniones mensuales y  participar en las mismas</t>
  </si>
  <si>
    <t>Inducción y re inducción en SST</t>
  </si>
  <si>
    <t>Asegurar que todos los colaboradores independiente de su forma de vinculación  tengan  inducción y/o re inducción al SGSST. 
Realizar actividades de inducción y re inducción a todos los colaboradores de la SDHT independientemente de su forma de vinculación.</t>
  </si>
  <si>
    <t xml:space="preserve"> Programa de Capacitación</t>
  </si>
  <si>
    <t>Politica de Seguridad y Salud en el trabajo</t>
  </si>
  <si>
    <t>Revisar y actualizar la política según requerimientos legales o necesidades internas de la SDHT.</t>
  </si>
  <si>
    <t>Objetivos del SST</t>
  </si>
  <si>
    <t xml:space="preserve">Revisar y actualizar y comunicar los objetivos del SG SST, expresados de conformidad con la política de SST para el año 2020. </t>
  </si>
  <si>
    <t>Evaluación del SG-SST</t>
  </si>
  <si>
    <t>Plan  de Trabajo anual</t>
  </si>
  <si>
    <t xml:space="preserve"> Matriz Legal.</t>
  </si>
  <si>
    <t>NOVIEMBR</t>
  </si>
  <si>
    <t>SEPTIEMB</t>
  </si>
  <si>
    <t>Mecanismos de comunicación</t>
  </si>
  <si>
    <t>Identificación y evaluación para la adquisición de bienes y servicios</t>
  </si>
  <si>
    <t>Responsable SG-SST</t>
  </si>
  <si>
    <t>HACER</t>
  </si>
  <si>
    <t>Actividades de medicina del trabajo y de prevención  y promoción  de la salud</t>
  </si>
  <si>
    <t>Gestionar la realización de las evaluaciones médicas periodicas del personal de planta de la SDHT</t>
  </si>
  <si>
    <t xml:space="preserve">Responsable SG-SST, </t>
  </si>
  <si>
    <t xml:space="preserve">Evaluaciones médicas ocupacionales </t>
  </si>
  <si>
    <t>Custodia de historias clinicas ocupacionales</t>
  </si>
  <si>
    <t>Solicitar la carta de guarda y custodia de las Historias clinicas ocupacionales  a la IPS.</t>
  </si>
  <si>
    <t>Restricciones y recomendaciones médico laborales.</t>
  </si>
  <si>
    <t xml:space="preserve">Estilos de vida y trabajo saludable.        </t>
  </si>
  <si>
    <t>Responsable SG-SST
COMPENSAR
ARL</t>
  </si>
  <si>
    <t>Realzar la semana de la salud y seguridad en el trabajo con el fin de promover estilos de vida saludables.</t>
  </si>
  <si>
    <t xml:space="preserve">Reporte e investigación de accidentes de trabajo y enfermedades laborales </t>
  </si>
  <si>
    <t>Registro y análisis estadístico de accidentes de trabajo y enfermedades laborales</t>
  </si>
  <si>
    <t>Generar registro  estadistico de los incidentes, accidentes y enfermedades laborales, asi como el análisis y las conclusiones derivadas del estudio que son usadas para el mejoramiento del SG-SST .</t>
  </si>
  <si>
    <t>Cada vez que se presentes</t>
  </si>
  <si>
    <t>Indicadores de accdientes de trabajo y enfermedad laboral</t>
  </si>
  <si>
    <t>Ausentismo por causa médica</t>
  </si>
  <si>
    <t>Realizar el análisis del ausentismo por incapacidad de origen laboral y comun por causas médicas  los registros de enfermedades, incidentes, accidentes de trabajo y ausentismo por enfermedad común y laboral.</t>
  </si>
  <si>
    <t xml:space="preserve">Identificar y priorizar la intervención en la fuente y en el medio de los Riesgos prioritarios según la actualización de la matriz </t>
  </si>
  <si>
    <t>Medidas de prevencion según priorización de riesgos</t>
  </si>
  <si>
    <t>Insepcciones a instalaciones, maquinarias o equipos</t>
  </si>
  <si>
    <t>Realizar inspecciones a elementos de emergencias (botiquines, extintores, gabinetes contraincendios, alarmas, etc)</t>
  </si>
  <si>
    <t>Responsable SG-SST
BRIGADISTAS
COPASST</t>
  </si>
  <si>
    <t>Realizar inspecciones a Cafetería SDHT</t>
  </si>
  <si>
    <t>Responsable SG-SST
COPASST</t>
  </si>
  <si>
    <t>Realizar inspecciones a vehículos oficiales</t>
  </si>
  <si>
    <t>Entrega de EPP y capacitación en uso adecuado</t>
  </si>
  <si>
    <t>Plan de prevención, preparación y respuesta  ante emergencias.</t>
  </si>
  <si>
    <t xml:space="preserve">Revisar y actualizar el plan de emergencias </t>
  </si>
  <si>
    <t xml:space="preserve">Preparar  simulacros en Bogotá (Elaboración del guion, ejecución y evaluación del simulacro) Evacuación y participar en el simulacro nacional </t>
  </si>
  <si>
    <t>Divulgar plan de emergencias</t>
  </si>
  <si>
    <t>Capacitar y  entrenar a las Brigadas,  (Resolucion 0256 de 2014) en primeros auxilios, evacuación, control de incendios. Pista de entrenamiento.</t>
  </si>
  <si>
    <t>VERIFICAR</t>
  </si>
  <si>
    <r>
      <rPr>
        <sz val="11"/>
        <rFont val="Arial"/>
        <family val="2"/>
      </rPr>
      <t>Jerarquización de los Riesgos</t>
    </r>
    <r>
      <rPr>
        <b/>
        <sz val="11"/>
        <rFont val="Arial"/>
        <family val="2"/>
      </rPr>
      <t>.</t>
    </r>
  </si>
  <si>
    <t>Auditoria anual</t>
  </si>
  <si>
    <t>Garantizar la documentación, implementación de las acciones correctivas, preventivas y de mejora del SG SST. Seguimiento Planes de acción: Acciones Preventivas, Correctivas, de Mejora</t>
  </si>
  <si>
    <t>Acciones de mejora conforme a revisión de la alta dirección</t>
  </si>
  <si>
    <t>Firma lider del Sistema de Gestión de Seguridad y Salud en el trabajo.</t>
  </si>
  <si>
    <t>Apoyar al area de bienes y serviciosn en la revision y modificacion del PESV de la SDHT según recomendaciones emitidas.</t>
  </si>
  <si>
    <t>Realizar seguimieto a la compra, recarga y el mantenimiento de Red contraincendios y equipos  de extinción de incendios de toda la entidad y sus centros de trabajo y su respectiva señalización.</t>
  </si>
  <si>
    <t>Informe Gestión trimestral del CCL</t>
  </si>
  <si>
    <t>Plan de trabajo ARL</t>
  </si>
  <si>
    <t>Estructura documental del SG-SST de la SDHT</t>
  </si>
  <si>
    <t>Teletrabajo</t>
  </si>
  <si>
    <t>Seguimiento a los trabajadores que estan en la prueba de Teletrabajo</t>
  </si>
  <si>
    <t>Capacitacion en Seguridad vial</t>
  </si>
  <si>
    <t>Responsable SG-
ARL</t>
  </si>
  <si>
    <t>Sensibilizacion en la prevencion de consumo de Sustrancias psicoactivas y/o cigarrillo.</t>
  </si>
  <si>
    <t>Capacitacion en reporte de accidentes e incidentes de trabajo.</t>
  </si>
  <si>
    <t xml:space="preserve">Responsable SG-SST
ARL
</t>
  </si>
  <si>
    <t>Diseñar e implementacion de PSVE de riesgo cardiovascular</t>
  </si>
  <si>
    <t>Capacitar al personal en Riesgo Publico</t>
  </si>
  <si>
    <t>Responsable SG-SST
ARL</t>
  </si>
  <si>
    <t>Capacitacion al CCL</t>
  </si>
  <si>
    <t>Responsable SG-SST 
ARL</t>
  </si>
  <si>
    <t xml:space="preserve">Capacitar al Comité Paritario de SST según lo establece la normatividad colombiana. </t>
  </si>
  <si>
    <t>Diseñar el  programa de orden y aseo</t>
  </si>
  <si>
    <t>Sensibilizar al personal en orden y aseo</t>
  </si>
  <si>
    <t>Diseñar el programa de estilos de vida saludables</t>
  </si>
  <si>
    <t>Sensibilizar al personal en Estilos de vida saludables</t>
  </si>
  <si>
    <t>Actualizar de manera permanente el normograma, acorde con la normatividad legal vigente aplicable a la entidad.</t>
  </si>
  <si>
    <t>Aplicación de la bateria de riesgo psicosocial</t>
  </si>
  <si>
    <t>Revision de informe de la bateria de riesgo psicosocial, realziar plan de accion con las recomendaciones emitidas por el Psicologo</t>
  </si>
  <si>
    <t>Diseño del PSVE del riesgo psicosocial</t>
  </si>
  <si>
    <t xml:space="preserve">Responsable SG-SST
ARL
COMPENSAR
</t>
  </si>
  <si>
    <t>Actualizacion de PSVE Desordenes musculoesqueleticos</t>
  </si>
  <si>
    <t>Realizar actividades en prevención de desórdenes musculoesqueléticos e higiene postural</t>
  </si>
  <si>
    <t>Regalamento higiene y seguridad industrial</t>
  </si>
  <si>
    <t>Actualizar el reglamento de higiene y Seguridad industrial.</t>
  </si>
  <si>
    <t>Identificación de Peligros, Evaluación y Valoración de Riesgos de SST anual  o cuando se presente un accidente laboral.</t>
  </si>
  <si>
    <t>Revisar y actualizar el procedimiento para la identificacion de riesgos y elaboracion de la matriz</t>
  </si>
  <si>
    <t>Concertar plan de trabajo con la Administradora de Riegos Laborales</t>
  </si>
  <si>
    <t>Realizar esquema documental del Sistema de Gestion en Seguridad y Salud en el trabajo del SDHT según los estandares minimos exigidos de la Resolucion 312 de 2019.</t>
  </si>
  <si>
    <t>Responsable del SG-SST
Responsable pago Seguridad Social</t>
  </si>
  <si>
    <t>Verificar la realización del Informe Gestión trimestral del CCL</t>
  </si>
  <si>
    <t>Actualizar el programa  de capacitación y el cronograma 2020  acorde a los riesgos identificados en la matriz y las necesidades de formación específicas de la SDHT</t>
  </si>
  <si>
    <t>Realizar la evaluación de los Estándares mínimos del Sistema de Gestión de la Seguridad y Salud en el Trabajo  contemplados en la Resolucion 0312 de 2019 con el fin de medir el avance y el estado real del SG-SST  de la SDHT</t>
  </si>
  <si>
    <t>Definir y documentar el mecanismo para la rendición de cuentas con el fin de verificar el cumplimiento de las responsabilidades asignadas a todos los colaboradores frente al SG SST</t>
  </si>
  <si>
    <t>La matriz legal se actualizará cada vez que se requiera, pero se revisará en el mes de octubre.</t>
  </si>
  <si>
    <t>Responsable SG-SST/Proceso de Gestión Contractual</t>
  </si>
  <si>
    <t>Revisar y actualizar procedimiento del  mecanismo para realizar el reporte y la investigación de los incidentes, accidentes de trabajo y enfermedades laborales en la SDHT</t>
  </si>
  <si>
    <t xml:space="preserve">Mantener actualizados los indices de frecuencia y severidad de la accidentalidad, y los de prevalencia e incidencia de la enfermedad laboral  la SDHT </t>
  </si>
  <si>
    <t>Diseñar y aplicar cuestionario de identificación de peligros dirigido a los colaboradores de la SDHT</t>
  </si>
  <si>
    <t>Realizar inspecciones locativas en la SDHT</t>
  </si>
  <si>
    <t>Las inducciones se realizaran según ingresos de personal a la SDHT</t>
  </si>
  <si>
    <t>Realizar rendicion de cuentas del SG-SST.</t>
  </si>
  <si>
    <t xml:space="preserve">Gestionar la inclusion de la matriz de comunicaciones SG-SST en los procedimientos de comunicación interna y exterma de la SDH </t>
  </si>
  <si>
    <t>Realizar el análisis de las necesidades de EPP y diligenciar  matriz de EPP</t>
  </si>
  <si>
    <t>Plan Estratégico de Seguridad Vial.</t>
  </si>
  <si>
    <t>RECURSOS</t>
  </si>
  <si>
    <t>FINAN</t>
  </si>
  <si>
    <t>ADM</t>
  </si>
  <si>
    <t>X</t>
  </si>
  <si>
    <t>Gestiòn documental</t>
  </si>
  <si>
    <t>Responsable SG-SST
SIG</t>
  </si>
  <si>
    <t>Actualzar los documentos del SG-SST por cambio de la nueva admisnitraciòn</t>
  </si>
  <si>
    <t>Diseñar el procedimiento para la identificación, seguimiento y evaluación de las especificaciones en SST de las compras, adquisiciones de productos y servicios y proveedores</t>
  </si>
  <si>
    <t xml:space="preserve">Investigación de accidentes de trabajo y enfermedades laborales </t>
  </si>
  <si>
    <t>Realizar las investigaciones de los accidentes de trabajo y enfermedad laboral que se reporten en el 2020.</t>
  </si>
  <si>
    <t>La investigaciòn de los ATEL se realiza según incidencia.</t>
  </si>
  <si>
    <t xml:space="preserve">Responsable SG-SST
Lider de talento humano
ARL
</t>
  </si>
  <si>
    <t>Realizar segumiento a condiciones mèdicas de restricciòn,  incapacidades superiores a 90 dìas.</t>
  </si>
  <si>
    <t>Solicitar y reviar el diagnostico de condiciones de salud de 2019.</t>
  </si>
  <si>
    <t>PLAN DE TRABAJO DEL SISTEMA DE GESTIÓN DE LA SEGURIDAD Y SALUD EN EL TRABAJO 
SECRETARIA DISTRITAL DE HABITAT 2020</t>
  </si>
  <si>
    <t>Firma Subsdirector  de Gestión corporativa y CID</t>
  </si>
  <si>
    <t>Realizar campaña de prevenciòn de riesgo cardiovascular enfocada a promover el  "dìa sin carro"</t>
  </si>
  <si>
    <t>OBEJTIVO SG-SST</t>
  </si>
  <si>
    <t xml:space="preserve">Cumplir la normatividad nacional vigente aplicable al Sistema de Gestión de la Seguridad y Salud en el Trabajo (SG-SST), en materia de riesgos laborales. </t>
  </si>
  <si>
    <t xml:space="preserve">Desarrollar actividades de prevención de accidentes y enfermedades laborales, así como de promoción de la salud en el Sistema de Gestión de la Seguridad y Salud en el Trabajo (SGSST), de conformidad con la normatividad vigente. </t>
  </si>
  <si>
    <t>Identificar los peligros, evaluar y valorar los riesgos y establecer los respectivos controles.</t>
  </si>
  <si>
    <t xml:space="preserve">Implementar actividades de control para promover la seguridad y salud de todos los Trabajadores, Contratistas y Subcontratistas; mediante el establecimiento de programas de seguridad en el trabajo. </t>
  </si>
  <si>
    <t>Programa de Elemento de protecciòn personal (EPP</t>
  </si>
  <si>
    <t>Definir los indicadores que permitan evaluar el Sistema de Gestión de la Seguridad y Salud en el Trabajo</t>
  </si>
  <si>
    <t>Divulgar el memecanismo para la rendición de cuentas con el fin de verificar el cumplimiento de las responsabilidades asignadas a todos los colaboradores frente al SG SST</t>
  </si>
  <si>
    <t>Responsable SG-SST
Lider de talento humano</t>
  </si>
  <si>
    <t xml:space="preserve"> </t>
  </si>
  <si>
    <t>Diseñar el programa  de capacitación y el cronograma 2020  acorde a los riesgos identificados en la matriz y las necesidades de formación específicas de la SDHT</t>
  </si>
  <si>
    <t>Indicadores de accidentes de trabajo y enfermedad laboral</t>
  </si>
  <si>
    <t>Realizar el analisis de los riegsos evidenciados en el cuestionario de identificación de peligros dirigido a los colaboradores de la SDHT</t>
  </si>
  <si>
    <t>SECRETARÍA DISTRITAL DEL HÁBITAT
SISTEMA DE GESTIÓN DE SEGURIDAD Y SALUD EN EL TRABAJO
INDICADORES DEL SG-SST 2020</t>
  </si>
  <si>
    <t>S.G.S.S.T. INDICADORES DE  ESTRUCTURA</t>
  </si>
  <si>
    <t>OBJETIVOS</t>
  </si>
  <si>
    <t>DEFINICION DEL INDICADOR</t>
  </si>
  <si>
    <t>INTERPRETACION</t>
  </si>
  <si>
    <t>LIMITE DEL INDICADOR</t>
  </si>
  <si>
    <t>METODO DE CALCULO Y/O VERIFICACION</t>
  </si>
  <si>
    <t>FUENTE DE INFORMACION</t>
  </si>
  <si>
    <t>PERIODICIDAD</t>
  </si>
  <si>
    <t>RESPONSABLE</t>
  </si>
  <si>
    <t>CUMPLIMIENTO DE LOS OBJETIVOS  DEL SISTEMA</t>
  </si>
  <si>
    <t>Se socilizaron y se dieron a conocer</t>
  </si>
  <si>
    <t>No de Persona socializadascon los objetivos y politica/total de personas de la SDHT) * 100</t>
  </si>
  <si>
    <t>Ojetivos y metas, politica</t>
  </si>
  <si>
    <t>ANUAL</t>
  </si>
  <si>
    <t>Responable de SG-SST</t>
  </si>
  <si>
    <t>CUMPLIMIENTO POLITICA ART 2.2.4.6.6. y 2.2.4.6.7.</t>
  </si>
  <si>
    <t>Mide el cumplimiento de los requisitos de la política y su implementación.</t>
  </si>
  <si>
    <t>(No de requisitos de los                    numerales / requisitos cumplidos)* 100</t>
  </si>
  <si>
    <t>Documento de Política Y registros</t>
  </si>
  <si>
    <t>METODO PARA LA IDENTIFICACION DE PELIGROS Y EVALUACION DE RIESGOS</t>
  </si>
  <si>
    <t xml:space="preserve">Establece el mecanismo que la organización usara para parte de la línea basal de sistema de gestión. </t>
  </si>
  <si>
    <t>Procedimiento (s) para la identificación de peligros y evaluación de riesgos.</t>
  </si>
  <si>
    <t>Actividad económica de la entidad</t>
  </si>
  <si>
    <t>PLAN PARA RESPUESTA ANTE EMERGENCIAS</t>
  </si>
  <si>
    <t>La capacidad operativa y de reacción que tienen la organización para atender emergencias en sus diferentes sedes.</t>
  </si>
  <si>
    <t>(No de sedes con P.E/No total de sedes o proyectos) * 100</t>
  </si>
  <si>
    <t>SGSST</t>
  </si>
  <si>
    <t>ANUAL O CUANDO SE PRESENTE UNA EMERGENCIA</t>
  </si>
  <si>
    <t>INDICADORES DE PROCESOS</t>
  </si>
  <si>
    <t>METODO DE CALCULO</t>
  </si>
  <si>
    <t>AUTOEVALUACION</t>
  </si>
  <si>
    <t xml:space="preserve">Mide el estado de avance de la organización en el tema de Seguridad </t>
  </si>
  <si>
    <t>Porcentaje de items cumplido vs ítems no cumplidos</t>
  </si>
  <si>
    <t>Evaluación inicial del sistema</t>
  </si>
  <si>
    <t>CRONOGRAMA DE ACTIVIDADES</t>
  </si>
  <si>
    <t>Mide el desarrollo y cumplimiento del plan de trabajo.del SGSST.</t>
  </si>
  <si>
    <t>(n° de actividades desarrolladas en el periodo en el plan/No de actividades propuestas en el periodo en el plan de trabajo) x 100</t>
  </si>
  <si>
    <t>Plan anual y cronograma</t>
  </si>
  <si>
    <t>BIMESTRAL</t>
  </si>
  <si>
    <t>EJECUCION DEL PROGRAMA DE CAPACITACION</t>
  </si>
  <si>
    <t>Mide el fortalecimiento de las competencias en SST de los empleados de la compañía.</t>
  </si>
  <si>
    <r>
      <t>·</t>
    </r>
    <r>
      <rPr>
        <sz val="7"/>
        <color theme="1"/>
        <rFont val="Times New Roman"/>
        <family val="1"/>
      </rPr>
      <t xml:space="preserve"> </t>
    </r>
    <r>
      <rPr>
        <sz val="8"/>
        <color theme="1"/>
        <rFont val="Arial"/>
        <family val="2"/>
      </rPr>
      <t>(No de capacitaciones ejecutadas/No de capacitaciones programadas) * 100</t>
    </r>
  </si>
  <si>
    <t>Programa de Capacitación.</t>
  </si>
  <si>
    <t>EVALUACION DE LAS CONDICIONES DE SALUD</t>
  </si>
  <si>
    <t>Mide el nivel de salud de los trabajadores.</t>
  </si>
  <si>
    <t>(No de trabajadores con evaluaciones medicas/No total de trabajadores) * 100</t>
  </si>
  <si>
    <t>Procedimiento de condiciones de salud</t>
  </si>
  <si>
    <t>Desarrollar actividades de prevención de accidentes y enfermedades laborales, así como de promoción de la salud en el Sistema de Gestión de la Seguridad y Salud en el Trabajo (SGSST), de conformidad con la normatividad vigente.</t>
  </si>
  <si>
    <t>PROGRAMAS DE VIGILANCIA EPIDEMIOLOGICA</t>
  </si>
  <si>
    <t>Mide la intervención de aquellos peligros que generan enfermedades.</t>
  </si>
  <si>
    <t>(No de programas diseñados/ No de programas requeridos) * 100</t>
  </si>
  <si>
    <t>Diagnóstico de Salud, Matriz de peligros</t>
  </si>
  <si>
    <t>REGISTROS ESTADISTICOS DE ENFERMEDAD Y ACCIDENTALIDAD</t>
  </si>
  <si>
    <t>Mide si la organización registra los accidentes, enfermedades e incidentes.</t>
  </si>
  <si>
    <t>(No de eventos registrados/ No de eventos presentados) * 100</t>
  </si>
  <si>
    <t>Reportes.</t>
  </si>
  <si>
    <t>MENSUAL</t>
  </si>
  <si>
    <t>INDICADORES DE RESULTADO</t>
  </si>
  <si>
    <t>Frecuencia de accidentalidad</t>
  </si>
  <si>
    <t>Número de veces que ocurre un accidente de trabajo en el mes</t>
  </si>
  <si>
    <t>(Número de accidentes de trabajo que se presentaron en el mes / Número de trabajadores en el mes) * 100</t>
  </si>
  <si>
    <t>Reportes de Incidentes y Accidentes</t>
  </si>
  <si>
    <t>MENSUAL Y ANUAL ACUMULADO</t>
  </si>
  <si>
    <t>Severidad de accidentalidad</t>
  </si>
  <si>
    <t>Número de días perdidos por accidentes de trabajo en el mes</t>
  </si>
  <si>
    <t>(Número de días de incapacidad por accidente de trabajo en el mes + número de días cargados en el mes / Número de trabajadores en el mes) * 100</t>
  </si>
  <si>
    <t>Incapacidades laborales</t>
  </si>
  <si>
    <t>Proporción de accidentes de trabajo mortales</t>
  </si>
  <si>
    <t>Número de accidentes de trabajo mortales en el año</t>
  </si>
  <si>
    <t>(Número de accidentes de trabajo mortales que se presentaron en el año / Total de accidentes de trabajo que se presentaron en el año ) * 100</t>
  </si>
  <si>
    <t>Prevalencia de la enfermedad laboral</t>
  </si>
  <si>
    <t>Número de casos de enfermedad laboral presentes en una población en un periodo de tiempo</t>
  </si>
  <si>
    <t>(Número de casos nuevos y antiguos de enfermedad laboral en el periodo “Z” / Promedio de trabajadores en el periodo “Z”) * 100</t>
  </si>
  <si>
    <t>Reportes de enfermedades laborales</t>
  </si>
  <si>
    <t>Incidencia de la enfermedad laboral</t>
  </si>
  <si>
    <t>Indice de Frecuencia ausentismo General: Mide los eventos de ausencia diferentes a los AT.</t>
  </si>
  <si>
    <t>N° de casos nuevos de EL en el periodo “Z”/promedio de trabajadores en el mismo periodo “Z”)*100</t>
  </si>
  <si>
    <t>Ausentismo es la no asistencia al trabajo, con incapacidad médica</t>
  </si>
  <si>
    <t>(Número de días de ausencia por incapacidad laboral o común en el mes / Número de días de trabajo programados en el mes ) * 100</t>
  </si>
  <si>
    <t>Índice de Frecuencia de ATEL, y el Índice de severidad</t>
  </si>
  <si>
    <t>Actualizar los documentos del SG-SST por cambio de la nueva admisnitraciòn</t>
  </si>
  <si>
    <t>Realizar la Revisión por la dirección, para cada uno de los elementos del SG SST y hacer partícipes de los resultados al COPASST y al responsable del SG SST.</t>
  </si>
  <si>
    <t>Solicitar y revisar el diagnostico de condiciones de salud de 2019.</t>
  </si>
  <si>
    <t>Realizar la semana de la salud y seguridad en el trabajo con el fin de promover estilos de vida saludables.</t>
  </si>
  <si>
    <t>Apoyar al area de bienes y servicios en la revision y modificacion del PESV de la SDHT según recomendaciones emitidas.</t>
  </si>
  <si>
    <t>Revisar y ajustar el procedimiento para la identificación, seguimiento y evaluación de las especificaciones en SST de las compras, adquisiciones de productos y servicios y proveedores</t>
  </si>
  <si>
    <t>Garantizar el funcionamiento del CCL de acuerdo a la legislación colombiana,  Verificar la realización de las reuniones trimestrales y  participar en las mismas de ser convocado</t>
  </si>
  <si>
    <t>Realizar seguimiento a las encuestas diarias de condiciones de salud e informar alertas respectivas.</t>
  </si>
  <si>
    <t>Desarrollar actividades enfocadas en la preveción, mitigación y control del COVID 19</t>
  </si>
  <si>
    <t>Realizar la entrega de EPP para prevención de contagio de COVID 19</t>
  </si>
  <si>
    <t>Diseñar los documentos exigidos en las normatividades vigentes (gubernamental, distrital o Servicio Civil)</t>
  </si>
  <si>
    <t>Según requerimiento</t>
  </si>
  <si>
    <t>Realizar comunicaciones para prevención de COVID 19.</t>
  </si>
  <si>
    <t xml:space="preserve">Capacitar y  entrenar a las Brigadas,  (Resolucion 0256 de 2014) en primeros auxilios, evacuación, control de incendios. </t>
  </si>
  <si>
    <t>g</t>
  </si>
  <si>
    <t>La matriz legal se actualizará cada vez que se requiera, pero se revisará en el mes de agosto</t>
  </si>
  <si>
    <t>Revisar la delegación del responsable del SG-SST cumpliendo con lo requisitos establecidos y actualizar de ser necesario.</t>
  </si>
  <si>
    <t xml:space="preserve">Socilaizar  las responsabilidades de SST a todos los niveles de la SDHT </t>
  </si>
  <si>
    <t>Gestiòn del cambio</t>
  </si>
  <si>
    <t>Capacitación en la detección de signos y señales de alerta de situaciones de acoso laboral y la orientación de cómo actuar ante ellos.</t>
  </si>
  <si>
    <t>Actualizar la encuesta de identificación de riesgo con la participación de los colaboradores de la entidad.</t>
  </si>
  <si>
    <t>Capacitación en el manejo de Riesgo Psicosocial en trabajo en casa por la Pandemia COVID-19</t>
  </si>
  <si>
    <t>Realizar seguimiento a los colaboradores que presentan síntomas y gestionar aislamiento según protocolos de bioseguridad.</t>
  </si>
  <si>
    <t>Reportar los casos postivos a COVID a las entidades definidas en la normatividad vigente.</t>
  </si>
  <si>
    <t>Gestionar con el prestador de servicios generales las fichas técnicas de los productos químicos que se manejan en el proceso</t>
  </si>
  <si>
    <t>Aplicación de medidas de prevención y control por parte de los colaboradores.</t>
  </si>
  <si>
    <t>Realizar una inspección para verificar la aplicación por parte de los colaboradores de las difrentes medidas de control de los peligros y riesgos identificados.</t>
  </si>
  <si>
    <t>Entrega de EPP a los colaboradores de la entidad</t>
  </si>
  <si>
    <t>Se establece en todos los meses ya que no es especifica las fechas de entrega ya que es a necesidad.</t>
  </si>
  <si>
    <t>Gestionar y verificar la implementación del Teletrabajo como una forma de trabajo oficial en la entidad.</t>
  </si>
  <si>
    <t>Revisar el reglamento de higiene y Seguridad industrial.</t>
  </si>
  <si>
    <t>Enero</t>
  </si>
  <si>
    <t>Febrero</t>
  </si>
  <si>
    <t xml:space="preserve"> Marzo</t>
  </si>
  <si>
    <t>Abril</t>
  </si>
  <si>
    <t>Mayo</t>
  </si>
  <si>
    <t>Junio</t>
  </si>
  <si>
    <t>Julio</t>
  </si>
  <si>
    <t>Agosto</t>
  </si>
  <si>
    <t>Septiembre</t>
  </si>
  <si>
    <t>PLAN DE TRABAJO DEL SISTEMA DE GESTIÓN DE LA SEGURIDAD Y SALUD EN EL TRABAJO 
SECRETARIA DISTRITAL DE HABITAT 2022</t>
  </si>
  <si>
    <t>Revisar la asignación de recursos para el Sistema de Gestión en Seguridad y Salud en el Trabajo – SG-SST</t>
  </si>
  <si>
    <t>Garantizar el funcionamiento del CCL de acuerdo a la legislación colombiana,  Verificar la realización de las reuniones mensuales y  participar en las mismas</t>
  </si>
  <si>
    <t>Se planea re inducción en el mes de junio</t>
  </si>
  <si>
    <t>Revisar la política según requerimientos legales o necesidades internas de la SDHT.</t>
  </si>
  <si>
    <t xml:space="preserve">Revisar y comunicar los objetivos del SG SST, expresados de conformidad con la política de SST para el año 2022. </t>
  </si>
  <si>
    <t>Verificación del cumplimiento de los requisitos legales SST</t>
  </si>
  <si>
    <t>Revisar y ajustar el manual del contratista</t>
  </si>
  <si>
    <t>Realizar seguimiento al cumpimiento del plan de mantenimiento correctivo y preventivo.</t>
  </si>
  <si>
    <t>Responsable SG-SST/Proceso de bienes y servicios</t>
  </si>
  <si>
    <t>Realizar  la Gestión del cambio por Covid 19 y todas las implicaciones que este evento género a la organización y al área de SST (peligros complementarios, controles, responsables, entre otros)</t>
  </si>
  <si>
    <t>Realizar la encuesta sociodemografica.</t>
  </si>
  <si>
    <t>Realizar informe del analisis de los resultados de la encuesta sociodemografica.</t>
  </si>
  <si>
    <t>Actualizar el procedimiento de examenes médicos ocupacionales</t>
  </si>
  <si>
    <t xml:space="preserve">Solicitar a la empresa de aseo el  SVE de prevención y control de Riesgo Quimico </t>
  </si>
  <si>
    <t>Sensibilizar al personal de la empresa de aseo en prevención de Riesgo Quimico.</t>
  </si>
  <si>
    <t xml:space="preserve">Responsable SG-SST
Líder de bienes y servicios
</t>
  </si>
  <si>
    <t xml:space="preserve">Responsable SG-SST
ARL
</t>
  </si>
  <si>
    <t>Solicitar y revisar el diagnostico de condiciones de salud de 2021.</t>
  </si>
  <si>
    <t>Gestionar la realización de las evaluaciones médicas periodicas del personal de planta de la SDHT .</t>
  </si>
  <si>
    <t>Entregar al trabajador las recomendaciones, y/o restricciones medico laborales 2021, así como las reubicaciones generadas si se presentan y los resultados de los exámenes médicos ocupacionales.</t>
  </si>
  <si>
    <t>Realizar las investigaciones de los accidentes de trabajo y enfermedad laboral que se reporten en el 2022.</t>
  </si>
  <si>
    <t>Realizar inspeccion de  puesto de trabajo de los funcionarios de la entidad.</t>
  </si>
  <si>
    <t xml:space="preserve">Responsable SG-SST
ARL
COPASST
</t>
  </si>
  <si>
    <t>Revisar el plan de emergencias y actualizar de ser pertinente ( planos de evacuación)</t>
  </si>
  <si>
    <t>Diseñar el plan de trabajo anual  para alcanzar cada uno de los objetivos del SG SST para el año 2022.</t>
  </si>
  <si>
    <t xml:space="preserve">Responsable SG-SST 
</t>
  </si>
  <si>
    <t>Actualizar y oficializar el manual de Seguridad y Salud en el Trabajo</t>
  </si>
  <si>
    <t>Gestionar la aplicación de la bateria de Riesgo psicosocial a los colabordores de la entidad.</t>
  </si>
  <si>
    <t>Sensibilizar al personal en Estilos de vida saludables (ejercicio físico, la alimentación saludable)</t>
  </si>
  <si>
    <t>Realizar actividades en prevención de desórdenes musculoesqueléticos e higiene postural (yoga, pilates, risoterapia)</t>
  </si>
  <si>
    <t>Sensibilización  en cuidado de miembros superiores, inferiores y 
columna.</t>
  </si>
  <si>
    <t>Sensibilización en actividade del PSVE de prevención de riesgo psicosocial (equilibrio mental, higiene del sueño, manejo del estrés,  automotivación, adaptación al cambio e inteligencia emocional)</t>
  </si>
  <si>
    <t>Reaizar jornada de valoración con nutricionista con el fin de prevenir el riesgo cardiovacular.</t>
  </si>
  <si>
    <t>Sensibilización  en promoción y prevención en salud visual</t>
  </si>
  <si>
    <t>Sensibilización  sobre el concepto de ruido, sus principales efectos en salud, los medios de protección existentes y la importancia del autocuidado ( el no uso de copitos o hisopos no uso extralaboral de auriculares en los oídos.</t>
  </si>
  <si>
    <t>capacitación en pausas activas, capacitación en manejo de video terminales</t>
  </si>
  <si>
    <t xml:space="preserve">Raelizar actividad de orden y aseo </t>
  </si>
  <si>
    <t>Divulgar el uso adecuado de los EPP entregados a los colaboradores</t>
  </si>
  <si>
    <t>PRODUCTO</t>
  </si>
  <si>
    <t>Plan de trabajo ARL-SDHT 2022</t>
  </si>
  <si>
    <t>Soporte (correo) de la revisión de la delegación</t>
  </si>
  <si>
    <t>Soporte (correo) de la asignación presupuestal 2022</t>
  </si>
  <si>
    <t>Soporte de la soliclaización (correo, piezas graficas)</t>
  </si>
  <si>
    <t>Correo al lider de TH con la información de SSS verificada cada mes</t>
  </si>
  <si>
    <t>Soportes de las reuniones mensuales del COPASST</t>
  </si>
  <si>
    <t>Soporte de las capacitaciones realziadas al COPASST</t>
  </si>
  <si>
    <t>Soporte del informe anual del COPASSST</t>
  </si>
  <si>
    <t>Soportes de las reuniones CCL</t>
  </si>
  <si>
    <t>Soporte de las capacitaciones realziadas al CCL</t>
  </si>
  <si>
    <t>Soporte del seguimiento a los informes de CCL</t>
  </si>
  <si>
    <t>Revisar el plan insitucional de capacitación capacitación y diseñar el cronograma 2022  acorde a los riesgos identificados en la matriz y las necesidades de formación específicas de la SDHT</t>
  </si>
  <si>
    <t>Cronograma de capacitación SST 2022</t>
  </si>
  <si>
    <t xml:space="preserve">soportes de las inducciones (Listados de asistencia, correos de invitación, piezas graficas) </t>
  </si>
  <si>
    <t>Soporte de la revision de la politica (correo)</t>
  </si>
  <si>
    <t>Publicación de la política ( correo, piezas graficas)</t>
  </si>
  <si>
    <t>Soporte de la revision del reglamento (correo)</t>
  </si>
  <si>
    <t>Soporte de la comunicación (correos, piezas graficas)</t>
  </si>
  <si>
    <t>Autoevaluación firmada por el lider de SST</t>
  </si>
  <si>
    <t>Plan de trabajo anual aprobado SST 2022</t>
  </si>
  <si>
    <t>Soporte de la divulgación (correo, piezas graficas)</t>
  </si>
  <si>
    <t>Rendicion de cuentas de: Brigada de emergencias, CCL, COPAST, y lider de SST.</t>
  </si>
  <si>
    <t>Normograma avctualizado</t>
  </si>
  <si>
    <t>Documento de revisión del cumplimiento de requisitos legales</t>
  </si>
  <si>
    <t>Soporte de la inclusión en la matriz de comunicaciones los temas de SST</t>
  </si>
  <si>
    <t>Manual de contratista oficializado ante el SIG</t>
  </si>
  <si>
    <t>Soporte del seguimiento al cumplimineto del plan</t>
  </si>
  <si>
    <t>Soporte de la realización de la gestiona la cambio por COVID en SST</t>
  </si>
  <si>
    <t>Manual de Seguridad y Salud en el Trabajo</t>
  </si>
  <si>
    <t>Soporte del envío del FORMS de la encuesta</t>
  </si>
  <si>
    <t xml:space="preserve"> informe del analisis de los resultados de la encuesta sociodemografica.</t>
  </si>
  <si>
    <t>Procedimiento actualizado</t>
  </si>
  <si>
    <t>Soporte de las actividades (imagnes, correos, listados, pizasa graficas)</t>
  </si>
  <si>
    <t>Soporte de la actividad (imagnes, correos, listados, pizasa graficas)</t>
  </si>
  <si>
    <t>soporte de solicitud (correo)</t>
  </si>
  <si>
    <t>Soporte de encuesta de salud (correos)</t>
  </si>
  <si>
    <t xml:space="preserve">Correo de reporte de casos </t>
  </si>
  <si>
    <t>Soporte de evidencia de revisión del Dx de condiciones de saslud ( Correo)</t>
  </si>
  <si>
    <t>Soprtes de la gestión  de los examens ocupacionales periodicos (correos, piezas graficas)</t>
  </si>
  <si>
    <t>Carta de custodia de Hc</t>
  </si>
  <si>
    <t>Soportes de la gestión ( correos, memoradndos)</t>
  </si>
  <si>
    <t>Soportes del seguimiento en caso de prsentarse la condición)</t>
  </si>
  <si>
    <t xml:space="preserve">Correo del reporte de indicadores </t>
  </si>
  <si>
    <t>Soporte de las investigaciones (correos, documento de la invetsigación en caso de presentarsen AT)</t>
  </si>
  <si>
    <t>Informes de ausentismo</t>
  </si>
  <si>
    <t>Matriz de peligros actualizada</t>
  </si>
  <si>
    <t>Matriz con el seguimiento de controles</t>
  </si>
  <si>
    <t>Soportes de la gestión ( correos)</t>
  </si>
  <si>
    <t xml:space="preserve">Informe de inspección </t>
  </si>
  <si>
    <t>Soprtes de las inspección pre uso de los vehiculos</t>
  </si>
  <si>
    <t>Soportes de la entrega ( formato entrea epp fimada)</t>
  </si>
  <si>
    <t>Plan de emergencias actualizado</t>
  </si>
  <si>
    <t>Soportes de la participacipación en el simulacro</t>
  </si>
  <si>
    <t>Soportes de segumiento al teletrabajo (correos, informes distritales)</t>
  </si>
  <si>
    <t>Matriz de indicadores 2022</t>
  </si>
  <si>
    <t>Informe de la revisión del SST</t>
  </si>
  <si>
    <t>Soporte de la revisión por la dirección (acta)</t>
  </si>
  <si>
    <t>Seguimiento a los planes de mejora (2019)</t>
  </si>
  <si>
    <t>Cierre de algunas actividades aun pendientes del plan de mejoramiento de 2019</t>
  </si>
  <si>
    <t>Sensibilización en la prevención de consumo de sustancias psicoactivas, alcoholo y tabaco.</t>
  </si>
  <si>
    <t>Verificar que todos los trabajadores ( planta y contratistas y subcontratistas) se encuentran afiliados a la ARL de acuerdo a la  clase de riesgo a la que les corresponda)</t>
  </si>
  <si>
    <t>Realizar actividades enfocadas a la prevenión de Riesgo Cardiovacular.</t>
  </si>
  <si>
    <t>TOTAL</t>
  </si>
  <si>
    <t>Realizar inspección de la implemetación del SVE de riesgo químico de la empresa de aseo.</t>
  </si>
  <si>
    <t>Garantizar el funcionamiento del COPASST de acuerdo a la legislación colombiana,  Verificar la realización de las reuniones mensuales y  participar en las mismas.</t>
  </si>
  <si>
    <t>Sensibilización  en cuidado de miembros superiores, inferiores y columna.</t>
  </si>
  <si>
    <t>Garantizar el funcionamiento del CCL de acuerdo a la legislación colombiana,  Verificar la realización de las reuniones mensuales y  participar en las mismas.</t>
  </si>
  <si>
    <t>Plan de trabajo ARL-SDHT 2023</t>
  </si>
  <si>
    <t>Correo al lider de TH con la información de SSS verificada cada mes  con una muestra del 10%  de funcionarios y 30 trabajadores de prestación de servicios.</t>
  </si>
  <si>
    <t>Soporte de las capacitaciones realzizadas al COPASST</t>
  </si>
  <si>
    <t xml:space="preserve">Cumplimiento de todos los requisitos legales en materia de Seguridad y Salud en el Trabajo y con la revisión periódica y mejoramiento continuo de su Sistema de Gestión, haciendo extensivo su acatamiento a todos los niveles del talento humano de la entidad independiente de su tipo de vinculación a la misma </t>
  </si>
  <si>
    <t>Revisar el Procedimiento del plan insitucional de capacitación y actualizar según necesidad</t>
  </si>
  <si>
    <t>Correo soporte de verificación</t>
  </si>
  <si>
    <t>Verificar la jecución del curso de 50 horas del SST a los miebros del COPASST 2023-2025</t>
  </si>
  <si>
    <t>Certificaciones del curso del COPASST</t>
  </si>
  <si>
    <t>Plan de trabajo anual aprobado SST 2023.</t>
  </si>
  <si>
    <t>Realizar un plan de revisión y actualización de los documentos del SST oficializados en el SIG e incluir los formatos del SST que no esten incluidos.</t>
  </si>
  <si>
    <t>Plan de actualización e inclusión de los documentos del SST en el SIG</t>
  </si>
  <si>
    <t>Rendicion de cuentas de: Brigada de emergencias, CCL, COPAST, lider de SST y revisión de participación de los colaboradores en las actividades del SST 2023.</t>
  </si>
  <si>
    <t>Normograma actualizado</t>
  </si>
  <si>
    <t>Divulgar a la entidad los mecanismos de comunicación frente al SST</t>
  </si>
  <si>
    <t xml:space="preserve">Soporte de divulgación </t>
  </si>
  <si>
    <t>Responsable SG-SST/Proceso de bienes y servicios y contratación.</t>
  </si>
  <si>
    <t>Evidencias de la gestión con la areas involucradas.</t>
  </si>
  <si>
    <t>Revisar la necesidad de documentar alguna gestión del cambio por actividades o procesos nuevo en la entidad que impacten el SST (peligros complementarios, controles, responsables, entre otros)</t>
  </si>
  <si>
    <t>Soporte de verificación</t>
  </si>
  <si>
    <t>Fomentar en todo el personal una cultura de auto cuidado dando lugar al reporte de cada una de las condiciones y actos inseguros identificados y la realización de inspecciones en el lugar de trabajo e implementar los sistemas de control requeridos para evitar efectos nocivos sobre los funcionarios, instalaciones y el medio ambiente.</t>
  </si>
  <si>
    <t>Identificar los peligros, evaluar y valorar los riesgos presentes en el área de trabajo para disponer de parámetros concretos que permitan medir la agresividad de los mismos sobre los trabajadores directos, contratistas y subcontratistas y su evolución en el tiempo estableciendo los respectivos controles.</t>
  </si>
  <si>
    <t>Realizar la aplicación de la encuesta sociodemografica.</t>
  </si>
  <si>
    <t xml:space="preserve">Implementar actividades de promoción, prevención y control ante accidentes de trabajo, enfermedades laborales e incidentes, por medio de programas, capacitaciones, Sistemas de Vigilancia Epidemiológica, Elementos de Protección Personal, entre otras, con el fin de disminuir ausentismo laboral, pérdidas por daños a los equipos e infraestructura, actuación oportuna en situaciones específicas de emergencia, entre otras; mediante un proceso de mejora continua. </t>
  </si>
  <si>
    <t>Soporte de la actividad (imagnes, correos, listados, piezas graficas)</t>
  </si>
  <si>
    <t xml:space="preserve">Seguimiento de la implementación del SVE de prevención de Riesgo Químico a la empresa de aseo y a la administración. </t>
  </si>
  <si>
    <t>Sensibilizar al personal de la empresa de aseo y a la admisnitración del edificio en prevención de Riesgo Quimico.</t>
  </si>
  <si>
    <t>Realizar segumiento a condiciones mèdicas de restricciòn,  incapacidades superiores a 90 dìas y /o proceso de calificación de origen.</t>
  </si>
  <si>
    <t>Divulgar el mecanismo de reporte de accidentes e incidentes de trabajo.</t>
  </si>
  <si>
    <t>Realizar seguimiento al suministro permanete de agua potable, sevicios sanitarios y mecanismos para disponer excretas y basura.</t>
  </si>
  <si>
    <t>Soporte del seuimiento (correo)</t>
  </si>
  <si>
    <t>Solicitar a PIGA el contrato de la empresa que elimina y dispone los residuos peligrosos cuando se requiera dicha dispocisión, en cumplimiento de la Resolución 312 de 2019.</t>
  </si>
  <si>
    <t>Responsable SG-SST
Lider de PIGA</t>
  </si>
  <si>
    <t>Reportar los accidente de trabajo y enfermedades laborales diagnosticadas.</t>
  </si>
  <si>
    <t>Reporte ATEL</t>
  </si>
  <si>
    <t>Cada vez que se presenten</t>
  </si>
  <si>
    <t>Realizar seguimiento a los indicadores de Gestión del Sistema de Seguridad y Salud en el Trabajo y evaluación del propio Sistema de Gestión de la Seguridad y Salud en el Trabajo</t>
  </si>
  <si>
    <t>Soporte de correo informando la Caracterización de ATEL 2023 actualizada</t>
  </si>
  <si>
    <t>Realizar inspección de seguimiento de la implemetación del SVE de riesgo químico de la empresa de aseo.</t>
  </si>
  <si>
    <t>Capacitación en manejo de video terminales</t>
  </si>
  <si>
    <t>Soporte de las inspecciones</t>
  </si>
  <si>
    <t>Responsable SG-SST
Seguridad y Confianza</t>
  </si>
  <si>
    <t>Seguimiento a la realización de inspecciones preoperaciones a vehículos oficiales</t>
  </si>
  <si>
    <t>Realizar inspecciones a elementos de emergencias (locativa, botiquines, extintores, gabinetes contraincendios, alarmas, etc) con la participación del COPASST.</t>
  </si>
  <si>
    <t>Revisar el plan de emergencias y actualizar de ser pertinente.</t>
  </si>
  <si>
    <t>Realizar la Planificaciónde la auditoria anual en SST de acuerdo al alcance definido por la entidad.</t>
  </si>
  <si>
    <t>Gestionar la ejecución de la auditoria anual en SST de acuerdo al alcance definido por la entidad.</t>
  </si>
  <si>
    <t>Responsable SG-SST
Control interno SDHT
COPASST
ARL</t>
  </si>
  <si>
    <t>Soporte de divulgación al COPASST</t>
  </si>
  <si>
    <t>Capacitar al personal acerca de la Prevención de Riegos Públicos (saqueos, robo, secuestro y/o asonadas)</t>
  </si>
  <si>
    <t>ACTUAR</t>
  </si>
  <si>
    <t xml:space="preserve">Socializar  las responsabilidades de SST a todos los niveles de la SDHT </t>
  </si>
  <si>
    <t>Mantener actualizados los indices de frecuencia y severidad de la accidentalidad, y los de prevalencia e incidencia de la enfermedad laboral  la SDHT.</t>
  </si>
  <si>
    <t>PLAN DE TRABAJO DEL SISTEMA DE GESTIÓN DE LA SEGURIDAD Y SALUD EN EL TRABAJO 
SECRETARIA DISTRITAL DE HABITAT 2024</t>
  </si>
  <si>
    <t>Subsecretario de Gestión corporativa</t>
  </si>
  <si>
    <t>Verificar que todos los trabajadores ( planta y contratistas y subcontratistas) se encuentran afiliados a la ARL</t>
  </si>
  <si>
    <t>Asegurar que todos los colaboradores independiente de su forma de vinculación tengan inducción especifica en Seguridad y Salud en el Trabajo</t>
  </si>
  <si>
    <t xml:space="preserve">Reportes mensuales de las inducciones realizadas </t>
  </si>
  <si>
    <t xml:space="preserve">Según ingresos de funcionarios y contratación de prestación de servicios.
</t>
  </si>
  <si>
    <t xml:space="preserve">Revisar y comunicar los objetivos del SG SST, expresados de conformidad con la política de SST para el año 2024. </t>
  </si>
  <si>
    <t>Divulgar el mecanismo para la rendición de cuentas con el fin de verificar el cumplimiento de las responsabilidades asignadas a todos los colaboradores frente al SG SST</t>
  </si>
  <si>
    <t>Realizar las investigaciones de los accidentes de trabajo y enfermedad laboral que se reporten en el 2024 en un plazo no mayor a 15 días.</t>
  </si>
  <si>
    <t>Registrar estadisticamente los accidentes de trabajo y enfermedades laborales calificados en 2024</t>
  </si>
  <si>
    <t>Gestionar la aplicación de la bateria de Riesgo Psiscosocial a los funcionarios de la entidad</t>
  </si>
  <si>
    <t>Definir las actividades, metas e indicadores del Programa de Vigilancia Epidemiologica para la prevención  de desordenes osteomusculares.</t>
  </si>
  <si>
    <t>Definir las actividades, metas e indicadores del Programa de Vigilancia Epidemiologica para la prevención  de Riesgo Psicosocial</t>
  </si>
  <si>
    <t>Divulgar el mecanismo de reporte de actos y condiciones inseguras que permitan recolectar inquietudes por parte de los trabajadores en materia de SST.</t>
  </si>
  <si>
    <t>Soporte de la aplicación (listados de asistencia)</t>
  </si>
  <si>
    <t xml:space="preserve">Soporte del cronograma del PVE </t>
  </si>
  <si>
    <t>FECHA Y ACTIVIDAD</t>
  </si>
  <si>
    <t>JENNY</t>
  </si>
  <si>
    <t>Comunicaciones</t>
  </si>
  <si>
    <t>Servicare 20 marzo 2:30 pm VIRTUAL</t>
  </si>
  <si>
    <t>Servicare 18 marzo 10:00 am PRESENCIAL</t>
  </si>
  <si>
    <t>Servicare -plazo de entrega 22 de marzo</t>
  </si>
  <si>
    <t>RP</t>
  </si>
  <si>
    <t>Servicare Capacitación virtual 19 marzo</t>
  </si>
  <si>
    <t>Servicare 18 marzo 08:00 am PRESENCIAL</t>
  </si>
  <si>
    <t xml:space="preserve">Servicare 15 marzo 10:00 am Domicilio Trabajador: Reserva Campestre Casa Nro. 9 Tenjo/ Cundinamarca
Vía Tenjo-Tabio entrando 250 mts por el camellón de los pollos. </t>
  </si>
  <si>
    <t>Logistica y eventos 22 de marzo 9:00 am</t>
  </si>
  <si>
    <t xml:space="preserve">Revisar y comunicar los objetivos del SG SST, expresados de conformidad con la política de SST para el año 2025. </t>
  </si>
  <si>
    <t>Realizar seguimiento al diseño del procedimiento de evaluación de proveedores por el area de contratos.</t>
  </si>
  <si>
    <t>Realizar seguimiento a la evalaución de la especificaciones en SST  de los proveedores continuos de servicios de la SDHT.</t>
  </si>
  <si>
    <t>Correos de evidencia de los seguimientos</t>
  </si>
  <si>
    <t>Correos del seguimiento al cumplimiento del plan</t>
  </si>
  <si>
    <t>Revisar el Programa de Vigilancia Epidemiologica para la prevención  de desordenes osteomusculares.</t>
  </si>
  <si>
    <t>Revisar el Programa de Vigilancia Epidemiologica para la prevención  de Riesgo Psicosocial</t>
  </si>
  <si>
    <t>Gestionar la actualización del profesioagrama para la realización de los examenes ocupacionales</t>
  </si>
  <si>
    <t>Profesiograma actualizado</t>
  </si>
  <si>
    <t>Soporte de la revisión del programa</t>
  </si>
  <si>
    <t>Realizar inspeccion de  ajuste de puesto de trabajo de los funcionarios de la entidad.</t>
  </si>
  <si>
    <t>Gestionar la inclusión de los requerimientos de comunicación de SST en la matriz de comunicaciones de la entidad</t>
  </si>
  <si>
    <t>Divulgar el uso adecuado de los EPP entregados a los colaboradores.</t>
  </si>
  <si>
    <t>Verificar la jecución del curso de 50 horas del SST a los miembros del COPASST 2025-2027</t>
  </si>
  <si>
    <t>PLAN DE TRABAJO DEL SISTEMA DE GESTIÓN DE LA SEGURIDAD Y SALUD EN EL TRABAJO 
SECRETARIA DISTRITAL DE HABITAT 2026</t>
  </si>
  <si>
    <t>Verificar que todos los trabajadores ( planta y contratistas) se encuentran afiliados a la ARL</t>
  </si>
  <si>
    <t>Diseñar el cronograma de capacitación 2026  acorde a los riesgos identificados en la matriz y las necesidades de formación específicas de la SDHT</t>
  </si>
  <si>
    <t>Divulgar el plan de trabajo y capacitación de SST 2026 al COPASST</t>
  </si>
  <si>
    <t>Diseñar el plan de trabajo anual  para alcanzar cada uno de los objetivos del SG SST para el año 2026.</t>
  </si>
  <si>
    <t>Divulgar a la entidad la rendición de cuentas del SST 2026.</t>
  </si>
  <si>
    <t>Capacitación en la detección de signos y señales de alerta de situaciones de acoso laboral y acoso sexual laboral  y la orientación de cómo actuar ante ellos.</t>
  </si>
  <si>
    <t>Sensibilización en actividade del PSVE de prevención de riesgo psicosocial</t>
  </si>
  <si>
    <t>Solicitar y revisar el diagnostico de condiciones de salud de 2025</t>
  </si>
  <si>
    <t>Entregar al trabajador las recomendaciones, y/o restricciones medico laborales 2025, así como las reubicaciones generadas si se presentan y los resultados de los exámenes médicos ocupacionales.</t>
  </si>
  <si>
    <t>Revisar El SVE el Riego cardiovascular</t>
  </si>
  <si>
    <t xml:space="preserve">Preparar y participar en el simulacro distrital y  PESV  (Elaboración del guion, ejecución y evaluación del simulacro) </t>
  </si>
  <si>
    <t>Soporte (correo) de la asignación presupuestal 2026, dando cumplimiento a los requisitos de la Resolución 312 de 2019</t>
  </si>
  <si>
    <t>Correo al lider de TH con la información de SSS verificada cada mes  con una muestra del 10%  de funcionarios y contratistas</t>
  </si>
  <si>
    <t>Soporte de las capacitaciones realzidas al COPASST</t>
  </si>
  <si>
    <t>Soporte de la gestión para la elaboración informe anual del COPASSST</t>
  </si>
  <si>
    <t>Cronograma de capacitación SST 2026</t>
  </si>
  <si>
    <t>Reportes mensuales de las inducciones realizadas en la plataforma</t>
  </si>
  <si>
    <t>La matriz legal se actualizará cada vez que se requiera, pero se revisará en el mes de febrero y agosto</t>
  </si>
  <si>
    <t>Soportes de la planificación de la auditoria 2026</t>
  </si>
  <si>
    <t>Matriz de indicadores 2026</t>
  </si>
  <si>
    <t>Seguimiento a los planes de mejora (2024 Y 2025)</t>
  </si>
  <si>
    <t>Se realiza según requerimientos pero se estbalece revisión en mayo y en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</si>
</sst>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10"/>
      <name val="Arial"/>
      <family val="2"/>
    </font>
    <font>
      <b/>
      <sz val="9"/>
      <color theme="0"/>
      <name val="Arial"/>
      <family val="2"/>
    </font>
    <font>
      <b/>
      <sz val="8"/>
      <color theme="0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  <font>
      <b/>
      <sz val="16"/>
      <color theme="0"/>
      <name val="Arial"/>
      <family val="2"/>
    </font>
    <font>
      <b/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16"/>
      <color theme="1"/>
      <name val="Arial"/>
      <family val="2"/>
    </font>
    <font>
      <sz val="8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1"/>
      </left>
      <right style="thin">
        <color indexed="64"/>
      </right>
      <top/>
      <bottom style="medium">
        <color theme="1"/>
      </bottom>
      <diagonal/>
    </border>
    <border>
      <left style="thin">
        <color indexed="64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theme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261">
    <xf numFmtId="0" fontId="0" fillId="0" borderId="0" xfId="0"/>
    <xf numFmtId="0" fontId="0" fillId="0" borderId="1" xfId="0" applyBorder="1"/>
    <xf numFmtId="0" fontId="1" fillId="3" borderId="0" xfId="0" applyFont="1" applyFill="1" applyAlignment="1">
      <alignment wrapText="1"/>
    </xf>
    <xf numFmtId="0" fontId="13" fillId="3" borderId="0" xfId="0" applyFont="1" applyFill="1" applyAlignment="1">
      <alignment vertical="center" wrapText="1"/>
    </xf>
    <xf numFmtId="0" fontId="7" fillId="3" borderId="0" xfId="0" applyFont="1" applyFill="1" applyAlignment="1">
      <alignment wrapText="1"/>
    </xf>
    <xf numFmtId="0" fontId="1" fillId="3" borderId="6" xfId="0" applyFont="1" applyFill="1" applyBorder="1" applyAlignment="1">
      <alignment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vertical="center" wrapText="1"/>
    </xf>
    <xf numFmtId="0" fontId="16" fillId="3" borderId="8" xfId="0" applyFont="1" applyFill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0" fillId="7" borderId="30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6" borderId="19" xfId="0" applyFont="1" applyFill="1" applyBorder="1" applyAlignment="1">
      <alignment horizontal="center" vertical="center" wrapText="1"/>
    </xf>
    <xf numFmtId="0" fontId="2" fillId="6" borderId="13" xfId="0" applyFont="1" applyFill="1" applyBorder="1" applyAlignment="1">
      <alignment horizontal="center" vertical="center" wrapText="1"/>
    </xf>
    <xf numFmtId="1" fontId="11" fillId="3" borderId="17" xfId="0" applyNumberFormat="1" applyFont="1" applyFill="1" applyBorder="1" applyAlignment="1">
      <alignment horizontal="center"/>
    </xf>
    <xf numFmtId="9" fontId="11" fillId="3" borderId="8" xfId="0" applyNumberFormat="1" applyFont="1" applyFill="1" applyBorder="1" applyAlignment="1">
      <alignment horizontal="center"/>
    </xf>
    <xf numFmtId="9" fontId="11" fillId="3" borderId="1" xfId="0" applyNumberFormat="1" applyFont="1" applyFill="1" applyBorder="1" applyAlignment="1">
      <alignment horizontal="center"/>
    </xf>
    <xf numFmtId="9" fontId="5" fillId="3" borderId="2" xfId="0" applyNumberFormat="1" applyFont="1" applyFill="1" applyBorder="1" applyAlignment="1">
      <alignment horizontal="center" vertical="center" wrapText="1"/>
    </xf>
    <xf numFmtId="9" fontId="5" fillId="3" borderId="21" xfId="0" applyNumberFormat="1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0" fillId="7" borderId="31" xfId="0" applyFont="1" applyFill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1" xfId="0" applyFont="1" applyBorder="1"/>
    <xf numFmtId="0" fontId="21" fillId="3" borderId="0" xfId="0" applyFont="1" applyFill="1" applyAlignment="1">
      <alignment horizontal="center" vertical="center" wrapText="1"/>
    </xf>
    <xf numFmtId="10" fontId="22" fillId="3" borderId="23" xfId="1" applyNumberFormat="1" applyFont="1" applyFill="1" applyBorder="1" applyAlignment="1">
      <alignment horizontal="center"/>
    </xf>
    <xf numFmtId="0" fontId="20" fillId="3" borderId="0" xfId="0" applyFont="1" applyFill="1"/>
    <xf numFmtId="0" fontId="0" fillId="0" borderId="16" xfId="0" applyBorder="1"/>
    <xf numFmtId="1" fontId="0" fillId="0" borderId="0" xfId="0" applyNumberFormat="1"/>
    <xf numFmtId="0" fontId="1" fillId="3" borderId="0" xfId="0" applyFont="1" applyFill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19" fillId="7" borderId="1" xfId="0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/>
    </xf>
    <xf numFmtId="0" fontId="7" fillId="3" borderId="0" xfId="0" applyFont="1" applyFill="1" applyAlignment="1">
      <alignment horizontal="center" vertical="center" wrapText="1"/>
    </xf>
    <xf numFmtId="0" fontId="2" fillId="6" borderId="0" xfId="0" applyFont="1" applyFill="1" applyAlignment="1">
      <alignment horizontal="center" vertical="center" wrapText="1"/>
    </xf>
    <xf numFmtId="1" fontId="11" fillId="3" borderId="0" xfId="0" applyNumberFormat="1" applyFont="1" applyFill="1" applyAlignment="1">
      <alignment horizontal="center"/>
    </xf>
    <xf numFmtId="9" fontId="11" fillId="3" borderId="0" xfId="0" applyNumberFormat="1" applyFont="1" applyFill="1" applyAlignment="1">
      <alignment horizontal="center"/>
    </xf>
    <xf numFmtId="9" fontId="5" fillId="3" borderId="0" xfId="0" applyNumberFormat="1" applyFont="1" applyFill="1" applyAlignment="1">
      <alignment horizontal="center" vertical="center" wrapText="1"/>
    </xf>
    <xf numFmtId="10" fontId="2" fillId="6" borderId="0" xfId="1" applyNumberFormat="1" applyFont="1" applyFill="1" applyBorder="1" applyAlignment="1">
      <alignment horizontal="center"/>
    </xf>
    <xf numFmtId="10" fontId="22" fillId="3" borderId="0" xfId="1" applyNumberFormat="1" applyFont="1" applyFill="1" applyBorder="1" applyAlignment="1">
      <alignment horizontal="center"/>
    </xf>
    <xf numFmtId="0" fontId="10" fillId="7" borderId="43" xfId="0" applyFont="1" applyFill="1" applyBorder="1" applyAlignment="1">
      <alignment horizontal="center" vertical="center" wrapText="1"/>
    </xf>
    <xf numFmtId="0" fontId="16" fillId="3" borderId="41" xfId="0" applyFont="1" applyFill="1" applyBorder="1" applyAlignment="1">
      <alignment horizontal="center" vertical="center" wrapText="1"/>
    </xf>
    <xf numFmtId="0" fontId="16" fillId="3" borderId="36" xfId="0" applyFont="1" applyFill="1" applyBorder="1" applyAlignment="1">
      <alignment horizontal="center" vertical="center" wrapText="1"/>
    </xf>
    <xf numFmtId="0" fontId="16" fillId="3" borderId="44" xfId="0" applyFont="1" applyFill="1" applyBorder="1" applyAlignment="1">
      <alignment horizontal="center" vertical="center" wrapText="1"/>
    </xf>
    <xf numFmtId="0" fontId="25" fillId="9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9" fontId="26" fillId="0" borderId="1" xfId="1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9" fontId="26" fillId="0" borderId="0" xfId="1" applyFont="1" applyBorder="1" applyAlignment="1">
      <alignment horizontal="center" vertical="center" wrapText="1"/>
    </xf>
    <xf numFmtId="0" fontId="26" fillId="0" borderId="0" xfId="0" applyFont="1" applyAlignment="1">
      <alignment vertical="center" wrapText="1"/>
    </xf>
    <xf numFmtId="0" fontId="25" fillId="10" borderId="1" xfId="0" applyFont="1" applyFill="1" applyBorder="1" applyAlignment="1">
      <alignment horizontal="center" vertical="center" wrapText="1"/>
    </xf>
    <xf numFmtId="0" fontId="25" fillId="6" borderId="1" xfId="0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left" vertical="center" wrapText="1"/>
    </xf>
    <xf numFmtId="0" fontId="0" fillId="1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11" fillId="3" borderId="17" xfId="0" applyNumberFormat="1" applyFont="1" applyFill="1" applyBorder="1" applyAlignment="1">
      <alignment horizontal="center" vertical="center"/>
    </xf>
    <xf numFmtId="9" fontId="11" fillId="3" borderId="1" xfId="0" applyNumberFormat="1" applyFont="1" applyFill="1" applyBorder="1" applyAlignment="1">
      <alignment horizontal="center" vertical="center"/>
    </xf>
    <xf numFmtId="10" fontId="22" fillId="3" borderId="23" xfId="1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10" fontId="2" fillId="6" borderId="19" xfId="1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1" fillId="3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11" borderId="1" xfId="0" applyFont="1" applyFill="1" applyBorder="1" applyAlignment="1">
      <alignment horizontal="left" vertical="center" wrapText="1"/>
    </xf>
    <xf numFmtId="2" fontId="0" fillId="0" borderId="0" xfId="1" applyNumberFormat="1" applyFont="1"/>
    <xf numFmtId="9" fontId="0" fillId="0" borderId="0" xfId="1" applyFont="1"/>
    <xf numFmtId="0" fontId="1" fillId="0" borderId="2" xfId="0" applyFont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10" fontId="22" fillId="3" borderId="0" xfId="1" applyNumberFormat="1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1" fontId="11" fillId="3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9" fontId="5" fillId="3" borderId="1" xfId="0" applyNumberFormat="1" applyFont="1" applyFill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15" fillId="3" borderId="3" xfId="0" applyFont="1" applyFill="1" applyBorder="1" applyAlignment="1">
      <alignment horizontal="center" vertical="center" wrapText="1"/>
    </xf>
    <xf numFmtId="0" fontId="15" fillId="3" borderId="1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8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3" borderId="22" xfId="0" applyFont="1" applyFill="1" applyBorder="1" applyAlignment="1">
      <alignment horizontal="center" vertical="center" wrapText="1"/>
    </xf>
    <xf numFmtId="0" fontId="15" fillId="3" borderId="15" xfId="0" applyFont="1" applyFill="1" applyBorder="1" applyAlignment="1">
      <alignment horizontal="center" vertical="center" wrapText="1"/>
    </xf>
    <xf numFmtId="0" fontId="10" fillId="7" borderId="33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12" fillId="7" borderId="33" xfId="0" applyFont="1" applyFill="1" applyBorder="1" applyAlignment="1">
      <alignment horizontal="center" vertical="center" wrapText="1"/>
    </xf>
    <xf numFmtId="0" fontId="10" fillId="7" borderId="32" xfId="0" applyFont="1" applyFill="1" applyBorder="1" applyAlignment="1">
      <alignment horizontal="center" vertical="center" wrapText="1"/>
    </xf>
    <xf numFmtId="0" fontId="10" fillId="7" borderId="35" xfId="0" applyFont="1" applyFill="1" applyBorder="1" applyAlignment="1">
      <alignment horizontal="center" vertical="center" wrapText="1"/>
    </xf>
    <xf numFmtId="0" fontId="10" fillId="7" borderId="34" xfId="0" applyFont="1" applyFill="1" applyBorder="1" applyAlignment="1">
      <alignment horizontal="center" vertical="center" wrapText="1"/>
    </xf>
    <xf numFmtId="0" fontId="10" fillId="5" borderId="10" xfId="0" applyFont="1" applyFill="1" applyBorder="1" applyAlignment="1">
      <alignment horizontal="center" vertical="center" wrapText="1"/>
    </xf>
    <xf numFmtId="0" fontId="10" fillId="5" borderId="12" xfId="0" applyFont="1" applyFill="1" applyBorder="1" applyAlignment="1">
      <alignment horizontal="center" vertical="center" wrapText="1"/>
    </xf>
    <xf numFmtId="10" fontId="2" fillId="6" borderId="13" xfId="1" applyNumberFormat="1" applyFont="1" applyFill="1" applyBorder="1" applyAlignment="1">
      <alignment horizontal="center"/>
    </xf>
    <xf numFmtId="10" fontId="2" fillId="6" borderId="19" xfId="1" applyNumberFormat="1" applyFont="1" applyFill="1" applyBorder="1" applyAlignment="1">
      <alignment horizontal="center"/>
    </xf>
    <xf numFmtId="0" fontId="10" fillId="5" borderId="8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25" xfId="0" applyBorder="1" applyAlignment="1">
      <alignment horizontal="center"/>
    </xf>
    <xf numFmtId="0" fontId="9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18" fillId="7" borderId="1" xfId="0" applyFont="1" applyFill="1" applyBorder="1" applyAlignment="1">
      <alignment horizontal="center" vertical="center"/>
    </xf>
    <xf numFmtId="0" fontId="6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top" wrapText="1"/>
    </xf>
    <xf numFmtId="0" fontId="7" fillId="3" borderId="0" xfId="0" applyFont="1" applyFill="1" applyAlignment="1">
      <alignment horizontal="center" vertical="top" wrapText="1"/>
    </xf>
    <xf numFmtId="0" fontId="10" fillId="5" borderId="17" xfId="0" applyFont="1" applyFill="1" applyBorder="1" applyAlignment="1">
      <alignment horizontal="center" vertical="center" wrapText="1"/>
    </xf>
    <xf numFmtId="0" fontId="10" fillId="5" borderId="18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0" fillId="0" borderId="29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26" xfId="0" applyBorder="1" applyAlignment="1">
      <alignment horizontal="center"/>
    </xf>
    <xf numFmtId="0" fontId="18" fillId="7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center"/>
    </xf>
    <xf numFmtId="0" fontId="17" fillId="0" borderId="37" xfId="0" applyFont="1" applyBorder="1" applyAlignment="1">
      <alignment horizontal="center" vertical="center"/>
    </xf>
    <xf numFmtId="0" fontId="1" fillId="0" borderId="2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3" fillId="3" borderId="2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2" fillId="7" borderId="5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7" fillId="0" borderId="37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1" xfId="0" applyBorder="1" applyAlignment="1">
      <alignment horizont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0" fontId="10" fillId="5" borderId="22" xfId="0" applyFont="1" applyFill="1" applyBorder="1" applyAlignment="1">
      <alignment horizontal="center" vertical="center" wrapText="1"/>
    </xf>
    <xf numFmtId="10" fontId="2" fillId="6" borderId="3" xfId="1" applyNumberFormat="1" applyFont="1" applyFill="1" applyBorder="1" applyAlignment="1">
      <alignment horizontal="center"/>
    </xf>
    <xf numFmtId="10" fontId="2" fillId="6" borderId="14" xfId="1" applyNumberFormat="1" applyFont="1" applyFill="1" applyBorder="1" applyAlignment="1">
      <alignment horizontal="center"/>
    </xf>
    <xf numFmtId="10" fontId="2" fillId="6" borderId="36" xfId="1" applyNumberFormat="1" applyFont="1" applyFill="1" applyBorder="1" applyAlignment="1">
      <alignment horizontal="center"/>
    </xf>
    <xf numFmtId="0" fontId="3" fillId="0" borderId="1" xfId="0" applyFont="1" applyBorder="1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0" fillId="0" borderId="4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2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10" fontId="2" fillId="6" borderId="1" xfId="1" applyNumberFormat="1" applyFont="1" applyFill="1" applyBorder="1" applyAlignment="1">
      <alignment horizontal="center"/>
    </xf>
    <xf numFmtId="0" fontId="9" fillId="7" borderId="2" xfId="0" applyFont="1" applyFill="1" applyBorder="1" applyAlignment="1">
      <alignment horizontal="center" vertical="center"/>
    </xf>
    <xf numFmtId="0" fontId="9" fillId="7" borderId="5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center" vertical="center" wrapText="1"/>
    </xf>
    <xf numFmtId="0" fontId="1" fillId="13" borderId="2" xfId="0" applyFont="1" applyFill="1" applyBorder="1" applyAlignment="1">
      <alignment horizontal="center" vertical="center" wrapText="1"/>
    </xf>
    <xf numFmtId="0" fontId="1" fillId="13" borderId="5" xfId="0" applyFont="1" applyFill="1" applyBorder="1" applyAlignment="1">
      <alignment horizontal="center" vertical="center" wrapText="1"/>
    </xf>
    <xf numFmtId="0" fontId="0" fillId="0" borderId="38" xfId="0" applyBorder="1" applyAlignment="1">
      <alignment horizontal="center" vertical="center"/>
    </xf>
    <xf numFmtId="0" fontId="0" fillId="0" borderId="1" xfId="0" applyBorder="1" applyAlignment="1">
      <alignment horizontal="center" vertical="top"/>
    </xf>
    <xf numFmtId="0" fontId="26" fillId="0" borderId="1" xfId="0" applyFont="1" applyBorder="1" applyAlignment="1">
      <alignment horizontal="center" vertical="center" wrapText="1"/>
    </xf>
    <xf numFmtId="9" fontId="26" fillId="0" borderId="2" xfId="0" applyNumberFormat="1" applyFont="1" applyBorder="1" applyAlignment="1">
      <alignment horizontal="center" vertical="center" wrapText="1"/>
    </xf>
    <xf numFmtId="9" fontId="26" fillId="0" borderId="5" xfId="0" applyNumberFormat="1" applyFont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" fontId="26" fillId="0" borderId="2" xfId="0" applyNumberFormat="1" applyFont="1" applyBorder="1" applyAlignment="1">
      <alignment horizontal="center" vertical="center" wrapText="1"/>
    </xf>
    <xf numFmtId="1" fontId="26" fillId="0" borderId="38" xfId="0" applyNumberFormat="1" applyFont="1" applyBorder="1" applyAlignment="1">
      <alignment horizontal="center" vertical="center" wrapText="1"/>
    </xf>
    <xf numFmtId="1" fontId="26" fillId="0" borderId="5" xfId="0" applyNumberFormat="1" applyFont="1" applyBorder="1" applyAlignment="1">
      <alignment horizontal="center" vertical="center" wrapText="1"/>
    </xf>
    <xf numFmtId="0" fontId="27" fillId="6" borderId="1" xfId="0" applyFont="1" applyFill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6" fillId="3" borderId="5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9" fontId="26" fillId="0" borderId="1" xfId="0" applyNumberFormat="1" applyFont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0" fontId="26" fillId="0" borderId="38" xfId="0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4" fillId="9" borderId="1" xfId="0" applyFont="1" applyFill="1" applyBorder="1" applyAlignment="1">
      <alignment horizontal="center" vertical="center"/>
    </xf>
    <xf numFmtId="0" fontId="26" fillId="0" borderId="1" xfId="0" applyFont="1" applyBorder="1" applyAlignment="1">
      <alignment vertical="center" wrapText="1"/>
    </xf>
    <xf numFmtId="0" fontId="3" fillId="11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microsoft.com/office/2017/10/relationships/person" Target="persons/person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583407</xdr:colOff>
      <xdr:row>1</xdr:row>
      <xdr:rowOff>150019</xdr:rowOff>
    </xdr:from>
    <xdr:to>
      <xdr:col>0</xdr:col>
      <xdr:colOff>2488407</xdr:colOff>
      <xdr:row>4</xdr:row>
      <xdr:rowOff>107156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583407" y="352425"/>
          <a:ext cx="1905000" cy="754856"/>
        </a:xfrm>
        <a:prstGeom prst="rect">
          <a:avLst/>
        </a:prstGeom>
      </xdr:spPr>
    </xdr:pic>
    <xdr:clientData/>
  </xdr:twoCellAnchor>
  <xdr:twoCellAnchor editAs="oneCell">
    <xdr:from>
      <xdr:col>18</xdr:col>
      <xdr:colOff>1083468</xdr:colOff>
      <xdr:row>1</xdr:row>
      <xdr:rowOff>83343</xdr:rowOff>
    </xdr:from>
    <xdr:to>
      <xdr:col>21</xdr:col>
      <xdr:colOff>372457</xdr:colOff>
      <xdr:row>4</xdr:row>
      <xdr:rowOff>232180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5679AE9-5523-4446-BEDD-098A33D83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300156" y="285749"/>
          <a:ext cx="2122676" cy="9465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583407</xdr:colOff>
      <xdr:row>1</xdr:row>
      <xdr:rowOff>150019</xdr:rowOff>
    </xdr:from>
    <xdr:to>
      <xdr:col>0</xdr:col>
      <xdr:colOff>2419350</xdr:colOff>
      <xdr:row>4</xdr:row>
      <xdr:rowOff>209550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9CB787B-7EA9-4E60-9125-1DE577D976D2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583407" y="350044"/>
          <a:ext cx="1835943" cy="859631"/>
        </a:xfrm>
        <a:prstGeom prst="rect">
          <a:avLst/>
        </a:prstGeom>
      </xdr:spPr>
    </xdr:pic>
    <xdr:clientData/>
  </xdr:twoCellAnchor>
  <xdr:twoCellAnchor editAs="oneCell">
    <xdr:from>
      <xdr:col>8</xdr:col>
      <xdr:colOff>702468</xdr:colOff>
      <xdr:row>1</xdr:row>
      <xdr:rowOff>16668</xdr:rowOff>
    </xdr:from>
    <xdr:to>
      <xdr:col>10</xdr:col>
      <xdr:colOff>476250</xdr:colOff>
      <xdr:row>4</xdr:row>
      <xdr:rowOff>124891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F64A3B-6E16-4CB8-AFBD-3C0C1311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456318" y="216693"/>
          <a:ext cx="1297782" cy="90832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314324</xdr:colOff>
      <xdr:row>9</xdr:row>
      <xdr:rowOff>85724</xdr:rowOff>
    </xdr:from>
    <xdr:to>
      <xdr:col>27</xdr:col>
      <xdr:colOff>285749</xdr:colOff>
      <xdr:row>39</xdr:row>
      <xdr:rowOff>42447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2A12F6B-A4E4-E1FA-2314-3EC44B76266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4" y="1800224"/>
          <a:ext cx="15973425" cy="56717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2</xdr:row>
      <xdr:rowOff>0</xdr:rowOff>
    </xdr:from>
    <xdr:to>
      <xdr:col>2</xdr:col>
      <xdr:colOff>1200150</xdr:colOff>
      <xdr:row>3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5CCEB6-0A2F-450F-9D99-4D4FE7EAF0FE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352425" y="485775"/>
          <a:ext cx="847725" cy="4667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1676401</xdr:colOff>
      <xdr:row>1</xdr:row>
      <xdr:rowOff>47625</xdr:rowOff>
    </xdr:from>
    <xdr:to>
      <xdr:col>1</xdr:col>
      <xdr:colOff>323851</xdr:colOff>
      <xdr:row>3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1676401" y="247650"/>
          <a:ext cx="1295400" cy="6762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1819275</xdr:colOff>
      <xdr:row>1</xdr:row>
      <xdr:rowOff>209550</xdr:rowOff>
    </xdr:from>
    <xdr:to>
      <xdr:col>1</xdr:col>
      <xdr:colOff>190500</xdr:colOff>
      <xdr:row>3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1819275" y="409575"/>
          <a:ext cx="1019175" cy="4286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581025</xdr:colOff>
      <xdr:row>2</xdr:row>
      <xdr:rowOff>47625</xdr:rowOff>
    </xdr:from>
    <xdr:to>
      <xdr:col>0</xdr:col>
      <xdr:colOff>1790700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581025" y="533400"/>
          <a:ext cx="1209675" cy="5810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600076</xdr:colOff>
      <xdr:row>0</xdr:row>
      <xdr:rowOff>304801</xdr:rowOff>
    </xdr:from>
    <xdr:to>
      <xdr:col>1</xdr:col>
      <xdr:colOff>219075</xdr:colOff>
      <xdr:row>0</xdr:row>
      <xdr:rowOff>1047751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600076" y="304801"/>
          <a:ext cx="1504949" cy="74295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1095375</xdr:colOff>
      <xdr:row>1</xdr:row>
      <xdr:rowOff>238125</xdr:rowOff>
    </xdr:from>
    <xdr:to>
      <xdr:col>0</xdr:col>
      <xdr:colOff>2266950</xdr:colOff>
      <xdr:row>4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3420" t="21495" r="15585" b="15889"/>
        <a:stretch/>
      </xdr:blipFill>
      <xdr:spPr>
        <a:xfrm>
          <a:off x="1095375" y="438150"/>
          <a:ext cx="1171575" cy="571500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Jenny Maritza Barrera Suarez" id="{06C2C139-1B50-4E62-B791-443769255073}" userId="S::jenny.barrera@habitatbogota.gov.co::8c8ce4aa-d774-4aa0-a581-ebfecaa93b5e" providerId="AD"/>
</personList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9" dT="2020-02-04T16:16:46.71" personId="{06C2C139-1B50-4E62-B791-443769255073}" id="{FDFBF97E-48B0-45B8-8DF6-792206252FBF}">
    <text>No se presentaron accidentes en le mes de enero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F22" dT="2020-02-04T16:16:46.71" personId="{06C2C139-1B50-4E62-B791-443769255073}" id="{F363EE67-0F3F-46DD-9173-701886959D5C}">
    <text>No se presentaron accidentes en le mes de enero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Relationship Id="rId4" Type="http://schemas.microsoft.com/office/2017/10/relationships/threadedComment" Target="../threadedComments/threadedComment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6.xml"/><Relationship Id="rId4" Type="http://schemas.microsoft.com/office/2017/10/relationships/threadedComment" Target="../threadedComments/threadedComment2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81"/>
  <sheetViews>
    <sheetView zoomScale="80" zoomScaleNormal="80" workbookViewId="0">
      <selection sqref="A1:XFD1048576"/>
    </sheetView>
  </sheetViews>
  <sheetFormatPr baseColWidth="10" defaultRowHeight="15" x14ac:dyDescent="0.25"/>
  <cols>
    <col min="1" max="2" width="39.7109375" customWidth="1"/>
    <col min="3" max="3" width="31" customWidth="1"/>
    <col min="4" max="4" width="4.42578125" customWidth="1"/>
    <col min="5" max="18" width="12" customWidth="1"/>
  </cols>
  <sheetData>
    <row r="1" spans="1:21" ht="15.75" thickBot="1" x14ac:dyDescent="0.3">
      <c r="A1" s="150" t="s">
        <v>200</v>
      </c>
      <c r="B1" s="15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36"/>
      <c r="R1" s="36"/>
    </row>
    <row r="2" spans="1:21" ht="30.75" customHeight="1" x14ac:dyDescent="0.25">
      <c r="A2" s="173" t="s">
        <v>188</v>
      </c>
      <c r="B2" s="174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5"/>
    </row>
    <row r="3" spans="1:21" ht="30.75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7"/>
    </row>
    <row r="4" spans="1:21" ht="30.7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7"/>
    </row>
    <row r="5" spans="1:21" ht="30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9"/>
    </row>
    <row r="6" spans="1:21" ht="24" customHeight="1" x14ac:dyDescent="0.25">
      <c r="A6" s="151" t="s">
        <v>58</v>
      </c>
      <c r="B6" s="151" t="s">
        <v>59</v>
      </c>
      <c r="C6" s="151" t="s">
        <v>0</v>
      </c>
      <c r="D6" s="156" t="s">
        <v>44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13" t="s">
        <v>174</v>
      </c>
      <c r="R6" s="114"/>
      <c r="S6" s="154" t="s">
        <v>39</v>
      </c>
      <c r="T6" s="154"/>
      <c r="U6" s="154"/>
    </row>
    <row r="7" spans="1:21" ht="35.25" customHeight="1" x14ac:dyDescent="0.25">
      <c r="A7" s="151"/>
      <c r="B7" s="151"/>
      <c r="C7" s="151"/>
      <c r="D7" s="25" t="s">
        <v>43</v>
      </c>
      <c r="E7" s="26" t="s">
        <v>12</v>
      </c>
      <c r="F7" s="26" t="s">
        <v>13</v>
      </c>
      <c r="G7" s="26" t="s">
        <v>14</v>
      </c>
      <c r="H7" s="26" t="s">
        <v>15</v>
      </c>
      <c r="I7" s="26" t="s">
        <v>16</v>
      </c>
      <c r="J7" s="26" t="s">
        <v>17</v>
      </c>
      <c r="K7" s="26" t="s">
        <v>18</v>
      </c>
      <c r="L7" s="26" t="s">
        <v>19</v>
      </c>
      <c r="M7" s="26" t="s">
        <v>81</v>
      </c>
      <c r="N7" s="26" t="s">
        <v>21</v>
      </c>
      <c r="O7" s="26" t="s">
        <v>80</v>
      </c>
      <c r="P7" s="26" t="s">
        <v>23</v>
      </c>
      <c r="Q7" s="26" t="s">
        <v>175</v>
      </c>
      <c r="R7" s="26" t="s">
        <v>176</v>
      </c>
      <c r="S7" s="154"/>
      <c r="T7" s="154"/>
      <c r="U7" s="154"/>
    </row>
    <row r="8" spans="1:21" ht="42.75" customHeight="1" x14ac:dyDescent="0.25">
      <c r="A8" s="152" t="s">
        <v>126</v>
      </c>
      <c r="B8" s="152" t="s">
        <v>156</v>
      </c>
      <c r="C8" s="109" t="s">
        <v>84</v>
      </c>
      <c r="D8" s="24" t="s">
        <v>24</v>
      </c>
      <c r="E8" s="12"/>
      <c r="F8" s="12">
        <v>1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110"/>
      <c r="R8" s="110" t="s">
        <v>177</v>
      </c>
      <c r="S8" s="106"/>
      <c r="T8" s="106"/>
      <c r="U8" s="106"/>
    </row>
    <row r="9" spans="1:21" ht="42.75" customHeight="1" x14ac:dyDescent="0.25">
      <c r="A9" s="152"/>
      <c r="B9" s="152"/>
      <c r="C9" s="109"/>
      <c r="D9" s="24" t="s">
        <v>25</v>
      </c>
      <c r="E9" s="28"/>
      <c r="F9" s="12"/>
      <c r="G9" s="27"/>
      <c r="H9" s="27"/>
      <c r="I9" s="27"/>
      <c r="J9" s="27"/>
      <c r="K9" s="27"/>
      <c r="L9" s="27"/>
      <c r="M9" s="27"/>
      <c r="N9" s="27"/>
      <c r="O9" s="27"/>
      <c r="P9" s="27"/>
      <c r="Q9" s="111"/>
      <c r="R9" s="111"/>
      <c r="S9" s="106"/>
      <c r="T9" s="106"/>
      <c r="U9" s="106"/>
    </row>
    <row r="10" spans="1:21" ht="42.75" customHeight="1" x14ac:dyDescent="0.25">
      <c r="A10" s="152" t="s">
        <v>127</v>
      </c>
      <c r="B10" s="152" t="s">
        <v>157</v>
      </c>
      <c r="C10" s="109" t="s">
        <v>84</v>
      </c>
      <c r="D10" s="24" t="s">
        <v>24</v>
      </c>
      <c r="E10" s="12">
        <v>1</v>
      </c>
      <c r="F10" s="12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110"/>
      <c r="R10" s="110" t="s">
        <v>177</v>
      </c>
      <c r="S10" s="106"/>
      <c r="T10" s="106"/>
      <c r="U10" s="106"/>
    </row>
    <row r="11" spans="1:21" ht="42.75" customHeight="1" x14ac:dyDescent="0.25">
      <c r="A11" s="152"/>
      <c r="B11" s="152"/>
      <c r="C11" s="109"/>
      <c r="D11" s="24" t="s">
        <v>25</v>
      </c>
      <c r="E11" s="28"/>
      <c r="F11" s="12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11"/>
      <c r="R11" s="111"/>
      <c r="S11" s="106"/>
      <c r="T11" s="106"/>
      <c r="U11" s="106"/>
    </row>
    <row r="12" spans="1:21" ht="36" customHeight="1" x14ac:dyDescent="0.25">
      <c r="A12" s="153" t="s">
        <v>48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</row>
    <row r="13" spans="1:21" ht="42.75" customHeight="1" x14ac:dyDescent="0.25">
      <c r="A13" s="152" t="s">
        <v>55</v>
      </c>
      <c r="B13" s="152" t="s">
        <v>40</v>
      </c>
      <c r="C13" s="109" t="s">
        <v>41</v>
      </c>
      <c r="D13" s="24" t="s">
        <v>24</v>
      </c>
      <c r="E13" s="12">
        <v>1</v>
      </c>
      <c r="F13" s="12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110"/>
      <c r="R13" s="110" t="s">
        <v>177</v>
      </c>
      <c r="S13" s="106"/>
      <c r="T13" s="106"/>
      <c r="U13" s="106"/>
    </row>
    <row r="14" spans="1:21" ht="42.75" customHeight="1" x14ac:dyDescent="0.25">
      <c r="A14" s="152"/>
      <c r="B14" s="152"/>
      <c r="C14" s="109"/>
      <c r="D14" s="24" t="s">
        <v>25</v>
      </c>
      <c r="E14" s="28"/>
      <c r="F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111"/>
      <c r="R14" s="111"/>
      <c r="S14" s="106"/>
      <c r="T14" s="106"/>
      <c r="U14" s="106"/>
    </row>
    <row r="15" spans="1:21" ht="42.75" customHeight="1" x14ac:dyDescent="0.25">
      <c r="A15" s="152" t="s">
        <v>61</v>
      </c>
      <c r="B15" s="152" t="s">
        <v>60</v>
      </c>
      <c r="C15" s="109" t="s">
        <v>42</v>
      </c>
      <c r="D15" s="24" t="s">
        <v>24</v>
      </c>
      <c r="E15" s="12"/>
      <c r="F15" s="12"/>
      <c r="G15" s="27"/>
      <c r="H15" s="12">
        <v>1</v>
      </c>
      <c r="I15" s="27"/>
      <c r="J15" s="27"/>
      <c r="K15" s="27"/>
      <c r="L15" s="27"/>
      <c r="M15" s="27"/>
      <c r="N15" s="27"/>
      <c r="O15" s="27"/>
      <c r="P15" s="27"/>
      <c r="Q15" s="110" t="s">
        <v>177</v>
      </c>
      <c r="R15" s="110" t="s">
        <v>177</v>
      </c>
      <c r="S15" s="106"/>
      <c r="T15" s="106"/>
      <c r="U15" s="106"/>
    </row>
    <row r="16" spans="1:21" ht="42.75" customHeight="1" x14ac:dyDescent="0.25">
      <c r="A16" s="152"/>
      <c r="B16" s="152"/>
      <c r="C16" s="109"/>
      <c r="D16" s="24" t="s">
        <v>25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11"/>
      <c r="R16" s="111"/>
      <c r="S16" s="106"/>
      <c r="T16" s="106"/>
      <c r="U16" s="106"/>
    </row>
    <row r="17" spans="1:21" ht="42" customHeight="1" x14ac:dyDescent="0.25">
      <c r="A17" s="107" t="s">
        <v>62</v>
      </c>
      <c r="B17" s="107" t="s">
        <v>1</v>
      </c>
      <c r="C17" s="109" t="s">
        <v>158</v>
      </c>
      <c r="D17" s="24" t="s">
        <v>24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10" t="s">
        <v>177</v>
      </c>
      <c r="R17" s="110" t="s">
        <v>177</v>
      </c>
      <c r="S17" s="106"/>
      <c r="T17" s="106"/>
      <c r="U17" s="106"/>
    </row>
    <row r="18" spans="1:21" ht="42.75" customHeight="1" x14ac:dyDescent="0.25">
      <c r="A18" s="107"/>
      <c r="B18" s="107"/>
      <c r="C18" s="109"/>
      <c r="D18" s="24" t="s">
        <v>25</v>
      </c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11"/>
      <c r="R18" s="111"/>
      <c r="S18" s="106"/>
      <c r="T18" s="106"/>
      <c r="U18" s="106"/>
    </row>
    <row r="19" spans="1:21" ht="42.75" customHeight="1" x14ac:dyDescent="0.25">
      <c r="A19" s="107" t="s">
        <v>63</v>
      </c>
      <c r="B19" s="107" t="s">
        <v>69</v>
      </c>
      <c r="C19" s="109" t="s">
        <v>64</v>
      </c>
      <c r="D19" s="24" t="s">
        <v>24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10"/>
      <c r="R19" s="110" t="s">
        <v>177</v>
      </c>
      <c r="S19" s="106"/>
      <c r="T19" s="106"/>
      <c r="U19" s="106"/>
    </row>
    <row r="20" spans="1:21" ht="42.75" customHeight="1" x14ac:dyDescent="0.25">
      <c r="A20" s="107"/>
      <c r="B20" s="107"/>
      <c r="C20" s="109"/>
      <c r="D20" s="24" t="s">
        <v>25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11"/>
      <c r="R20" s="111"/>
      <c r="S20" s="106"/>
      <c r="T20" s="106"/>
      <c r="U20" s="106"/>
    </row>
    <row r="21" spans="1:21" ht="42.75" customHeight="1" x14ac:dyDescent="0.25">
      <c r="A21" s="107" t="s">
        <v>65</v>
      </c>
      <c r="B21" s="107" t="s">
        <v>140</v>
      </c>
      <c r="C21" s="109" t="s">
        <v>45</v>
      </c>
      <c r="D21" s="24" t="s">
        <v>24</v>
      </c>
      <c r="E21" s="1"/>
      <c r="F21" s="1"/>
      <c r="G21" s="12"/>
      <c r="H21" s="12">
        <v>1</v>
      </c>
      <c r="I21" s="1"/>
      <c r="J21" s="12"/>
      <c r="K21" s="12">
        <v>1</v>
      </c>
      <c r="L21" s="1"/>
      <c r="M21" s="12">
        <v>1</v>
      </c>
      <c r="N21" s="1"/>
      <c r="O21" s="12">
        <v>1</v>
      </c>
      <c r="P21" s="1"/>
      <c r="Q21" s="110"/>
      <c r="R21" s="110" t="s">
        <v>177</v>
      </c>
      <c r="S21" s="106"/>
      <c r="T21" s="106"/>
      <c r="U21" s="106"/>
    </row>
    <row r="22" spans="1:21" ht="42.75" customHeight="1" x14ac:dyDescent="0.25">
      <c r="A22" s="155"/>
      <c r="B22" s="107"/>
      <c r="C22" s="109"/>
      <c r="D22" s="24" t="s">
        <v>25</v>
      </c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11"/>
      <c r="R22" s="111"/>
      <c r="S22" s="106"/>
      <c r="T22" s="106"/>
      <c r="U22" s="106"/>
    </row>
    <row r="23" spans="1:21" ht="42.75" customHeight="1" x14ac:dyDescent="0.25">
      <c r="A23" s="172" t="s">
        <v>66</v>
      </c>
      <c r="B23" s="172" t="s">
        <v>56</v>
      </c>
      <c r="C23" s="171" t="s">
        <v>46</v>
      </c>
      <c r="D23" s="24" t="s">
        <v>24</v>
      </c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2">
        <v>1</v>
      </c>
      <c r="Q23" s="110"/>
      <c r="R23" s="110" t="s">
        <v>177</v>
      </c>
      <c r="S23" s="106"/>
      <c r="T23" s="106"/>
      <c r="U23" s="106"/>
    </row>
    <row r="24" spans="1:21" ht="42.75" customHeight="1" x14ac:dyDescent="0.25">
      <c r="A24" s="172"/>
      <c r="B24" s="172"/>
      <c r="C24" s="171"/>
      <c r="D24" s="24" t="s">
        <v>25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11"/>
      <c r="R24" s="111"/>
      <c r="S24" s="106"/>
      <c r="T24" s="106"/>
      <c r="U24" s="106"/>
    </row>
    <row r="25" spans="1:21" ht="42" customHeight="1" x14ac:dyDescent="0.25">
      <c r="A25" s="172" t="s">
        <v>125</v>
      </c>
      <c r="B25" s="172" t="s">
        <v>159</v>
      </c>
      <c r="C25" s="171" t="s">
        <v>47</v>
      </c>
      <c r="D25" s="24" t="s">
        <v>24</v>
      </c>
      <c r="E25" s="27"/>
      <c r="F25" s="27"/>
      <c r="G25" s="27"/>
      <c r="H25" s="27">
        <v>1</v>
      </c>
      <c r="I25" s="27"/>
      <c r="J25" s="27"/>
      <c r="K25" s="27">
        <v>1</v>
      </c>
      <c r="L25" s="27"/>
      <c r="M25" s="27"/>
      <c r="N25" s="27">
        <v>1</v>
      </c>
      <c r="O25" s="27"/>
      <c r="P25" s="27">
        <v>1</v>
      </c>
      <c r="Q25" s="110"/>
      <c r="R25" s="110" t="s">
        <v>177</v>
      </c>
      <c r="S25" s="106"/>
      <c r="T25" s="106"/>
      <c r="U25" s="106"/>
    </row>
    <row r="26" spans="1:21" ht="42" customHeight="1" x14ac:dyDescent="0.25">
      <c r="A26" s="172"/>
      <c r="B26" s="172"/>
      <c r="C26" s="171"/>
      <c r="D26" s="24" t="s">
        <v>25</v>
      </c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11"/>
      <c r="R26" s="111"/>
      <c r="S26" s="106"/>
      <c r="T26" s="106"/>
      <c r="U26" s="106"/>
    </row>
    <row r="27" spans="1:21" ht="42" customHeight="1" x14ac:dyDescent="0.25">
      <c r="A27" s="152" t="s">
        <v>67</v>
      </c>
      <c r="B27" s="107" t="s">
        <v>68</v>
      </c>
      <c r="C27" s="109" t="s">
        <v>49</v>
      </c>
      <c r="D27" s="24" t="s">
        <v>24</v>
      </c>
      <c r="E27" s="27"/>
      <c r="F27" s="1"/>
      <c r="G27" s="27">
        <v>1</v>
      </c>
      <c r="H27" s="27"/>
      <c r="I27" s="27"/>
      <c r="J27" s="27">
        <v>1</v>
      </c>
      <c r="K27" s="27"/>
      <c r="L27" s="27"/>
      <c r="M27" s="27">
        <v>1</v>
      </c>
      <c r="N27" s="27"/>
      <c r="O27" s="27"/>
      <c r="P27" s="27">
        <v>1</v>
      </c>
      <c r="Q27" s="110"/>
      <c r="R27" s="110" t="s">
        <v>177</v>
      </c>
      <c r="S27" s="106"/>
      <c r="T27" s="106"/>
      <c r="U27" s="106"/>
    </row>
    <row r="28" spans="1:21" ht="42" customHeight="1" x14ac:dyDescent="0.25">
      <c r="A28" s="152"/>
      <c r="B28" s="107"/>
      <c r="C28" s="109"/>
      <c r="D28" s="24" t="s">
        <v>25</v>
      </c>
      <c r="E28" s="1"/>
      <c r="F28" s="1"/>
      <c r="G28" s="1"/>
      <c r="H28" s="1"/>
      <c r="I28" s="1"/>
      <c r="J28" s="1"/>
      <c r="K28" s="1"/>
      <c r="L28" s="1"/>
      <c r="M28" s="27"/>
      <c r="N28" s="27"/>
      <c r="O28" s="27"/>
      <c r="P28" s="27"/>
      <c r="Q28" s="111"/>
      <c r="R28" s="111"/>
      <c r="S28" s="106"/>
      <c r="T28" s="106"/>
      <c r="U28" s="106"/>
    </row>
    <row r="29" spans="1:21" ht="42.75" customHeight="1" x14ac:dyDescent="0.25">
      <c r="A29" s="152" t="s">
        <v>67</v>
      </c>
      <c r="B29" s="107" t="s">
        <v>138</v>
      </c>
      <c r="C29" s="109" t="s">
        <v>139</v>
      </c>
      <c r="D29" s="24" t="s">
        <v>24</v>
      </c>
      <c r="E29" s="27"/>
      <c r="F29" s="1"/>
      <c r="G29" s="27">
        <v>1</v>
      </c>
      <c r="H29" s="1"/>
      <c r="I29" s="1"/>
      <c r="J29" s="1"/>
      <c r="K29" s="1"/>
      <c r="L29" s="27">
        <v>1</v>
      </c>
      <c r="M29" s="27"/>
      <c r="N29" s="27"/>
      <c r="O29" s="27"/>
      <c r="P29" s="27"/>
      <c r="Q29" s="110"/>
      <c r="R29" s="110" t="s">
        <v>177</v>
      </c>
      <c r="S29" s="106"/>
      <c r="T29" s="106"/>
      <c r="U29" s="106"/>
    </row>
    <row r="30" spans="1:21" ht="42" customHeight="1" x14ac:dyDescent="0.25">
      <c r="A30" s="152"/>
      <c r="B30" s="107"/>
      <c r="C30" s="109"/>
      <c r="D30" s="24" t="s">
        <v>25</v>
      </c>
      <c r="E30" s="1"/>
      <c r="F30" s="1"/>
      <c r="G30" s="1"/>
      <c r="H30" s="1"/>
      <c r="I30" s="1"/>
      <c r="J30" s="1"/>
      <c r="K30" s="1"/>
      <c r="L30" s="1"/>
      <c r="M30" s="27"/>
      <c r="N30" s="27"/>
      <c r="O30" s="27"/>
      <c r="P30" s="27"/>
      <c r="Q30" s="111"/>
      <c r="R30" s="111"/>
      <c r="S30" s="106"/>
      <c r="T30" s="106"/>
      <c r="U30" s="106"/>
    </row>
    <row r="31" spans="1:21" ht="42.75" customHeight="1" x14ac:dyDescent="0.25">
      <c r="A31" s="107" t="s">
        <v>72</v>
      </c>
      <c r="B31" s="107" t="s">
        <v>160</v>
      </c>
      <c r="C31" s="109" t="s">
        <v>50</v>
      </c>
      <c r="D31" s="24" t="s">
        <v>24</v>
      </c>
      <c r="E31" s="27"/>
      <c r="F31" s="1"/>
      <c r="G31" s="27">
        <v>1</v>
      </c>
      <c r="H31" s="1"/>
      <c r="I31" s="1"/>
      <c r="J31" s="1"/>
      <c r="K31" s="1"/>
      <c r="L31" s="1"/>
      <c r="M31" s="27"/>
      <c r="N31" s="27"/>
      <c r="O31" s="27"/>
      <c r="P31" s="27"/>
      <c r="Q31" s="110"/>
      <c r="R31" s="110" t="s">
        <v>177</v>
      </c>
      <c r="S31" s="106"/>
      <c r="T31" s="106"/>
      <c r="U31" s="106"/>
    </row>
    <row r="32" spans="1:21" ht="42" customHeight="1" x14ac:dyDescent="0.25">
      <c r="A32" s="107"/>
      <c r="B32" s="107"/>
      <c r="C32" s="109"/>
      <c r="D32" s="24" t="s">
        <v>25</v>
      </c>
      <c r="E32" s="1"/>
      <c r="F32" s="1"/>
      <c r="G32" s="1"/>
      <c r="H32" s="1"/>
      <c r="I32" s="1"/>
      <c r="J32" s="1"/>
      <c r="K32" s="1"/>
      <c r="L32" s="1"/>
      <c r="M32" s="27"/>
      <c r="N32" s="27"/>
      <c r="O32" s="27"/>
      <c r="P32" s="27"/>
      <c r="Q32" s="111"/>
      <c r="R32" s="111"/>
      <c r="S32" s="106"/>
      <c r="T32" s="106"/>
      <c r="U32" s="106"/>
    </row>
    <row r="33" spans="1:21" ht="66" customHeight="1" x14ac:dyDescent="0.25">
      <c r="A33" s="107" t="s">
        <v>70</v>
      </c>
      <c r="B33" s="107" t="s">
        <v>71</v>
      </c>
      <c r="C33" s="109" t="s">
        <v>51</v>
      </c>
      <c r="D33" s="24" t="s">
        <v>24</v>
      </c>
      <c r="E33" s="1"/>
      <c r="F33" s="1"/>
      <c r="G33" s="1"/>
      <c r="H33" s="27"/>
      <c r="I33" s="1"/>
      <c r="J33" s="27">
        <v>1</v>
      </c>
      <c r="K33" s="1"/>
      <c r="L33" s="1"/>
      <c r="M33" s="1"/>
      <c r="N33" s="1"/>
      <c r="O33" s="27">
        <v>1</v>
      </c>
      <c r="P33" s="1"/>
      <c r="Q33" s="110"/>
      <c r="R33" s="110" t="s">
        <v>177</v>
      </c>
      <c r="S33" s="112" t="s">
        <v>169</v>
      </c>
      <c r="T33" s="112"/>
      <c r="U33" s="112"/>
    </row>
    <row r="34" spans="1:21" ht="66" customHeight="1" x14ac:dyDescent="0.25">
      <c r="A34" s="107"/>
      <c r="B34" s="107"/>
      <c r="C34" s="109"/>
      <c r="D34" s="24" t="s">
        <v>25</v>
      </c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11"/>
      <c r="R34" s="111"/>
      <c r="S34" s="112"/>
      <c r="T34" s="112"/>
      <c r="U34" s="112"/>
    </row>
    <row r="35" spans="1:21" ht="42" customHeight="1" x14ac:dyDescent="0.25">
      <c r="A35" s="107" t="s">
        <v>73</v>
      </c>
      <c r="B35" s="107" t="s">
        <v>74</v>
      </c>
      <c r="C35" s="109" t="s">
        <v>52</v>
      </c>
      <c r="D35" s="24" t="s">
        <v>24</v>
      </c>
      <c r="E35" s="1"/>
      <c r="F35" s="27">
        <v>1</v>
      </c>
      <c r="G35" s="1"/>
      <c r="H35" s="1"/>
      <c r="I35" s="1"/>
      <c r="J35" s="1"/>
      <c r="K35" s="1"/>
      <c r="L35" s="12"/>
      <c r="M35" s="1"/>
      <c r="N35" s="1"/>
      <c r="O35" s="1"/>
      <c r="P35" s="1"/>
      <c r="Q35" s="110"/>
      <c r="R35" s="110" t="s">
        <v>177</v>
      </c>
      <c r="S35" s="106"/>
      <c r="T35" s="106"/>
      <c r="U35" s="106"/>
    </row>
    <row r="36" spans="1:21" ht="42" customHeight="1" x14ac:dyDescent="0.25">
      <c r="A36" s="107"/>
      <c r="B36" s="107"/>
      <c r="C36" s="109"/>
      <c r="D36" s="24" t="s">
        <v>25</v>
      </c>
      <c r="E36" s="1"/>
      <c r="F36" s="1"/>
      <c r="G36" s="1"/>
      <c r="H36" s="1"/>
      <c r="I36" s="1"/>
      <c r="J36" s="1"/>
      <c r="K36" s="1"/>
      <c r="L36" s="1"/>
      <c r="M36" s="12"/>
      <c r="N36" s="1"/>
      <c r="O36" s="1"/>
      <c r="P36" s="1"/>
      <c r="Q36" s="111"/>
      <c r="R36" s="111"/>
      <c r="S36" s="106"/>
      <c r="T36" s="106"/>
      <c r="U36" s="106"/>
    </row>
    <row r="37" spans="1:21" ht="42.75" customHeight="1" x14ac:dyDescent="0.25">
      <c r="A37" s="107" t="s">
        <v>73</v>
      </c>
      <c r="B37" s="107" t="s">
        <v>53</v>
      </c>
      <c r="C37" s="109" t="s">
        <v>52</v>
      </c>
      <c r="D37" s="24" t="s">
        <v>24</v>
      </c>
      <c r="E37" s="1"/>
      <c r="F37" s="1"/>
      <c r="G37" s="27">
        <v>1</v>
      </c>
      <c r="H37" s="1"/>
      <c r="I37" s="1"/>
      <c r="J37" s="1"/>
      <c r="K37" s="1"/>
      <c r="L37" s="1"/>
      <c r="M37" s="1"/>
      <c r="N37" s="1"/>
      <c r="O37" s="1"/>
      <c r="P37" s="1"/>
      <c r="Q37" s="110"/>
      <c r="R37" s="110" t="s">
        <v>177</v>
      </c>
      <c r="S37" s="106"/>
      <c r="T37" s="106"/>
      <c r="U37" s="106"/>
    </row>
    <row r="38" spans="1:21" ht="42.75" customHeight="1" x14ac:dyDescent="0.25">
      <c r="A38" s="107"/>
      <c r="B38" s="107"/>
      <c r="C38" s="109"/>
      <c r="D38" s="24" t="s">
        <v>25</v>
      </c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11"/>
      <c r="R38" s="111"/>
      <c r="S38" s="106"/>
      <c r="T38" s="106"/>
      <c r="U38" s="106"/>
    </row>
    <row r="39" spans="1:21" ht="42.75" customHeight="1" x14ac:dyDescent="0.25">
      <c r="A39" s="107" t="s">
        <v>152</v>
      </c>
      <c r="B39" s="107" t="s">
        <v>153</v>
      </c>
      <c r="C39" s="109" t="s">
        <v>52</v>
      </c>
      <c r="D39" s="24" t="s">
        <v>24</v>
      </c>
      <c r="E39" s="1"/>
      <c r="F39" s="27">
        <v>1</v>
      </c>
      <c r="G39" s="27"/>
      <c r="H39" s="1"/>
      <c r="I39" s="1"/>
      <c r="J39" s="1"/>
      <c r="K39" s="1"/>
      <c r="L39" s="1"/>
      <c r="M39" s="1"/>
      <c r="N39" s="1"/>
      <c r="O39" s="1"/>
      <c r="P39" s="1"/>
      <c r="Q39" s="110"/>
      <c r="R39" s="110" t="s">
        <v>177</v>
      </c>
      <c r="S39" s="106"/>
      <c r="T39" s="106"/>
      <c r="U39" s="106"/>
    </row>
    <row r="40" spans="1:21" ht="42.75" customHeight="1" x14ac:dyDescent="0.25">
      <c r="A40" s="107"/>
      <c r="B40" s="107"/>
      <c r="C40" s="109"/>
      <c r="D40" s="24" t="s">
        <v>25</v>
      </c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11"/>
      <c r="R40" s="111"/>
      <c r="S40" s="106"/>
      <c r="T40" s="106"/>
      <c r="U40" s="106"/>
    </row>
    <row r="41" spans="1:21" ht="42.75" customHeight="1" x14ac:dyDescent="0.25">
      <c r="A41" s="107" t="s">
        <v>75</v>
      </c>
      <c r="B41" s="109" t="s">
        <v>76</v>
      </c>
      <c r="C41" s="109" t="s">
        <v>52</v>
      </c>
      <c r="D41" s="24" t="s">
        <v>24</v>
      </c>
      <c r="E41" s="1"/>
      <c r="F41" s="1"/>
      <c r="G41" s="27">
        <v>1</v>
      </c>
      <c r="H41" s="27"/>
      <c r="I41" s="1"/>
      <c r="J41" s="1"/>
      <c r="K41" s="1"/>
      <c r="L41" s="1"/>
      <c r="M41" s="1"/>
      <c r="N41" s="1"/>
      <c r="O41" s="1"/>
      <c r="P41" s="1"/>
      <c r="Q41" s="110"/>
      <c r="R41" s="110" t="s">
        <v>177</v>
      </c>
      <c r="S41" s="106"/>
      <c r="T41" s="106"/>
      <c r="U41" s="106"/>
    </row>
    <row r="42" spans="1:21" ht="42.75" customHeight="1" x14ac:dyDescent="0.25">
      <c r="A42" s="107"/>
      <c r="B42" s="109"/>
      <c r="C42" s="109"/>
      <c r="D42" s="24" t="s">
        <v>25</v>
      </c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11"/>
      <c r="R42" s="111"/>
      <c r="S42" s="106"/>
      <c r="T42" s="106"/>
      <c r="U42" s="106"/>
    </row>
    <row r="43" spans="1:21" ht="54" customHeight="1" x14ac:dyDescent="0.25">
      <c r="A43" s="107" t="s">
        <v>77</v>
      </c>
      <c r="B43" s="107" t="s">
        <v>161</v>
      </c>
      <c r="C43" s="109" t="s">
        <v>185</v>
      </c>
      <c r="D43" s="24" t="s">
        <v>24</v>
      </c>
      <c r="E43" s="1"/>
      <c r="F43" s="27"/>
      <c r="G43" s="27">
        <v>1</v>
      </c>
      <c r="H43" s="1"/>
      <c r="I43" s="1"/>
      <c r="J43" s="27"/>
      <c r="K43" s="1"/>
      <c r="L43" s="1"/>
      <c r="M43" s="1"/>
      <c r="N43" s="1"/>
      <c r="O43" s="1"/>
      <c r="P43" s="1"/>
      <c r="Q43" s="110"/>
      <c r="R43" s="110" t="s">
        <v>177</v>
      </c>
      <c r="S43" s="106"/>
      <c r="T43" s="106"/>
      <c r="U43" s="106"/>
    </row>
    <row r="44" spans="1:21" ht="54" customHeight="1" x14ac:dyDescent="0.25">
      <c r="A44" s="107"/>
      <c r="B44" s="107"/>
      <c r="C44" s="109"/>
      <c r="D44" s="24" t="s">
        <v>25</v>
      </c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11"/>
      <c r="R44" s="111"/>
      <c r="S44" s="106"/>
      <c r="T44" s="106"/>
      <c r="U44" s="106"/>
    </row>
    <row r="45" spans="1:21" ht="42" customHeight="1" x14ac:dyDescent="0.25">
      <c r="A45" s="155" t="s">
        <v>78</v>
      </c>
      <c r="B45" s="107" t="s">
        <v>2</v>
      </c>
      <c r="C45" s="109" t="s">
        <v>57</v>
      </c>
      <c r="D45" s="24" t="s">
        <v>24</v>
      </c>
      <c r="E45" s="12">
        <v>1</v>
      </c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10"/>
      <c r="R45" s="110" t="s">
        <v>177</v>
      </c>
      <c r="S45" s="106"/>
      <c r="T45" s="106"/>
      <c r="U45" s="106"/>
    </row>
    <row r="46" spans="1:21" ht="42" customHeight="1" x14ac:dyDescent="0.25">
      <c r="A46" s="155"/>
      <c r="B46" s="107"/>
      <c r="C46" s="109"/>
      <c r="D46" s="24" t="s">
        <v>25</v>
      </c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11"/>
      <c r="R46" s="111"/>
      <c r="S46" s="106"/>
      <c r="T46" s="106"/>
      <c r="U46" s="106"/>
    </row>
    <row r="47" spans="1:21" ht="43.5" customHeight="1" x14ac:dyDescent="0.25">
      <c r="A47" s="107" t="s">
        <v>3</v>
      </c>
      <c r="B47" s="107" t="s">
        <v>162</v>
      </c>
      <c r="C47" s="109" t="s">
        <v>54</v>
      </c>
      <c r="D47" s="24" t="s">
        <v>24</v>
      </c>
      <c r="E47" s="1"/>
      <c r="F47" s="1"/>
      <c r="G47" s="1"/>
      <c r="H47" s="27">
        <v>1</v>
      </c>
      <c r="I47" s="1"/>
      <c r="J47" s="1"/>
      <c r="K47" s="1"/>
      <c r="L47" s="1"/>
      <c r="M47" s="1"/>
      <c r="N47" s="1"/>
      <c r="O47" s="1"/>
      <c r="P47" s="1"/>
      <c r="Q47" s="110"/>
      <c r="R47" s="110" t="s">
        <v>177</v>
      </c>
      <c r="S47" s="106"/>
      <c r="T47" s="106"/>
      <c r="U47" s="106"/>
    </row>
    <row r="48" spans="1:21" ht="43.5" customHeight="1" x14ac:dyDescent="0.25">
      <c r="A48" s="107"/>
      <c r="B48" s="107"/>
      <c r="C48" s="109"/>
      <c r="D48" s="24" t="s">
        <v>25</v>
      </c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11"/>
      <c r="R48" s="111"/>
      <c r="S48" s="106"/>
      <c r="T48" s="106"/>
      <c r="U48" s="106"/>
    </row>
    <row r="49" spans="1:21" ht="43.5" customHeight="1" x14ac:dyDescent="0.25">
      <c r="A49" s="107" t="s">
        <v>3</v>
      </c>
      <c r="B49" s="107" t="s">
        <v>170</v>
      </c>
      <c r="C49" s="109" t="s">
        <v>54</v>
      </c>
      <c r="D49" s="24" t="s">
        <v>24</v>
      </c>
      <c r="E49" s="1"/>
      <c r="F49" s="1"/>
      <c r="G49" s="1"/>
      <c r="H49" s="27"/>
      <c r="I49" s="1"/>
      <c r="J49" s="1"/>
      <c r="K49" s="1"/>
      <c r="L49" s="1"/>
      <c r="M49" s="1"/>
      <c r="N49" s="1"/>
      <c r="O49" s="27">
        <v>1</v>
      </c>
      <c r="P49" s="1"/>
      <c r="Q49" s="110"/>
      <c r="R49" s="110" t="s">
        <v>177</v>
      </c>
      <c r="S49" s="106"/>
      <c r="T49" s="106"/>
      <c r="U49" s="106"/>
    </row>
    <row r="50" spans="1:21" ht="43.5" customHeight="1" x14ac:dyDescent="0.25">
      <c r="A50" s="107"/>
      <c r="B50" s="107"/>
      <c r="C50" s="109"/>
      <c r="D50" s="24" t="s">
        <v>25</v>
      </c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11"/>
      <c r="R50" s="111"/>
      <c r="S50" s="106"/>
      <c r="T50" s="106"/>
      <c r="U50" s="106"/>
    </row>
    <row r="51" spans="1:21" ht="42.75" customHeight="1" x14ac:dyDescent="0.25">
      <c r="A51" s="107" t="s">
        <v>79</v>
      </c>
      <c r="B51" s="107" t="s">
        <v>145</v>
      </c>
      <c r="C51" s="109" t="s">
        <v>57</v>
      </c>
      <c r="D51" s="24" t="s">
        <v>24</v>
      </c>
      <c r="E51" s="1"/>
      <c r="F51" s="1"/>
      <c r="G51" s="1"/>
      <c r="H51" s="1"/>
      <c r="I51" s="1"/>
      <c r="J51" s="1"/>
      <c r="K51" s="1"/>
      <c r="L51" s="1"/>
      <c r="M51" s="27"/>
      <c r="N51" s="27">
        <v>1</v>
      </c>
      <c r="O51" s="1"/>
      <c r="P51" s="1"/>
      <c r="Q51" s="110"/>
      <c r="R51" s="110" t="s">
        <v>177</v>
      </c>
      <c r="S51" s="112" t="s">
        <v>163</v>
      </c>
      <c r="T51" s="112"/>
      <c r="U51" s="112"/>
    </row>
    <row r="52" spans="1:21" ht="42.75" customHeight="1" x14ac:dyDescent="0.25">
      <c r="A52" s="107"/>
      <c r="B52" s="107"/>
      <c r="C52" s="109"/>
      <c r="D52" s="24" t="s">
        <v>25</v>
      </c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11"/>
      <c r="R52" s="111"/>
      <c r="S52" s="112"/>
      <c r="T52" s="112"/>
      <c r="U52" s="112"/>
    </row>
    <row r="53" spans="1:21" ht="43.5" customHeight="1" x14ac:dyDescent="0.25">
      <c r="A53" s="107" t="s">
        <v>82</v>
      </c>
      <c r="B53" s="107" t="s">
        <v>171</v>
      </c>
      <c r="C53" s="109" t="s">
        <v>57</v>
      </c>
      <c r="D53" s="24" t="s">
        <v>24</v>
      </c>
      <c r="E53" s="1"/>
      <c r="F53" s="1"/>
      <c r="G53" s="1"/>
      <c r="H53" s="1"/>
      <c r="I53" s="27">
        <v>1</v>
      </c>
      <c r="J53" s="1"/>
      <c r="K53" s="1"/>
      <c r="L53" s="1"/>
      <c r="M53" s="1"/>
      <c r="N53" s="1"/>
      <c r="O53" s="1"/>
      <c r="P53" s="1"/>
      <c r="Q53" s="110"/>
      <c r="R53" s="110" t="s">
        <v>177</v>
      </c>
      <c r="S53" s="106"/>
      <c r="T53" s="106"/>
      <c r="U53" s="106"/>
    </row>
    <row r="54" spans="1:21" ht="42.75" customHeight="1" x14ac:dyDescent="0.25">
      <c r="A54" s="107"/>
      <c r="B54" s="107"/>
      <c r="C54" s="109"/>
      <c r="D54" s="24" t="s">
        <v>25</v>
      </c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11"/>
      <c r="R54" s="111"/>
      <c r="S54" s="106"/>
      <c r="T54" s="106"/>
      <c r="U54" s="106"/>
    </row>
    <row r="55" spans="1:21" ht="43.5" customHeight="1" x14ac:dyDescent="0.25">
      <c r="A55" s="107" t="s">
        <v>83</v>
      </c>
      <c r="B55" s="107" t="s">
        <v>181</v>
      </c>
      <c r="C55" s="109" t="s">
        <v>164</v>
      </c>
      <c r="D55" s="24" t="s">
        <v>24</v>
      </c>
      <c r="E55" s="1"/>
      <c r="F55" s="27">
        <v>1</v>
      </c>
      <c r="G55" s="27">
        <v>1</v>
      </c>
      <c r="H55" s="1"/>
      <c r="I55" s="1"/>
      <c r="J55" s="1"/>
      <c r="K55" s="1"/>
      <c r="L55" s="27"/>
      <c r="M55" s="1"/>
      <c r="N55" s="1"/>
      <c r="O55" s="1"/>
      <c r="P55" s="1"/>
      <c r="Q55" s="110"/>
      <c r="R55" s="110" t="s">
        <v>177</v>
      </c>
      <c r="S55" s="106"/>
      <c r="T55" s="106"/>
      <c r="U55" s="106"/>
    </row>
    <row r="56" spans="1:21" ht="43.5" customHeight="1" x14ac:dyDescent="0.25">
      <c r="A56" s="107"/>
      <c r="B56" s="107"/>
      <c r="C56" s="109"/>
      <c r="D56" s="24" t="s">
        <v>25</v>
      </c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11"/>
      <c r="R56" s="111"/>
      <c r="S56" s="106"/>
      <c r="T56" s="106"/>
      <c r="U56" s="106"/>
    </row>
    <row r="57" spans="1:21" ht="43.5" customHeight="1" x14ac:dyDescent="0.25">
      <c r="A57" s="107" t="s">
        <v>178</v>
      </c>
      <c r="B57" s="107" t="s">
        <v>180</v>
      </c>
      <c r="C57" s="109" t="s">
        <v>179</v>
      </c>
      <c r="D57" s="24" t="s">
        <v>24</v>
      </c>
      <c r="E57" s="1"/>
      <c r="F57" s="1"/>
      <c r="G57" s="12"/>
      <c r="H57" s="1"/>
      <c r="I57" s="1"/>
      <c r="J57" s="27">
        <v>1</v>
      </c>
      <c r="K57" s="27"/>
      <c r="L57" s="1"/>
      <c r="M57" s="27"/>
      <c r="N57" s="1"/>
      <c r="O57" s="1"/>
      <c r="P57" s="1"/>
      <c r="Q57" s="110"/>
      <c r="R57" s="110" t="s">
        <v>177</v>
      </c>
      <c r="S57" s="106"/>
      <c r="T57" s="106"/>
      <c r="U57" s="106"/>
    </row>
    <row r="58" spans="1:21" ht="43.5" customHeight="1" x14ac:dyDescent="0.25">
      <c r="A58" s="107"/>
      <c r="B58" s="107"/>
      <c r="C58" s="109"/>
      <c r="D58" s="24" t="s">
        <v>25</v>
      </c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11"/>
      <c r="R58" s="111"/>
      <c r="S58" s="106"/>
      <c r="T58" s="106"/>
      <c r="U58" s="106"/>
    </row>
    <row r="59" spans="1:21" ht="35.25" customHeight="1" x14ac:dyDescent="0.25">
      <c r="A59" s="170" t="s">
        <v>85</v>
      </c>
      <c r="B59" s="170"/>
      <c r="C59" s="170"/>
      <c r="D59" s="170"/>
      <c r="E59" s="170"/>
      <c r="F59" s="170"/>
      <c r="G59" s="170"/>
      <c r="H59" s="170"/>
      <c r="I59" s="170"/>
      <c r="J59" s="170"/>
      <c r="K59" s="170"/>
      <c r="L59" s="170"/>
      <c r="M59" s="170"/>
      <c r="N59" s="170"/>
      <c r="O59" s="170"/>
      <c r="P59" s="170"/>
      <c r="Q59" s="170"/>
      <c r="R59" s="170"/>
      <c r="S59" s="170"/>
      <c r="T59" s="170"/>
      <c r="U59" s="170"/>
    </row>
    <row r="60" spans="1:21" ht="42.75" customHeight="1" x14ac:dyDescent="0.25">
      <c r="A60" s="107" t="s">
        <v>86</v>
      </c>
      <c r="B60" s="107" t="s">
        <v>132</v>
      </c>
      <c r="C60" s="109" t="s">
        <v>134</v>
      </c>
      <c r="D60" s="24" t="s">
        <v>24</v>
      </c>
      <c r="E60" s="1"/>
      <c r="F60" s="1"/>
      <c r="G60" s="1"/>
      <c r="H60" s="27">
        <v>1</v>
      </c>
      <c r="I60" s="1"/>
      <c r="J60" s="1"/>
      <c r="K60" s="1"/>
      <c r="L60" s="1"/>
      <c r="M60" s="1"/>
      <c r="N60" s="1"/>
      <c r="O60" s="27">
        <v>1</v>
      </c>
      <c r="P60" s="1"/>
      <c r="Q60" s="110" t="s">
        <v>177</v>
      </c>
      <c r="R60" s="110" t="s">
        <v>177</v>
      </c>
      <c r="S60" s="106"/>
      <c r="T60" s="106"/>
      <c r="U60" s="106"/>
    </row>
    <row r="61" spans="1:21" ht="42.75" customHeight="1" x14ac:dyDescent="0.25">
      <c r="A61" s="107"/>
      <c r="B61" s="107"/>
      <c r="C61" s="109"/>
      <c r="D61" s="24" t="s">
        <v>25</v>
      </c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11"/>
      <c r="R61" s="111"/>
      <c r="S61" s="106"/>
      <c r="T61" s="106"/>
      <c r="U61" s="106"/>
    </row>
    <row r="62" spans="1:21" ht="35.25" customHeight="1" x14ac:dyDescent="0.25">
      <c r="A62" s="107" t="s">
        <v>86</v>
      </c>
      <c r="B62" s="107" t="s">
        <v>135</v>
      </c>
      <c r="C62" s="109" t="s">
        <v>134</v>
      </c>
      <c r="D62" s="24" t="s">
        <v>24</v>
      </c>
      <c r="E62" s="1"/>
      <c r="F62" s="1"/>
      <c r="G62" s="1"/>
      <c r="H62" s="27"/>
      <c r="I62" s="1"/>
      <c r="J62" s="1"/>
      <c r="K62" s="27"/>
      <c r="L62" s="1"/>
      <c r="M62" s="1"/>
      <c r="N62" s="1"/>
      <c r="O62" s="27">
        <v>1</v>
      </c>
      <c r="P62" s="1"/>
      <c r="Q62" s="110" t="s">
        <v>177</v>
      </c>
      <c r="R62" s="110" t="s">
        <v>177</v>
      </c>
      <c r="S62" s="106"/>
      <c r="T62" s="106"/>
      <c r="U62" s="106"/>
    </row>
    <row r="63" spans="1:21" ht="35.25" customHeight="1" x14ac:dyDescent="0.25">
      <c r="A63" s="107"/>
      <c r="B63" s="107"/>
      <c r="C63" s="109"/>
      <c r="D63" s="24" t="s">
        <v>25</v>
      </c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11"/>
      <c r="R63" s="111"/>
      <c r="S63" s="106"/>
      <c r="T63" s="106"/>
      <c r="U63" s="106"/>
    </row>
    <row r="64" spans="1:21" ht="29.25" customHeight="1" x14ac:dyDescent="0.25">
      <c r="A64" s="107" t="s">
        <v>86</v>
      </c>
      <c r="B64" s="107" t="s">
        <v>143</v>
      </c>
      <c r="C64" s="109" t="s">
        <v>134</v>
      </c>
      <c r="D64" s="24" t="s">
        <v>24</v>
      </c>
      <c r="E64" s="1"/>
      <c r="F64" s="1"/>
      <c r="G64" s="1"/>
      <c r="H64" s="27">
        <v>1</v>
      </c>
      <c r="I64" s="1"/>
      <c r="J64" s="1"/>
      <c r="K64" s="27"/>
      <c r="L64" s="1"/>
      <c r="M64" s="1"/>
      <c r="N64" s="1"/>
      <c r="O64" s="27"/>
      <c r="P64" s="1"/>
      <c r="Q64" s="110" t="s">
        <v>177</v>
      </c>
      <c r="R64" s="110" t="s">
        <v>177</v>
      </c>
      <c r="S64" s="106"/>
      <c r="T64" s="106"/>
      <c r="U64" s="106"/>
    </row>
    <row r="65" spans="1:21" ht="29.25" customHeight="1" x14ac:dyDescent="0.25">
      <c r="A65" s="107"/>
      <c r="B65" s="107"/>
      <c r="C65" s="109"/>
      <c r="D65" s="24" t="s">
        <v>25</v>
      </c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11"/>
      <c r="R65" s="111"/>
      <c r="S65" s="106"/>
      <c r="T65" s="106"/>
      <c r="U65" s="106"/>
    </row>
    <row r="66" spans="1:21" ht="29.25" customHeight="1" x14ac:dyDescent="0.25">
      <c r="A66" s="107" t="s">
        <v>86</v>
      </c>
      <c r="B66" s="107" t="s">
        <v>144</v>
      </c>
      <c r="C66" s="109" t="s">
        <v>149</v>
      </c>
      <c r="D66" s="24" t="s">
        <v>24</v>
      </c>
      <c r="E66" s="1"/>
      <c r="F66" s="1"/>
      <c r="G66" s="1"/>
      <c r="H66" s="27"/>
      <c r="I66" s="27">
        <v>1</v>
      </c>
      <c r="J66" s="1"/>
      <c r="K66" s="27"/>
      <c r="L66" s="27">
        <v>1</v>
      </c>
      <c r="M66" s="1"/>
      <c r="N66" s="1"/>
      <c r="O66" s="27">
        <v>1</v>
      </c>
      <c r="P66" s="1"/>
      <c r="Q66" s="110" t="s">
        <v>177</v>
      </c>
      <c r="R66" s="110" t="s">
        <v>177</v>
      </c>
      <c r="S66" s="106"/>
      <c r="T66" s="106"/>
      <c r="U66" s="106"/>
    </row>
    <row r="67" spans="1:21" ht="29.25" customHeight="1" x14ac:dyDescent="0.25">
      <c r="A67" s="107"/>
      <c r="B67" s="107"/>
      <c r="C67" s="109"/>
      <c r="D67" s="24" t="s">
        <v>25</v>
      </c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11"/>
      <c r="R67" s="111"/>
      <c r="S67" s="106"/>
      <c r="T67" s="106"/>
      <c r="U67" s="106"/>
    </row>
    <row r="68" spans="1:21" ht="29.25" customHeight="1" x14ac:dyDescent="0.25">
      <c r="A68" s="107" t="s">
        <v>86</v>
      </c>
      <c r="B68" s="107" t="s">
        <v>146</v>
      </c>
      <c r="C68" s="109" t="s">
        <v>134</v>
      </c>
      <c r="D68" s="24" t="s">
        <v>24</v>
      </c>
      <c r="E68" s="1"/>
      <c r="F68" s="1"/>
      <c r="G68" s="1"/>
      <c r="H68" s="27">
        <v>1</v>
      </c>
      <c r="I68" s="1"/>
      <c r="J68" s="1"/>
      <c r="K68" s="27"/>
      <c r="L68" s="1"/>
      <c r="M68" s="1"/>
      <c r="N68" s="1"/>
      <c r="O68" s="27"/>
      <c r="P68" s="1"/>
      <c r="Q68" s="110" t="s">
        <v>177</v>
      </c>
      <c r="R68" s="110" t="s">
        <v>177</v>
      </c>
      <c r="S68" s="106"/>
      <c r="T68" s="106"/>
      <c r="U68" s="106"/>
    </row>
    <row r="69" spans="1:21" ht="29.25" customHeight="1" x14ac:dyDescent="0.25">
      <c r="A69" s="107"/>
      <c r="B69" s="107"/>
      <c r="C69" s="109"/>
      <c r="D69" s="24" t="s">
        <v>25</v>
      </c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11"/>
      <c r="R69" s="111"/>
      <c r="S69" s="106"/>
      <c r="T69" s="106"/>
      <c r="U69" s="106"/>
    </row>
    <row r="70" spans="1:21" ht="29.25" customHeight="1" x14ac:dyDescent="0.25">
      <c r="A70" s="107" t="s">
        <v>86</v>
      </c>
      <c r="B70" s="107" t="s">
        <v>147</v>
      </c>
      <c r="C70" s="109" t="s">
        <v>134</v>
      </c>
      <c r="D70" s="24" t="s">
        <v>24</v>
      </c>
      <c r="E70" s="1"/>
      <c r="F70" s="1"/>
      <c r="G70" s="1"/>
      <c r="H70" s="27"/>
      <c r="I70" s="1"/>
      <c r="J70" s="1"/>
      <c r="K70" s="27">
        <v>1</v>
      </c>
      <c r="L70" s="1"/>
      <c r="M70" s="1"/>
      <c r="N70" s="1"/>
      <c r="O70" s="27"/>
      <c r="P70" s="1"/>
      <c r="Q70" s="110" t="s">
        <v>177</v>
      </c>
      <c r="R70" s="110" t="s">
        <v>177</v>
      </c>
      <c r="S70" s="106"/>
      <c r="T70" s="106"/>
      <c r="U70" s="106"/>
    </row>
    <row r="71" spans="1:21" ht="29.25" customHeight="1" x14ac:dyDescent="0.25">
      <c r="A71" s="107"/>
      <c r="B71" s="107"/>
      <c r="C71" s="109"/>
      <c r="D71" s="24" t="s">
        <v>25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11"/>
      <c r="R71" s="111"/>
      <c r="S71" s="106"/>
      <c r="T71" s="106"/>
      <c r="U71" s="106"/>
    </row>
    <row r="72" spans="1:21" ht="29.25" customHeight="1" x14ac:dyDescent="0.25">
      <c r="A72" s="107" t="s">
        <v>86</v>
      </c>
      <c r="B72" s="107" t="s">
        <v>148</v>
      </c>
      <c r="C72" s="109" t="s">
        <v>134</v>
      </c>
      <c r="D72" s="24" t="s">
        <v>24</v>
      </c>
      <c r="E72" s="1"/>
      <c r="F72" s="1"/>
      <c r="G72" s="1"/>
      <c r="H72" s="27"/>
      <c r="I72" s="1"/>
      <c r="J72" s="1"/>
      <c r="K72" s="27"/>
      <c r="L72" s="27"/>
      <c r="M72" s="27">
        <v>1</v>
      </c>
      <c r="N72" s="1"/>
      <c r="O72" s="27"/>
      <c r="P72" s="1"/>
      <c r="Q72" s="110" t="s">
        <v>177</v>
      </c>
      <c r="R72" s="110" t="s">
        <v>177</v>
      </c>
      <c r="S72" s="106"/>
      <c r="T72" s="106"/>
      <c r="U72" s="106"/>
    </row>
    <row r="73" spans="1:21" ht="29.25" customHeight="1" x14ac:dyDescent="0.25">
      <c r="A73" s="107"/>
      <c r="B73" s="107"/>
      <c r="C73" s="109"/>
      <c r="D73" s="24" t="s">
        <v>25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11"/>
      <c r="R73" s="111"/>
      <c r="S73" s="106"/>
      <c r="T73" s="106"/>
      <c r="U73" s="106"/>
    </row>
    <row r="74" spans="1:21" ht="29.25" customHeight="1" x14ac:dyDescent="0.25">
      <c r="A74" s="107" t="s">
        <v>86</v>
      </c>
      <c r="B74" s="107" t="s">
        <v>150</v>
      </c>
      <c r="C74" s="109" t="s">
        <v>134</v>
      </c>
      <c r="D74" s="24" t="s">
        <v>24</v>
      </c>
      <c r="E74" s="1"/>
      <c r="F74" s="1"/>
      <c r="G74" s="27">
        <v>1</v>
      </c>
      <c r="H74" s="27"/>
      <c r="I74" s="1"/>
      <c r="J74" s="1"/>
      <c r="K74" s="27"/>
      <c r="L74" s="27"/>
      <c r="M74" s="27"/>
      <c r="N74" s="1"/>
      <c r="O74" s="27"/>
      <c r="P74" s="1"/>
      <c r="Q74" s="110" t="s">
        <v>177</v>
      </c>
      <c r="R74" s="110" t="s">
        <v>177</v>
      </c>
      <c r="S74" s="106"/>
      <c r="T74" s="106"/>
      <c r="U74" s="106"/>
    </row>
    <row r="75" spans="1:21" ht="29.25" customHeight="1" x14ac:dyDescent="0.25">
      <c r="A75" s="107"/>
      <c r="B75" s="107"/>
      <c r="C75" s="109"/>
      <c r="D75" s="24" t="s">
        <v>25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11"/>
      <c r="R75" s="111"/>
      <c r="S75" s="106"/>
      <c r="T75" s="106"/>
      <c r="U75" s="106"/>
    </row>
    <row r="76" spans="1:21" ht="30" customHeight="1" x14ac:dyDescent="0.25">
      <c r="A76" s="108" t="s">
        <v>104</v>
      </c>
      <c r="B76" s="108" t="s">
        <v>151</v>
      </c>
      <c r="C76" s="109" t="s">
        <v>149</v>
      </c>
      <c r="D76" s="24" t="s">
        <v>24</v>
      </c>
      <c r="E76" s="1"/>
      <c r="F76" s="1"/>
      <c r="G76" s="27"/>
      <c r="H76" s="27">
        <v>1</v>
      </c>
      <c r="I76" s="1"/>
      <c r="J76" s="27">
        <v>1</v>
      </c>
      <c r="K76" s="1"/>
      <c r="L76" s="27">
        <v>1</v>
      </c>
      <c r="M76" s="1"/>
      <c r="N76" s="27">
        <v>1</v>
      </c>
      <c r="O76" s="1"/>
      <c r="P76" s="1"/>
      <c r="Q76" s="110" t="s">
        <v>177</v>
      </c>
      <c r="R76" s="110" t="s">
        <v>177</v>
      </c>
      <c r="S76" s="106"/>
      <c r="T76" s="106"/>
      <c r="U76" s="106"/>
    </row>
    <row r="77" spans="1:21" ht="33.75" customHeight="1" x14ac:dyDescent="0.25">
      <c r="A77" s="108"/>
      <c r="B77" s="108"/>
      <c r="C77" s="109"/>
      <c r="D77" s="24" t="s">
        <v>25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11"/>
      <c r="R77" s="111"/>
      <c r="S77" s="106"/>
      <c r="T77" s="106"/>
      <c r="U77" s="106"/>
    </row>
    <row r="78" spans="1:21" ht="30" customHeight="1" x14ac:dyDescent="0.25">
      <c r="A78" s="107" t="s">
        <v>89</v>
      </c>
      <c r="B78" s="108" t="s">
        <v>187</v>
      </c>
      <c r="C78" s="109" t="s">
        <v>88</v>
      </c>
      <c r="D78" s="24" t="s">
        <v>24</v>
      </c>
      <c r="E78" s="1"/>
      <c r="F78" s="1"/>
      <c r="G78" s="27">
        <v>1</v>
      </c>
      <c r="H78" s="27"/>
      <c r="I78" s="1"/>
      <c r="J78" s="27"/>
      <c r="K78" s="1"/>
      <c r="L78" s="27"/>
      <c r="M78" s="1"/>
      <c r="N78" s="27"/>
      <c r="O78" s="1"/>
      <c r="P78" s="1"/>
      <c r="Q78" s="110"/>
      <c r="R78" s="110" t="s">
        <v>177</v>
      </c>
      <c r="S78" s="106"/>
      <c r="T78" s="106"/>
      <c r="U78" s="106"/>
    </row>
    <row r="79" spans="1:21" ht="33.75" customHeight="1" x14ac:dyDescent="0.25">
      <c r="A79" s="107"/>
      <c r="B79" s="108"/>
      <c r="C79" s="109"/>
      <c r="D79" s="24" t="s">
        <v>25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11"/>
      <c r="R79" s="111"/>
      <c r="S79" s="106"/>
      <c r="T79" s="106"/>
      <c r="U79" s="106"/>
    </row>
    <row r="80" spans="1:21" ht="42.75" customHeight="1" x14ac:dyDescent="0.25">
      <c r="A80" s="107" t="s">
        <v>89</v>
      </c>
      <c r="B80" s="107" t="s">
        <v>87</v>
      </c>
      <c r="C80" s="109" t="s">
        <v>88</v>
      </c>
      <c r="D80" s="24" t="s">
        <v>24</v>
      </c>
      <c r="E80" s="1"/>
      <c r="F80" s="1"/>
      <c r="G80" s="1"/>
      <c r="H80" s="1"/>
      <c r="I80" s="1"/>
      <c r="J80" s="1"/>
      <c r="K80" s="1"/>
      <c r="L80" s="1"/>
      <c r="M80" s="1"/>
      <c r="N80" s="27">
        <v>1</v>
      </c>
      <c r="O80" s="1"/>
      <c r="P80" s="1"/>
      <c r="Q80" s="110" t="s">
        <v>177</v>
      </c>
      <c r="R80" s="110" t="s">
        <v>177</v>
      </c>
      <c r="S80" s="106"/>
      <c r="T80" s="106"/>
      <c r="U80" s="106"/>
    </row>
    <row r="81" spans="1:21" ht="42.75" customHeight="1" x14ac:dyDescent="0.25">
      <c r="A81" s="107"/>
      <c r="B81" s="107"/>
      <c r="C81" s="109"/>
      <c r="D81" s="24" t="s">
        <v>25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11"/>
      <c r="R81" s="111"/>
      <c r="S81" s="106"/>
      <c r="T81" s="106"/>
      <c r="U81" s="106"/>
    </row>
    <row r="82" spans="1:21" ht="42.75" customHeight="1" x14ac:dyDescent="0.25">
      <c r="A82" s="107" t="s">
        <v>90</v>
      </c>
      <c r="B82" s="107" t="s">
        <v>91</v>
      </c>
      <c r="C82" s="109" t="s">
        <v>88</v>
      </c>
      <c r="D82" s="24" t="s">
        <v>24</v>
      </c>
      <c r="E82" s="1"/>
      <c r="F82" s="1"/>
      <c r="G82" s="1"/>
      <c r="H82" s="1"/>
      <c r="I82" s="27">
        <v>1</v>
      </c>
      <c r="J82" s="1"/>
      <c r="K82" s="1"/>
      <c r="L82" s="1"/>
      <c r="M82" s="1"/>
      <c r="N82" s="1"/>
      <c r="O82" s="1"/>
      <c r="P82" s="1"/>
      <c r="Q82" s="110"/>
      <c r="R82" s="110" t="s">
        <v>177</v>
      </c>
      <c r="S82" s="106"/>
      <c r="T82" s="106"/>
      <c r="U82" s="106"/>
    </row>
    <row r="83" spans="1:21" ht="42.75" customHeight="1" x14ac:dyDescent="0.25">
      <c r="A83" s="107"/>
      <c r="B83" s="107"/>
      <c r="C83" s="109"/>
      <c r="D83" s="24" t="s">
        <v>25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11"/>
      <c r="R83" s="111"/>
      <c r="S83" s="106"/>
      <c r="T83" s="106"/>
      <c r="U83" s="106"/>
    </row>
    <row r="84" spans="1:21" ht="43.5" customHeight="1" x14ac:dyDescent="0.25">
      <c r="A84" s="107" t="s">
        <v>92</v>
      </c>
      <c r="B84" s="107" t="s">
        <v>4</v>
      </c>
      <c r="C84" s="109" t="s">
        <v>88</v>
      </c>
      <c r="D84" s="24" t="s">
        <v>24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27">
        <v>1</v>
      </c>
      <c r="P84" s="1"/>
      <c r="Q84" s="110"/>
      <c r="R84" s="110" t="s">
        <v>177</v>
      </c>
      <c r="S84" s="106"/>
      <c r="T84" s="106"/>
      <c r="U84" s="106"/>
    </row>
    <row r="85" spans="1:21" ht="43.5" customHeight="1" x14ac:dyDescent="0.25">
      <c r="A85" s="107"/>
      <c r="B85" s="107"/>
      <c r="C85" s="109"/>
      <c r="D85" s="24" t="s">
        <v>25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11"/>
      <c r="R85" s="111"/>
      <c r="S85" s="106"/>
      <c r="T85" s="106"/>
      <c r="U85" s="106"/>
    </row>
    <row r="86" spans="1:21" ht="43.5" customHeight="1" x14ac:dyDescent="0.25">
      <c r="A86" s="107" t="s">
        <v>92</v>
      </c>
      <c r="B86" s="107" t="s">
        <v>186</v>
      </c>
      <c r="C86" s="109" t="s">
        <v>88</v>
      </c>
      <c r="D86" s="24" t="s">
        <v>24</v>
      </c>
      <c r="E86" s="1"/>
      <c r="F86" s="1"/>
      <c r="G86" s="27">
        <v>1</v>
      </c>
      <c r="H86" s="1"/>
      <c r="I86" s="1"/>
      <c r="J86" s="27">
        <v>1</v>
      </c>
      <c r="K86" s="1"/>
      <c r="L86" s="1"/>
      <c r="M86" s="27">
        <v>1</v>
      </c>
      <c r="N86" s="1"/>
      <c r="O86" s="27"/>
      <c r="P86" s="27">
        <v>1</v>
      </c>
      <c r="Q86" s="110"/>
      <c r="R86" s="110"/>
      <c r="S86" s="106"/>
      <c r="T86" s="106"/>
      <c r="U86" s="106"/>
    </row>
    <row r="87" spans="1:21" ht="43.5" customHeight="1" x14ac:dyDescent="0.25">
      <c r="A87" s="107"/>
      <c r="B87" s="107"/>
      <c r="C87" s="109"/>
      <c r="D87" s="24" t="s">
        <v>25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11"/>
      <c r="R87" s="111"/>
      <c r="S87" s="106"/>
      <c r="T87" s="106"/>
      <c r="U87" s="106"/>
    </row>
    <row r="88" spans="1:21" ht="42.75" customHeight="1" x14ac:dyDescent="0.25">
      <c r="A88" s="109" t="s">
        <v>93</v>
      </c>
      <c r="B88" s="107" t="s">
        <v>95</v>
      </c>
      <c r="C88" s="109" t="s">
        <v>94</v>
      </c>
      <c r="D88" s="24" t="s">
        <v>24</v>
      </c>
      <c r="E88" s="1"/>
      <c r="F88" s="1"/>
      <c r="G88" s="1"/>
      <c r="H88" s="1"/>
      <c r="I88" s="1"/>
      <c r="J88" s="1"/>
      <c r="K88" s="1"/>
      <c r="L88" s="1"/>
      <c r="M88" s="1"/>
      <c r="N88" s="27">
        <v>1</v>
      </c>
      <c r="O88" s="1"/>
      <c r="P88" s="1"/>
      <c r="Q88" s="110" t="s">
        <v>177</v>
      </c>
      <c r="R88" s="110" t="s">
        <v>177</v>
      </c>
      <c r="S88" s="106"/>
      <c r="T88" s="106"/>
      <c r="U88" s="106"/>
    </row>
    <row r="89" spans="1:21" ht="42.75" customHeight="1" x14ac:dyDescent="0.25">
      <c r="A89" s="109"/>
      <c r="B89" s="107"/>
      <c r="C89" s="109"/>
      <c r="D89" s="24" t="s">
        <v>25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11"/>
      <c r="R89" s="111"/>
      <c r="S89" s="106"/>
      <c r="T89" s="106"/>
      <c r="U89" s="106"/>
    </row>
    <row r="90" spans="1:21" ht="42.75" customHeight="1" x14ac:dyDescent="0.25">
      <c r="A90" s="107" t="s">
        <v>96</v>
      </c>
      <c r="B90" s="107" t="s">
        <v>165</v>
      </c>
      <c r="C90" s="109" t="s">
        <v>88</v>
      </c>
      <c r="D90" s="24" t="s">
        <v>24</v>
      </c>
      <c r="E90" s="1"/>
      <c r="F90" s="1"/>
      <c r="G90" s="1"/>
      <c r="H90" s="1"/>
      <c r="I90" s="1"/>
      <c r="J90" s="27">
        <v>1</v>
      </c>
      <c r="K90" s="1"/>
      <c r="L90" s="1"/>
      <c r="M90" s="1"/>
      <c r="N90" s="1"/>
      <c r="O90" s="1"/>
      <c r="P90" s="1"/>
      <c r="Q90" s="110"/>
      <c r="R90" s="110" t="s">
        <v>177</v>
      </c>
      <c r="S90" s="106"/>
      <c r="T90" s="106"/>
      <c r="U90" s="106"/>
    </row>
    <row r="91" spans="1:21" ht="42.75" customHeight="1" x14ac:dyDescent="0.25">
      <c r="A91" s="107"/>
      <c r="B91" s="107"/>
      <c r="C91" s="109"/>
      <c r="D91" s="24" t="s">
        <v>25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11"/>
      <c r="R91" s="111"/>
      <c r="S91" s="106"/>
      <c r="T91" s="106"/>
      <c r="U91" s="106"/>
    </row>
    <row r="92" spans="1:21" ht="42.75" customHeight="1" x14ac:dyDescent="0.25">
      <c r="A92" s="107" t="s">
        <v>96</v>
      </c>
      <c r="B92" s="107" t="s">
        <v>133</v>
      </c>
      <c r="C92" s="109" t="s">
        <v>88</v>
      </c>
      <c r="D92" s="24" t="s">
        <v>24</v>
      </c>
      <c r="E92" s="1"/>
      <c r="F92" s="1"/>
      <c r="G92" s="27">
        <v>1</v>
      </c>
      <c r="H92" s="1"/>
      <c r="I92" s="1"/>
      <c r="J92" s="27"/>
      <c r="K92" s="1"/>
      <c r="L92" s="1"/>
      <c r="M92" s="1"/>
      <c r="N92" s="1"/>
      <c r="O92" s="1"/>
      <c r="P92" s="1"/>
      <c r="Q92" s="110"/>
      <c r="R92" s="110" t="s">
        <v>177</v>
      </c>
      <c r="S92" s="106"/>
      <c r="T92" s="106"/>
      <c r="U92" s="106"/>
    </row>
    <row r="93" spans="1:21" ht="42.75" customHeight="1" x14ac:dyDescent="0.25">
      <c r="A93" s="107"/>
      <c r="B93" s="107"/>
      <c r="C93" s="109"/>
      <c r="D93" s="24" t="s">
        <v>25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11"/>
      <c r="R93" s="111"/>
      <c r="S93" s="106"/>
      <c r="T93" s="106"/>
      <c r="U93" s="106"/>
    </row>
    <row r="94" spans="1:21" ht="43.5" customHeight="1" x14ac:dyDescent="0.25">
      <c r="A94" s="107" t="s">
        <v>97</v>
      </c>
      <c r="B94" s="107" t="s">
        <v>98</v>
      </c>
      <c r="C94" s="109" t="s">
        <v>88</v>
      </c>
      <c r="D94" s="24" t="s">
        <v>24</v>
      </c>
      <c r="E94" s="27">
        <v>1</v>
      </c>
      <c r="F94" s="27">
        <v>1</v>
      </c>
      <c r="G94" s="27">
        <v>1</v>
      </c>
      <c r="H94" s="27">
        <v>1</v>
      </c>
      <c r="I94" s="27">
        <v>1</v>
      </c>
      <c r="J94" s="27">
        <v>1</v>
      </c>
      <c r="K94" s="27">
        <v>1</v>
      </c>
      <c r="L94" s="27">
        <v>1</v>
      </c>
      <c r="M94" s="27">
        <v>1</v>
      </c>
      <c r="N94" s="27">
        <v>1</v>
      </c>
      <c r="O94" s="27">
        <v>1</v>
      </c>
      <c r="P94" s="27">
        <v>1</v>
      </c>
      <c r="Q94" s="110"/>
      <c r="R94" s="110" t="s">
        <v>177</v>
      </c>
      <c r="S94" s="158" t="s">
        <v>99</v>
      </c>
      <c r="T94" s="158"/>
      <c r="U94" s="158"/>
    </row>
    <row r="95" spans="1:21" ht="43.5" customHeight="1" x14ac:dyDescent="0.25">
      <c r="A95" s="107"/>
      <c r="B95" s="107"/>
      <c r="C95" s="109"/>
      <c r="D95" s="24" t="s">
        <v>25</v>
      </c>
      <c r="E95" s="1"/>
      <c r="F95" s="1"/>
      <c r="G95" s="1"/>
      <c r="H95" s="1"/>
      <c r="I95" s="1"/>
      <c r="J95" s="27"/>
      <c r="K95" s="1"/>
      <c r="L95" s="1"/>
      <c r="M95" s="1"/>
      <c r="N95" s="1"/>
      <c r="O95" s="1"/>
      <c r="P95" s="1"/>
      <c r="Q95" s="111"/>
      <c r="R95" s="111"/>
      <c r="S95" s="158"/>
      <c r="T95" s="158"/>
      <c r="U95" s="158"/>
    </row>
    <row r="96" spans="1:21" ht="43.5" customHeight="1" x14ac:dyDescent="0.25">
      <c r="A96" s="107" t="s">
        <v>182</v>
      </c>
      <c r="B96" s="108" t="s">
        <v>183</v>
      </c>
      <c r="C96" s="109" t="s">
        <v>88</v>
      </c>
      <c r="D96" s="24" t="s">
        <v>24</v>
      </c>
      <c r="E96" s="27">
        <v>1</v>
      </c>
      <c r="F96" s="27">
        <v>1</v>
      </c>
      <c r="G96" s="27">
        <v>1</v>
      </c>
      <c r="H96" s="27">
        <v>1</v>
      </c>
      <c r="I96" s="27">
        <v>1</v>
      </c>
      <c r="J96" s="27">
        <v>1</v>
      </c>
      <c r="K96" s="27">
        <v>1</v>
      </c>
      <c r="L96" s="27">
        <v>1</v>
      </c>
      <c r="M96" s="27">
        <v>1</v>
      </c>
      <c r="N96" s="27">
        <v>1</v>
      </c>
      <c r="O96" s="27">
        <v>1</v>
      </c>
      <c r="P96" s="27">
        <v>1</v>
      </c>
      <c r="Q96" s="110"/>
      <c r="R96" s="110" t="s">
        <v>177</v>
      </c>
      <c r="S96" s="112" t="s">
        <v>184</v>
      </c>
      <c r="T96" s="112"/>
      <c r="U96" s="112"/>
    </row>
    <row r="97" spans="1:21" ht="43.5" customHeight="1" x14ac:dyDescent="0.25">
      <c r="A97" s="107"/>
      <c r="B97" s="108"/>
      <c r="C97" s="109"/>
      <c r="D97" s="24" t="s">
        <v>25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11"/>
      <c r="R97" s="111"/>
      <c r="S97" s="112"/>
      <c r="T97" s="112"/>
      <c r="U97" s="112"/>
    </row>
    <row r="98" spans="1:21" ht="43.5" customHeight="1" x14ac:dyDescent="0.25">
      <c r="A98" s="149" t="s">
        <v>100</v>
      </c>
      <c r="B98" s="108" t="s">
        <v>166</v>
      </c>
      <c r="C98" s="109" t="s">
        <v>88</v>
      </c>
      <c r="D98" s="24" t="s">
        <v>24</v>
      </c>
      <c r="E98" s="27">
        <v>1</v>
      </c>
      <c r="F98" s="27">
        <v>1</v>
      </c>
      <c r="G98" s="27">
        <v>1</v>
      </c>
      <c r="H98" s="27">
        <v>1</v>
      </c>
      <c r="I98" s="27">
        <v>1</v>
      </c>
      <c r="J98" s="27">
        <v>1</v>
      </c>
      <c r="K98" s="27">
        <v>1</v>
      </c>
      <c r="L98" s="27">
        <v>1</v>
      </c>
      <c r="M98" s="27">
        <v>1</v>
      </c>
      <c r="N98" s="27">
        <v>1</v>
      </c>
      <c r="O98" s="27">
        <v>1</v>
      </c>
      <c r="P98" s="27">
        <v>1</v>
      </c>
      <c r="Q98" s="110"/>
      <c r="R98" s="110" t="s">
        <v>177</v>
      </c>
      <c r="S98" s="106"/>
      <c r="T98" s="106"/>
      <c r="U98" s="106"/>
    </row>
    <row r="99" spans="1:21" ht="43.5" customHeight="1" x14ac:dyDescent="0.25">
      <c r="A99" s="149"/>
      <c r="B99" s="108"/>
      <c r="C99" s="109"/>
      <c r="D99" s="24" t="s">
        <v>25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11"/>
      <c r="R99" s="111"/>
      <c r="S99" s="106"/>
      <c r="T99" s="106"/>
      <c r="U99" s="106"/>
    </row>
    <row r="100" spans="1:21" ht="42.75" customHeight="1" x14ac:dyDescent="0.25">
      <c r="A100" s="108" t="s">
        <v>101</v>
      </c>
      <c r="B100" s="108" t="s">
        <v>102</v>
      </c>
      <c r="C100" s="109" t="s">
        <v>88</v>
      </c>
      <c r="D100" s="24" t="s">
        <v>24</v>
      </c>
      <c r="E100" s="1"/>
      <c r="F100" s="1"/>
      <c r="G100" s="1"/>
      <c r="H100" s="1"/>
      <c r="I100" s="1"/>
      <c r="J100" s="27">
        <v>1</v>
      </c>
      <c r="K100" s="1"/>
      <c r="L100" s="1"/>
      <c r="M100" s="1"/>
      <c r="N100" s="1"/>
      <c r="O100" s="27">
        <v>1</v>
      </c>
      <c r="P100" s="1"/>
      <c r="Q100" s="110"/>
      <c r="R100" s="110" t="s">
        <v>177</v>
      </c>
      <c r="S100" s="106"/>
      <c r="T100" s="106"/>
      <c r="U100" s="106"/>
    </row>
    <row r="101" spans="1:21" ht="42.75" customHeight="1" x14ac:dyDescent="0.25">
      <c r="A101" s="108"/>
      <c r="B101" s="108"/>
      <c r="C101" s="109"/>
      <c r="D101" s="24" t="s">
        <v>25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27"/>
      <c r="P101" s="1"/>
      <c r="Q101" s="111"/>
      <c r="R101" s="111"/>
      <c r="S101" s="106"/>
      <c r="T101" s="106"/>
      <c r="U101" s="106"/>
    </row>
    <row r="102" spans="1:21" ht="42.75" customHeight="1" x14ac:dyDescent="0.25">
      <c r="A102" s="108" t="s">
        <v>154</v>
      </c>
      <c r="B102" s="108" t="s">
        <v>155</v>
      </c>
      <c r="C102" s="109" t="s">
        <v>52</v>
      </c>
      <c r="D102" s="24" t="s">
        <v>24</v>
      </c>
      <c r="E102" s="1"/>
      <c r="F102" s="1"/>
      <c r="G102" s="1"/>
      <c r="H102" s="1"/>
      <c r="I102" s="1"/>
      <c r="J102" s="27"/>
      <c r="K102" s="27">
        <v>1</v>
      </c>
      <c r="L102" s="1"/>
      <c r="M102" s="1"/>
      <c r="N102" s="1"/>
      <c r="O102" s="27"/>
      <c r="P102" s="1"/>
      <c r="Q102" s="110"/>
      <c r="R102" s="110" t="s">
        <v>177</v>
      </c>
      <c r="S102" s="106"/>
      <c r="T102" s="106"/>
      <c r="U102" s="106"/>
    </row>
    <row r="103" spans="1:21" ht="42.75" customHeight="1" x14ac:dyDescent="0.25">
      <c r="A103" s="108"/>
      <c r="B103" s="108"/>
      <c r="C103" s="109"/>
      <c r="D103" s="24" t="s">
        <v>25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27"/>
      <c r="P103" s="1"/>
      <c r="Q103" s="111"/>
      <c r="R103" s="111"/>
      <c r="S103" s="106"/>
      <c r="T103" s="106"/>
      <c r="U103" s="106"/>
    </row>
    <row r="104" spans="1:21" ht="42.75" customHeight="1" x14ac:dyDescent="0.25">
      <c r="A104" s="108" t="s">
        <v>154</v>
      </c>
      <c r="B104" s="108" t="s">
        <v>5</v>
      </c>
      <c r="C104" s="109" t="s">
        <v>137</v>
      </c>
      <c r="D104" s="24" t="s">
        <v>24</v>
      </c>
      <c r="E104" s="1"/>
      <c r="F104" s="1"/>
      <c r="G104" s="27"/>
      <c r="H104" s="1"/>
      <c r="I104" s="1"/>
      <c r="J104" s="27"/>
      <c r="K104" s="27"/>
      <c r="L104" s="27"/>
      <c r="M104" s="27">
        <v>1</v>
      </c>
      <c r="N104" s="1"/>
      <c r="O104" s="27"/>
      <c r="P104" s="1"/>
      <c r="Q104" s="110"/>
      <c r="R104" s="110" t="s">
        <v>177</v>
      </c>
      <c r="S104" s="106"/>
      <c r="T104" s="106"/>
      <c r="U104" s="106"/>
    </row>
    <row r="105" spans="1:21" ht="42.75" customHeight="1" x14ac:dyDescent="0.25">
      <c r="A105" s="108"/>
      <c r="B105" s="108"/>
      <c r="C105" s="109"/>
      <c r="D105" s="24" t="s">
        <v>25</v>
      </c>
      <c r="E105" s="1"/>
      <c r="F105" s="1"/>
      <c r="G105" s="1"/>
      <c r="H105" s="1"/>
      <c r="I105" s="27"/>
      <c r="J105" s="27"/>
      <c r="K105" s="27"/>
      <c r="L105" s="27"/>
      <c r="M105" s="1"/>
      <c r="N105" s="1"/>
      <c r="O105" s="1"/>
      <c r="P105" s="1"/>
      <c r="Q105" s="111"/>
      <c r="R105" s="111"/>
      <c r="S105" s="106"/>
      <c r="T105" s="106"/>
      <c r="U105" s="106"/>
    </row>
    <row r="106" spans="1:21" ht="42.75" customHeight="1" x14ac:dyDescent="0.25">
      <c r="A106" s="117" t="s">
        <v>6</v>
      </c>
      <c r="B106" s="108" t="s">
        <v>103</v>
      </c>
      <c r="C106" s="109" t="s">
        <v>84</v>
      </c>
      <c r="D106" s="24" t="s">
        <v>24</v>
      </c>
      <c r="E106" s="1"/>
      <c r="F106" s="1"/>
      <c r="G106" s="27"/>
      <c r="H106" s="1"/>
      <c r="I106" s="1"/>
      <c r="J106" s="1"/>
      <c r="K106" s="1"/>
      <c r="L106" s="27">
        <v>1</v>
      </c>
      <c r="M106" s="1"/>
      <c r="N106" s="1"/>
      <c r="O106" s="1"/>
      <c r="P106" s="1"/>
      <c r="Q106" s="110"/>
      <c r="R106" s="110" t="s">
        <v>177</v>
      </c>
      <c r="S106" s="106"/>
      <c r="T106" s="106"/>
      <c r="U106" s="106"/>
    </row>
    <row r="107" spans="1:21" ht="43.5" customHeight="1" x14ac:dyDescent="0.25">
      <c r="A107" s="117"/>
      <c r="B107" s="108"/>
      <c r="C107" s="109"/>
      <c r="D107" s="24" t="s">
        <v>25</v>
      </c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11"/>
      <c r="R107" s="111"/>
      <c r="S107" s="106"/>
      <c r="T107" s="106"/>
      <c r="U107" s="106"/>
    </row>
    <row r="108" spans="1:21" ht="42.75" customHeight="1" x14ac:dyDescent="0.25">
      <c r="A108" s="117" t="s">
        <v>118</v>
      </c>
      <c r="B108" s="108" t="s">
        <v>167</v>
      </c>
      <c r="C108" s="109" t="s">
        <v>84</v>
      </c>
      <c r="D108" s="24" t="s">
        <v>24</v>
      </c>
      <c r="E108" s="1"/>
      <c r="F108" s="1"/>
      <c r="G108" s="27">
        <v>1</v>
      </c>
      <c r="H108" s="1"/>
      <c r="I108" s="1"/>
      <c r="J108" s="1"/>
      <c r="K108" s="1"/>
      <c r="L108" s="27"/>
      <c r="M108" s="1"/>
      <c r="N108" s="1"/>
      <c r="O108" s="1"/>
      <c r="P108" s="1"/>
      <c r="Q108" s="110"/>
      <c r="R108" s="110" t="s">
        <v>177</v>
      </c>
      <c r="S108" s="106"/>
      <c r="T108" s="106"/>
      <c r="U108" s="106"/>
    </row>
    <row r="109" spans="1:21" ht="43.5" customHeight="1" x14ac:dyDescent="0.25">
      <c r="A109" s="117"/>
      <c r="B109" s="108"/>
      <c r="C109" s="109"/>
      <c r="D109" s="24" t="s">
        <v>25</v>
      </c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11"/>
      <c r="R109" s="111"/>
      <c r="S109" s="106"/>
      <c r="T109" s="106"/>
      <c r="U109" s="106"/>
    </row>
    <row r="110" spans="1:21" ht="30.75" customHeight="1" x14ac:dyDescent="0.25">
      <c r="A110" s="108" t="s">
        <v>104</v>
      </c>
      <c r="B110" s="108" t="s">
        <v>136</v>
      </c>
      <c r="C110" s="109" t="s">
        <v>137</v>
      </c>
      <c r="D110" s="24" t="s">
        <v>24</v>
      </c>
      <c r="E110" s="1"/>
      <c r="F110" s="27">
        <v>1</v>
      </c>
      <c r="G110" s="1"/>
      <c r="H110" s="27">
        <v>1</v>
      </c>
      <c r="I110" s="1"/>
      <c r="J110" s="27">
        <v>1</v>
      </c>
      <c r="K110" s="1"/>
      <c r="L110" s="27">
        <v>1</v>
      </c>
      <c r="M110" s="1"/>
      <c r="N110" s="27">
        <v>1</v>
      </c>
      <c r="O110" s="1"/>
      <c r="P110" s="1"/>
      <c r="Q110" s="110" t="s">
        <v>177</v>
      </c>
      <c r="R110" s="110" t="s">
        <v>177</v>
      </c>
      <c r="S110" s="106"/>
      <c r="T110" s="106"/>
      <c r="U110" s="106"/>
    </row>
    <row r="111" spans="1:21" ht="30.75" customHeight="1" x14ac:dyDescent="0.25">
      <c r="A111" s="108"/>
      <c r="B111" s="108"/>
      <c r="C111" s="109"/>
      <c r="D111" s="24" t="s">
        <v>25</v>
      </c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11"/>
      <c r="R111" s="111"/>
      <c r="S111" s="106"/>
      <c r="T111" s="106"/>
      <c r="U111" s="106"/>
    </row>
    <row r="112" spans="1:21" ht="38.25" customHeight="1" x14ac:dyDescent="0.25">
      <c r="A112" s="108" t="s">
        <v>104</v>
      </c>
      <c r="B112" s="108" t="s">
        <v>141</v>
      </c>
      <c r="C112" s="109" t="s">
        <v>137</v>
      </c>
      <c r="D112" s="24" t="s">
        <v>24</v>
      </c>
      <c r="E112" s="1"/>
      <c r="F112" s="27"/>
      <c r="G112" s="27">
        <v>1</v>
      </c>
      <c r="H112" s="27"/>
      <c r="I112" s="1"/>
      <c r="J112" s="27"/>
      <c r="K112" s="1"/>
      <c r="L112" s="27"/>
      <c r="M112" s="1"/>
      <c r="N112" s="27"/>
      <c r="O112" s="1"/>
      <c r="P112" s="1"/>
      <c r="Q112" s="110" t="s">
        <v>177</v>
      </c>
      <c r="R112" s="110" t="s">
        <v>177</v>
      </c>
      <c r="S112" s="106"/>
      <c r="T112" s="106"/>
      <c r="U112" s="106"/>
    </row>
    <row r="113" spans="1:21" ht="38.25" customHeight="1" x14ac:dyDescent="0.25">
      <c r="A113" s="108"/>
      <c r="B113" s="108"/>
      <c r="C113" s="109"/>
      <c r="D113" s="24" t="s">
        <v>25</v>
      </c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11"/>
      <c r="R113" s="111"/>
      <c r="S113" s="106"/>
      <c r="T113" s="106"/>
      <c r="U113" s="106"/>
    </row>
    <row r="114" spans="1:21" ht="38.25" customHeight="1" x14ac:dyDescent="0.25">
      <c r="A114" s="108" t="s">
        <v>104</v>
      </c>
      <c r="B114" s="108" t="s">
        <v>142</v>
      </c>
      <c r="C114" s="109" t="s">
        <v>137</v>
      </c>
      <c r="D114" s="24" t="s">
        <v>24</v>
      </c>
      <c r="E114" s="1"/>
      <c r="F114" s="27"/>
      <c r="G114" s="27"/>
      <c r="H114" s="27">
        <v>1</v>
      </c>
      <c r="I114" s="1"/>
      <c r="J114" s="27"/>
      <c r="K114" s="27">
        <v>1</v>
      </c>
      <c r="L114" s="27"/>
      <c r="M114" s="1"/>
      <c r="N114" s="27">
        <v>1</v>
      </c>
      <c r="O114" s="1"/>
      <c r="P114" s="1"/>
      <c r="Q114" s="110" t="s">
        <v>177</v>
      </c>
      <c r="R114" s="110" t="s">
        <v>177</v>
      </c>
      <c r="S114" s="106"/>
      <c r="T114" s="106"/>
      <c r="U114" s="106"/>
    </row>
    <row r="115" spans="1:21" ht="38.25" customHeight="1" x14ac:dyDescent="0.25">
      <c r="A115" s="108"/>
      <c r="B115" s="108"/>
      <c r="C115" s="109"/>
      <c r="D115" s="24" t="s">
        <v>25</v>
      </c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11"/>
      <c r="R115" s="111"/>
      <c r="S115" s="106"/>
      <c r="T115" s="106"/>
      <c r="U115" s="106"/>
    </row>
    <row r="116" spans="1:21" ht="39" customHeight="1" x14ac:dyDescent="0.25">
      <c r="A116" s="108" t="s">
        <v>105</v>
      </c>
      <c r="B116" s="108" t="s">
        <v>106</v>
      </c>
      <c r="C116" s="109" t="s">
        <v>107</v>
      </c>
      <c r="D116" s="24" t="s">
        <v>24</v>
      </c>
      <c r="E116" s="1"/>
      <c r="F116" s="1"/>
      <c r="G116" s="1"/>
      <c r="H116" s="27">
        <v>1</v>
      </c>
      <c r="I116" s="27"/>
      <c r="J116" s="27"/>
      <c r="K116" s="27">
        <v>1</v>
      </c>
      <c r="L116" s="1"/>
      <c r="M116" s="1"/>
      <c r="N116" s="27">
        <v>1</v>
      </c>
      <c r="O116" s="1"/>
      <c r="P116" s="1"/>
      <c r="Q116" s="110"/>
      <c r="R116" s="110" t="s">
        <v>177</v>
      </c>
      <c r="S116" s="106"/>
      <c r="T116" s="106"/>
      <c r="U116" s="106"/>
    </row>
    <row r="117" spans="1:21" ht="39" customHeight="1" x14ac:dyDescent="0.25">
      <c r="A117" s="108"/>
      <c r="B117" s="108"/>
      <c r="C117" s="109"/>
      <c r="D117" s="24" t="s">
        <v>25</v>
      </c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11"/>
      <c r="R117" s="111"/>
      <c r="S117" s="106"/>
      <c r="T117" s="106"/>
      <c r="U117" s="106"/>
    </row>
    <row r="118" spans="1:21" ht="42.75" customHeight="1" x14ac:dyDescent="0.25">
      <c r="A118" s="108" t="s">
        <v>105</v>
      </c>
      <c r="B118" s="108" t="s">
        <v>168</v>
      </c>
      <c r="C118" s="109" t="s">
        <v>137</v>
      </c>
      <c r="D118" s="24" t="s">
        <v>24</v>
      </c>
      <c r="E118" s="27"/>
      <c r="F118" s="27">
        <v>1</v>
      </c>
      <c r="G118" s="1"/>
      <c r="H118" s="27"/>
      <c r="I118" s="27"/>
      <c r="J118" s="27"/>
      <c r="K118" s="27"/>
      <c r="L118" s="1"/>
      <c r="M118" s="1"/>
      <c r="N118" s="27"/>
      <c r="O118" s="1"/>
      <c r="P118" s="1"/>
      <c r="Q118" s="110"/>
      <c r="R118" s="110" t="s">
        <v>177</v>
      </c>
      <c r="S118" s="106"/>
      <c r="T118" s="106"/>
      <c r="U118" s="106"/>
    </row>
    <row r="119" spans="1:21" ht="42.75" customHeight="1" x14ac:dyDescent="0.25">
      <c r="A119" s="108"/>
      <c r="B119" s="108"/>
      <c r="C119" s="109"/>
      <c r="D119" s="24" t="s">
        <v>25</v>
      </c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11"/>
      <c r="R119" s="111"/>
      <c r="S119" s="106"/>
      <c r="T119" s="106"/>
      <c r="U119" s="106"/>
    </row>
    <row r="120" spans="1:21" ht="42" customHeight="1" x14ac:dyDescent="0.25">
      <c r="A120" s="108" t="s">
        <v>105</v>
      </c>
      <c r="B120" s="108" t="s">
        <v>108</v>
      </c>
      <c r="C120" s="109" t="s">
        <v>109</v>
      </c>
      <c r="D120" s="24" t="s">
        <v>24</v>
      </c>
      <c r="E120" s="1"/>
      <c r="F120" s="1"/>
      <c r="G120" s="1"/>
      <c r="H120" s="27"/>
      <c r="I120" s="27"/>
      <c r="J120" s="27">
        <v>1</v>
      </c>
      <c r="K120" s="27"/>
      <c r="L120" s="1"/>
      <c r="M120" s="1"/>
      <c r="N120" s="27"/>
      <c r="O120" s="27">
        <v>1</v>
      </c>
      <c r="P120" s="1"/>
      <c r="Q120" s="110"/>
      <c r="R120" s="110" t="s">
        <v>177</v>
      </c>
      <c r="S120" s="106"/>
      <c r="T120" s="106"/>
      <c r="U120" s="106"/>
    </row>
    <row r="121" spans="1:21" ht="42" customHeight="1" x14ac:dyDescent="0.25">
      <c r="A121" s="108"/>
      <c r="B121" s="108"/>
      <c r="C121" s="109"/>
      <c r="D121" s="24" t="s">
        <v>25</v>
      </c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11"/>
      <c r="R121" s="111"/>
      <c r="S121" s="106"/>
      <c r="T121" s="106"/>
      <c r="U121" s="106"/>
    </row>
    <row r="122" spans="1:21" ht="37.5" customHeight="1" x14ac:dyDescent="0.25">
      <c r="A122" s="108" t="s">
        <v>105</v>
      </c>
      <c r="B122" s="108" t="s">
        <v>110</v>
      </c>
      <c r="C122" s="109" t="s">
        <v>109</v>
      </c>
      <c r="D122" s="24" t="s">
        <v>24</v>
      </c>
      <c r="E122" s="1"/>
      <c r="F122" s="1"/>
      <c r="G122" s="1"/>
      <c r="H122" s="27"/>
      <c r="I122" s="27">
        <v>1</v>
      </c>
      <c r="J122" s="27"/>
      <c r="K122" s="27"/>
      <c r="L122" s="27">
        <v>1</v>
      </c>
      <c r="M122" s="27"/>
      <c r="N122" s="27"/>
      <c r="O122" s="27">
        <v>1</v>
      </c>
      <c r="P122" s="1"/>
      <c r="Q122" s="110"/>
      <c r="R122" s="110" t="s">
        <v>177</v>
      </c>
      <c r="S122" s="106"/>
      <c r="T122" s="106"/>
      <c r="U122" s="106"/>
    </row>
    <row r="123" spans="1:21" ht="37.5" customHeight="1" x14ac:dyDescent="0.25">
      <c r="A123" s="108"/>
      <c r="B123" s="108"/>
      <c r="C123" s="109"/>
      <c r="D123" s="24" t="s">
        <v>25</v>
      </c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11"/>
      <c r="R123" s="111"/>
      <c r="S123" s="106"/>
      <c r="T123" s="106"/>
      <c r="U123" s="106"/>
    </row>
    <row r="124" spans="1:21" ht="42.75" customHeight="1" x14ac:dyDescent="0.25">
      <c r="A124" s="108" t="s">
        <v>111</v>
      </c>
      <c r="B124" s="108" t="s">
        <v>172</v>
      </c>
      <c r="C124" s="109" t="s">
        <v>52</v>
      </c>
      <c r="D124" s="24" t="s">
        <v>24</v>
      </c>
      <c r="E124" s="1"/>
      <c r="F124" s="1"/>
      <c r="G124" s="27"/>
      <c r="H124" s="27">
        <v>1</v>
      </c>
      <c r="I124" s="27"/>
      <c r="J124" s="27"/>
      <c r="K124" s="27"/>
      <c r="L124" s="27"/>
      <c r="M124" s="27">
        <v>1</v>
      </c>
      <c r="N124" s="27"/>
      <c r="O124" s="27"/>
      <c r="P124" s="1"/>
      <c r="Q124" s="110"/>
      <c r="R124" s="110" t="s">
        <v>177</v>
      </c>
      <c r="S124" s="106"/>
      <c r="T124" s="106"/>
      <c r="U124" s="106"/>
    </row>
    <row r="125" spans="1:21" ht="42.75" customHeight="1" x14ac:dyDescent="0.25">
      <c r="A125" s="108"/>
      <c r="B125" s="108"/>
      <c r="C125" s="109"/>
      <c r="D125" s="24" t="s">
        <v>25</v>
      </c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11"/>
      <c r="R125" s="111"/>
      <c r="S125" s="106"/>
      <c r="T125" s="106"/>
      <c r="U125" s="106"/>
    </row>
    <row r="126" spans="1:21" ht="42.75" customHeight="1" x14ac:dyDescent="0.25">
      <c r="A126" s="148" t="s">
        <v>173</v>
      </c>
      <c r="B126" s="148" t="s">
        <v>123</v>
      </c>
      <c r="C126" s="171" t="s">
        <v>84</v>
      </c>
      <c r="D126" s="24" t="s">
        <v>24</v>
      </c>
      <c r="E126" s="27">
        <v>1</v>
      </c>
      <c r="F126" s="27">
        <v>1</v>
      </c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10"/>
      <c r="R126" s="110" t="s">
        <v>177</v>
      </c>
      <c r="S126" s="106"/>
      <c r="T126" s="106"/>
      <c r="U126" s="106"/>
    </row>
    <row r="127" spans="1:21" ht="42.75" customHeight="1" x14ac:dyDescent="0.25">
      <c r="A127" s="148"/>
      <c r="B127" s="148"/>
      <c r="C127" s="171"/>
      <c r="D127" s="24" t="s">
        <v>25</v>
      </c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11"/>
      <c r="R127" s="111"/>
      <c r="S127" s="106"/>
      <c r="T127" s="106"/>
      <c r="U127" s="106"/>
    </row>
    <row r="128" spans="1:21" ht="42.75" customHeight="1" x14ac:dyDescent="0.25">
      <c r="A128" s="148" t="s">
        <v>173</v>
      </c>
      <c r="B128" s="148" t="s">
        <v>130</v>
      </c>
      <c r="C128" s="171" t="s">
        <v>131</v>
      </c>
      <c r="D128" s="24" t="s">
        <v>24</v>
      </c>
      <c r="E128" s="27"/>
      <c r="F128" s="27"/>
      <c r="G128" s="1"/>
      <c r="H128" s="1"/>
      <c r="I128" s="27">
        <v>1</v>
      </c>
      <c r="J128" s="1"/>
      <c r="K128" s="1"/>
      <c r="L128" s="27">
        <v>1</v>
      </c>
      <c r="M128" s="1"/>
      <c r="N128" s="1"/>
      <c r="O128" s="1"/>
      <c r="P128" s="1"/>
      <c r="Q128" s="110" t="s">
        <v>177</v>
      </c>
      <c r="R128" s="110" t="s">
        <v>177</v>
      </c>
      <c r="S128" s="106"/>
      <c r="T128" s="106"/>
      <c r="U128" s="106"/>
    </row>
    <row r="129" spans="1:21" ht="42.75" customHeight="1" x14ac:dyDescent="0.25">
      <c r="A129" s="148"/>
      <c r="B129" s="148"/>
      <c r="C129" s="171"/>
      <c r="D129" s="24" t="s">
        <v>25</v>
      </c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11"/>
      <c r="R129" s="111"/>
      <c r="S129" s="106"/>
      <c r="T129" s="106"/>
      <c r="U129" s="106"/>
    </row>
    <row r="130" spans="1:21" ht="42.75" customHeight="1" x14ac:dyDescent="0.25">
      <c r="A130" s="148" t="s">
        <v>112</v>
      </c>
      <c r="B130" s="149" t="s">
        <v>113</v>
      </c>
      <c r="C130" s="109" t="s">
        <v>84</v>
      </c>
      <c r="D130" s="24" t="s">
        <v>24</v>
      </c>
      <c r="E130" s="1"/>
      <c r="F130" s="1"/>
      <c r="G130" s="1"/>
      <c r="H130" s="1"/>
      <c r="I130" s="1"/>
      <c r="J130" s="27"/>
      <c r="K130" s="27">
        <v>1</v>
      </c>
      <c r="L130" s="1"/>
      <c r="M130" s="1"/>
      <c r="N130" s="1"/>
      <c r="O130" s="1"/>
      <c r="P130" s="1"/>
      <c r="Q130" s="110"/>
      <c r="R130" s="110" t="s">
        <v>177</v>
      </c>
      <c r="S130" s="106"/>
      <c r="T130" s="106"/>
      <c r="U130" s="106"/>
    </row>
    <row r="131" spans="1:21" ht="42.75" customHeight="1" x14ac:dyDescent="0.25">
      <c r="A131" s="148"/>
      <c r="B131" s="149"/>
      <c r="C131" s="109"/>
      <c r="D131" s="24" t="s">
        <v>25</v>
      </c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11"/>
      <c r="R131" s="111"/>
      <c r="S131" s="106"/>
      <c r="T131" s="106"/>
      <c r="U131" s="106"/>
    </row>
    <row r="132" spans="1:21" ht="42.75" customHeight="1" x14ac:dyDescent="0.25">
      <c r="A132" s="148" t="s">
        <v>112</v>
      </c>
      <c r="B132" s="149" t="s">
        <v>114</v>
      </c>
      <c r="C132" s="109" t="s">
        <v>84</v>
      </c>
      <c r="D132" s="24" t="s">
        <v>24</v>
      </c>
      <c r="E132" s="1"/>
      <c r="F132" s="1"/>
      <c r="G132" s="1"/>
      <c r="H132" s="1"/>
      <c r="I132" s="1"/>
      <c r="J132" s="1"/>
      <c r="K132" s="1"/>
      <c r="L132" s="1"/>
      <c r="M132" s="1"/>
      <c r="N132" s="27">
        <v>1</v>
      </c>
      <c r="O132" s="1"/>
      <c r="P132" s="1"/>
      <c r="Q132" s="110"/>
      <c r="R132" s="110" t="s">
        <v>177</v>
      </c>
      <c r="S132" s="106"/>
      <c r="T132" s="106"/>
      <c r="U132" s="106"/>
    </row>
    <row r="133" spans="1:21" ht="42.75" customHeight="1" x14ac:dyDescent="0.25">
      <c r="A133" s="148"/>
      <c r="B133" s="149"/>
      <c r="C133" s="109"/>
      <c r="D133" s="24" t="s">
        <v>25</v>
      </c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11"/>
      <c r="R133" s="111"/>
      <c r="S133" s="106"/>
      <c r="T133" s="106"/>
      <c r="U133" s="106"/>
    </row>
    <row r="134" spans="1:21" ht="42.75" customHeight="1" x14ac:dyDescent="0.25">
      <c r="A134" s="148" t="s">
        <v>112</v>
      </c>
      <c r="B134" s="149" t="s">
        <v>115</v>
      </c>
      <c r="C134" s="109" t="s">
        <v>84</v>
      </c>
      <c r="D134" s="24" t="s">
        <v>24</v>
      </c>
      <c r="E134" s="1"/>
      <c r="F134" s="1"/>
      <c r="G134" s="1"/>
      <c r="H134" s="1"/>
      <c r="I134" s="1"/>
      <c r="J134" s="1"/>
      <c r="K134" s="1"/>
      <c r="L134" s="27">
        <v>1</v>
      </c>
      <c r="M134" s="1"/>
      <c r="N134" s="27"/>
      <c r="O134" s="1"/>
      <c r="P134" s="1"/>
      <c r="Q134" s="110"/>
      <c r="R134" s="110" t="s">
        <v>177</v>
      </c>
      <c r="S134" s="106"/>
      <c r="T134" s="106"/>
      <c r="U134" s="106"/>
    </row>
    <row r="135" spans="1:21" ht="42.75" customHeight="1" x14ac:dyDescent="0.25">
      <c r="A135" s="148"/>
      <c r="B135" s="149"/>
      <c r="C135" s="109"/>
      <c r="D135" s="24" t="s">
        <v>25</v>
      </c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11"/>
      <c r="R135" s="111"/>
      <c r="S135" s="106"/>
      <c r="T135" s="106"/>
      <c r="U135" s="106"/>
    </row>
    <row r="136" spans="1:21" ht="43.5" customHeight="1" x14ac:dyDescent="0.25">
      <c r="A136" s="136" t="s">
        <v>112</v>
      </c>
      <c r="B136" s="108" t="s">
        <v>116</v>
      </c>
      <c r="C136" s="109" t="s">
        <v>137</v>
      </c>
      <c r="D136" s="24" t="s">
        <v>24</v>
      </c>
      <c r="E136" s="1"/>
      <c r="F136" s="27">
        <v>1</v>
      </c>
      <c r="G136" s="1"/>
      <c r="H136" s="27"/>
      <c r="I136" s="27">
        <v>1</v>
      </c>
      <c r="J136" s="27">
        <v>1</v>
      </c>
      <c r="K136" s="27">
        <v>1</v>
      </c>
      <c r="L136" s="27">
        <v>1</v>
      </c>
      <c r="M136" s="27">
        <v>1</v>
      </c>
      <c r="N136" s="27">
        <v>1</v>
      </c>
      <c r="O136" s="27">
        <v>1</v>
      </c>
      <c r="P136" s="27">
        <v>1</v>
      </c>
      <c r="Q136" s="110" t="s">
        <v>177</v>
      </c>
      <c r="R136" s="110" t="s">
        <v>177</v>
      </c>
      <c r="S136" s="106"/>
      <c r="T136" s="106"/>
      <c r="U136" s="106"/>
    </row>
    <row r="137" spans="1:21" ht="42.75" customHeight="1" x14ac:dyDescent="0.25">
      <c r="A137" s="136"/>
      <c r="B137" s="108"/>
      <c r="C137" s="109"/>
      <c r="D137" s="24" t="s">
        <v>25</v>
      </c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11"/>
      <c r="R137" s="111"/>
      <c r="S137" s="106"/>
      <c r="T137" s="106"/>
      <c r="U137" s="106"/>
    </row>
    <row r="138" spans="1:21" ht="42.75" customHeight="1" x14ac:dyDescent="0.25">
      <c r="A138" s="136" t="s">
        <v>112</v>
      </c>
      <c r="B138" s="148" t="s">
        <v>124</v>
      </c>
      <c r="C138" s="109" t="s">
        <v>84</v>
      </c>
      <c r="D138" s="24" t="s">
        <v>24</v>
      </c>
      <c r="E138" s="1"/>
      <c r="F138" s="1"/>
      <c r="G138" s="1"/>
      <c r="H138" s="1"/>
      <c r="I138" s="1"/>
      <c r="J138" s="27">
        <v>1</v>
      </c>
      <c r="K138" s="1"/>
      <c r="L138" s="1"/>
      <c r="M138" s="1"/>
      <c r="N138" s="27"/>
      <c r="O138" s="27">
        <v>1</v>
      </c>
      <c r="P138" s="1"/>
      <c r="Q138" s="110" t="s">
        <v>177</v>
      </c>
      <c r="R138" s="110" t="s">
        <v>177</v>
      </c>
      <c r="S138" s="106"/>
      <c r="T138" s="106"/>
      <c r="U138" s="106"/>
    </row>
    <row r="139" spans="1:21" ht="42.75" customHeight="1" x14ac:dyDescent="0.25">
      <c r="A139" s="136"/>
      <c r="B139" s="148"/>
      <c r="C139" s="109"/>
      <c r="D139" s="24" t="s">
        <v>25</v>
      </c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11"/>
      <c r="R139" s="111"/>
      <c r="S139" s="106"/>
      <c r="T139" s="106"/>
      <c r="U139" s="106"/>
    </row>
    <row r="140" spans="1:21" ht="43.5" customHeight="1" x14ac:dyDescent="0.25">
      <c r="A140" s="136" t="s">
        <v>128</v>
      </c>
      <c r="B140" s="108" t="s">
        <v>129</v>
      </c>
      <c r="C140" s="109" t="s">
        <v>84</v>
      </c>
      <c r="D140" s="24" t="s">
        <v>24</v>
      </c>
      <c r="E140" s="1"/>
      <c r="F140" s="1"/>
      <c r="G140" s="27">
        <v>1</v>
      </c>
      <c r="H140" s="1"/>
      <c r="I140" s="1"/>
      <c r="J140" s="1"/>
      <c r="K140" s="27">
        <v>1</v>
      </c>
      <c r="L140" s="27"/>
      <c r="M140" s="27"/>
      <c r="N140" s="27">
        <v>1</v>
      </c>
      <c r="O140" s="1"/>
      <c r="P140" s="1"/>
      <c r="Q140" s="110"/>
      <c r="R140" s="110" t="s">
        <v>177</v>
      </c>
      <c r="S140" s="106"/>
      <c r="T140" s="106"/>
      <c r="U140" s="106"/>
    </row>
    <row r="141" spans="1:21" ht="42.75" customHeight="1" x14ac:dyDescent="0.25">
      <c r="A141" s="136"/>
      <c r="B141" s="108"/>
      <c r="C141" s="109"/>
      <c r="D141" s="24" t="s">
        <v>25</v>
      </c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11"/>
      <c r="R141" s="111"/>
      <c r="S141" s="106"/>
      <c r="T141" s="106"/>
      <c r="U141" s="106"/>
    </row>
    <row r="142" spans="1:21" ht="39.75" customHeight="1" x14ac:dyDescent="0.25">
      <c r="A142" s="137" t="s">
        <v>117</v>
      </c>
      <c r="B142" s="137"/>
      <c r="C142" s="137"/>
      <c r="D142" s="137"/>
      <c r="E142" s="137"/>
      <c r="F142" s="137"/>
      <c r="G142" s="137"/>
      <c r="H142" s="137"/>
      <c r="I142" s="137"/>
      <c r="J142" s="137"/>
      <c r="K142" s="137"/>
      <c r="L142" s="137"/>
      <c r="M142" s="137"/>
      <c r="N142" s="137"/>
      <c r="O142" s="137"/>
      <c r="P142" s="137"/>
      <c r="Q142" s="37"/>
      <c r="R142" s="37"/>
      <c r="S142" s="157"/>
      <c r="T142" s="157"/>
      <c r="U142" s="157"/>
    </row>
    <row r="143" spans="1:21" ht="43.5" customHeight="1" x14ac:dyDescent="0.25">
      <c r="A143" s="108" t="s">
        <v>7</v>
      </c>
      <c r="B143" s="108" t="s">
        <v>9</v>
      </c>
      <c r="C143" s="109" t="s">
        <v>84</v>
      </c>
      <c r="D143" s="24" t="s">
        <v>24</v>
      </c>
      <c r="E143" s="27">
        <v>1</v>
      </c>
      <c r="F143" s="27">
        <v>1</v>
      </c>
      <c r="G143" s="27">
        <v>1</v>
      </c>
      <c r="H143" s="27">
        <v>1</v>
      </c>
      <c r="I143" s="27">
        <v>1</v>
      </c>
      <c r="J143" s="27">
        <v>1</v>
      </c>
      <c r="K143" s="27">
        <v>1</v>
      </c>
      <c r="L143" s="27">
        <v>1</v>
      </c>
      <c r="M143" s="27">
        <v>1</v>
      </c>
      <c r="N143" s="27">
        <v>1</v>
      </c>
      <c r="O143" s="27">
        <v>1</v>
      </c>
      <c r="P143" s="27">
        <v>1</v>
      </c>
      <c r="Q143" s="110"/>
      <c r="R143" s="110" t="s">
        <v>177</v>
      </c>
      <c r="S143" s="106"/>
      <c r="T143" s="106"/>
      <c r="U143" s="106"/>
    </row>
    <row r="144" spans="1:21" ht="43.5" customHeight="1" x14ac:dyDescent="0.25">
      <c r="A144" s="108"/>
      <c r="B144" s="108"/>
      <c r="C144" s="109"/>
      <c r="D144" s="24" t="s">
        <v>25</v>
      </c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11"/>
      <c r="R144" s="111"/>
      <c r="S144" s="106"/>
      <c r="T144" s="106"/>
      <c r="U144" s="106"/>
    </row>
    <row r="145" spans="1:21" ht="42.75" customHeight="1" x14ac:dyDescent="0.25">
      <c r="A145" s="108" t="s">
        <v>119</v>
      </c>
      <c r="B145" s="108" t="s">
        <v>10</v>
      </c>
      <c r="C145" s="109" t="s">
        <v>84</v>
      </c>
      <c r="D145" s="24" t="s">
        <v>24</v>
      </c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27">
        <v>1</v>
      </c>
      <c r="P145" s="1"/>
      <c r="Q145" s="110" t="s">
        <v>177</v>
      </c>
      <c r="R145" s="110" t="s">
        <v>177</v>
      </c>
      <c r="S145" s="106"/>
      <c r="T145" s="106"/>
      <c r="U145" s="106"/>
    </row>
    <row r="146" spans="1:21" ht="42.75" customHeight="1" x14ac:dyDescent="0.25">
      <c r="A146" s="108"/>
      <c r="B146" s="108"/>
      <c r="C146" s="109"/>
      <c r="D146" s="24" t="s">
        <v>25</v>
      </c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11"/>
      <c r="R146" s="111"/>
      <c r="S146" s="106"/>
      <c r="T146" s="106"/>
      <c r="U146" s="106"/>
    </row>
    <row r="147" spans="1:21" ht="43.5" customHeight="1" x14ac:dyDescent="0.25">
      <c r="A147" s="108" t="s">
        <v>8</v>
      </c>
      <c r="B147" s="108" t="s">
        <v>11</v>
      </c>
      <c r="C147" s="109" t="s">
        <v>41</v>
      </c>
      <c r="D147" s="24" t="s">
        <v>24</v>
      </c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27">
        <v>1</v>
      </c>
      <c r="P147" s="1"/>
      <c r="Q147" s="110"/>
      <c r="R147" s="110" t="s">
        <v>177</v>
      </c>
      <c r="S147" s="106"/>
      <c r="T147" s="106"/>
      <c r="U147" s="106"/>
    </row>
    <row r="148" spans="1:21" ht="43.5" customHeight="1" x14ac:dyDescent="0.25">
      <c r="A148" s="108"/>
      <c r="B148" s="108"/>
      <c r="C148" s="109"/>
      <c r="D148" s="24" t="s">
        <v>25</v>
      </c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11"/>
      <c r="R148" s="111"/>
      <c r="S148" s="106"/>
      <c r="T148" s="106"/>
      <c r="U148" s="106"/>
    </row>
    <row r="149" spans="1:21" ht="35.25" customHeight="1" x14ac:dyDescent="0.25">
      <c r="A149" s="157"/>
      <c r="B149" s="157"/>
      <c r="C149" s="157"/>
      <c r="D149" s="157"/>
      <c r="E149" s="157"/>
      <c r="F149" s="157"/>
      <c r="G149" s="157"/>
      <c r="H149" s="157"/>
      <c r="I149" s="157"/>
      <c r="J149" s="157"/>
      <c r="K149" s="157"/>
      <c r="L149" s="157"/>
      <c r="M149" s="157"/>
      <c r="N149" s="157"/>
      <c r="O149" s="157"/>
      <c r="P149" s="157"/>
      <c r="Q149" s="38"/>
      <c r="R149" s="38"/>
      <c r="S149" s="157"/>
      <c r="T149" s="157"/>
      <c r="U149" s="157"/>
    </row>
    <row r="150" spans="1:21" ht="43.5" customHeight="1" x14ac:dyDescent="0.25">
      <c r="A150" s="108" t="s">
        <v>121</v>
      </c>
      <c r="B150" s="108" t="s">
        <v>120</v>
      </c>
      <c r="C150" s="109" t="s">
        <v>84</v>
      </c>
      <c r="D150" s="24" t="s">
        <v>24</v>
      </c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27">
        <v>1</v>
      </c>
      <c r="P150" s="1"/>
      <c r="Q150" s="110"/>
      <c r="R150" s="110" t="s">
        <v>177</v>
      </c>
      <c r="S150" s="106"/>
      <c r="T150" s="106"/>
      <c r="U150" s="106"/>
    </row>
    <row r="151" spans="1:21" ht="43.5" customHeight="1" x14ac:dyDescent="0.25">
      <c r="A151" s="108"/>
      <c r="B151" s="108"/>
      <c r="C151" s="109"/>
      <c r="D151" s="24" t="s">
        <v>25</v>
      </c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11"/>
      <c r="R151" s="111"/>
      <c r="S151" s="106"/>
      <c r="T151" s="106"/>
      <c r="U151" s="106"/>
    </row>
    <row r="152" spans="1:21" ht="15.75" thickBot="1" x14ac:dyDescent="0.3">
      <c r="A152" s="32"/>
      <c r="B152" s="32"/>
    </row>
    <row r="153" spans="1:21" ht="46.5" customHeight="1" thickBot="1" x14ac:dyDescent="0.3">
      <c r="C153" s="165" t="s">
        <v>26</v>
      </c>
      <c r="D153" s="166"/>
      <c r="E153" s="14" t="s">
        <v>12</v>
      </c>
      <c r="F153" s="13" t="s">
        <v>13</v>
      </c>
      <c r="G153" s="13" t="s">
        <v>14</v>
      </c>
      <c r="H153" s="13" t="s">
        <v>15</v>
      </c>
      <c r="I153" s="13" t="s">
        <v>16</v>
      </c>
      <c r="J153" s="13" t="s">
        <v>17</v>
      </c>
      <c r="K153" s="13" t="s">
        <v>18</v>
      </c>
      <c r="L153" s="13" t="s">
        <v>19</v>
      </c>
      <c r="M153" s="13" t="s">
        <v>20</v>
      </c>
      <c r="N153" s="13" t="s">
        <v>21</v>
      </c>
      <c r="O153" s="13" t="s">
        <v>22</v>
      </c>
      <c r="P153" s="14" t="s">
        <v>23</v>
      </c>
      <c r="Q153" s="40"/>
      <c r="R153" s="40"/>
    </row>
    <row r="154" spans="1:21" ht="15.75" x14ac:dyDescent="0.25">
      <c r="C154" s="163" t="s">
        <v>27</v>
      </c>
      <c r="D154" s="164"/>
      <c r="E154" s="15">
        <f>+E8+E10+E13+E15+E17+E19+E21+E23+E25+E27+E29+E31+E33+E35+E37+E39+E41+E43+E45+E47+E49+E51+E53+E55+E57+E60+E62+E64+E66+E68+E70+E72+E74+E76+E78+E80+E82+E84+E86+E88+E90+E92+E94+E96+E98+E100+E102+E104+E106+E108+E110+E112+E114+E116+E118+E120+E122+E124+E126+E128+E130+E132+E134+E136+E138+E140+E143+E145+E147+E150</f>
        <v>10</v>
      </c>
      <c r="F154" s="15">
        <f t="shared" ref="F154:P154" si="0">+F8+F10+F13+F15+F17+F19+F21+F23+F25+F27+F29+F31+F33+F35+F37+F39+F41+F43+F45+F47+F49+F51+F53+F55+F57+F60+F62+F64+F66+F68+F70+F72+F74+F76+F78+F80+F82+F84+F86+F88+F90+F92+F94+F96+F98+F100+F102+F104+F106+F108+F110+F112+F114+F116+F118+F120+F122+F124+F126+F128+F130+F132+F134+F136+F138+F140+F143+F145+F147+F150</f>
        <v>14</v>
      </c>
      <c r="G154" s="15">
        <f t="shared" si="0"/>
        <v>20</v>
      </c>
      <c r="H154" s="15">
        <f t="shared" si="0"/>
        <v>18</v>
      </c>
      <c r="I154" s="15">
        <f t="shared" si="0"/>
        <v>12</v>
      </c>
      <c r="J154" s="15">
        <f t="shared" si="0"/>
        <v>17</v>
      </c>
      <c r="K154" s="15">
        <f t="shared" si="0"/>
        <v>15</v>
      </c>
      <c r="L154" s="15">
        <f t="shared" si="0"/>
        <v>15</v>
      </c>
      <c r="M154" s="15">
        <f t="shared" si="0"/>
        <v>13</v>
      </c>
      <c r="N154" s="15">
        <f t="shared" si="0"/>
        <v>17</v>
      </c>
      <c r="O154" s="15">
        <f t="shared" si="0"/>
        <v>21</v>
      </c>
      <c r="P154" s="15">
        <f t="shared" si="0"/>
        <v>11</v>
      </c>
      <c r="Q154" s="41"/>
      <c r="R154" s="41"/>
      <c r="S154" s="33"/>
    </row>
    <row r="155" spans="1:21" ht="15.75" x14ac:dyDescent="0.25">
      <c r="C155" s="146" t="s">
        <v>28</v>
      </c>
      <c r="D155" s="147"/>
      <c r="E155" s="15">
        <f>+E9+E11+E14+E16+E18+E20+E22+E24+E26+E28+E30+E32+E34+E36+E38+E40+E42+E44+E46+E48+E50+E52+E54+E56+E58+E61+E63+E65+E67+E69+E71+E73+E75+E77+E79+E81+E83+E85+E87+E89+E91+E93+E95+E97+E99+E101+E103+E105+E107+E109+E111+E113+E115+E117+E119+E121+E123+E125+E127+E129+E131+E133+E135+E137+E139+E141+E144+E146+E148+E151</f>
        <v>0</v>
      </c>
      <c r="F155" s="15">
        <f t="shared" ref="F155:P155" si="1">+F9+F11+F14+F16+F18+F20+F22+F24+F26+F28+F30+F32+F34+F36+F38+F40+F42+F44+F46+F48+F50+F52+F54+F56+F58+F61+F63+F65+F67+F69+F71+F73+F75+F77+F79+F81+F83+F85+F87+F89+F91+F93+F95+F97+F99+F101+F103+F105+F107+F109+F111+F113+F115+F117+F119+F121+F123+F125+F127+F129+F131+F133+F135+F137+F139+F141+F144+F146+F148+F151</f>
        <v>0</v>
      </c>
      <c r="G155" s="15">
        <f t="shared" si="1"/>
        <v>0</v>
      </c>
      <c r="H155" s="15">
        <f t="shared" si="1"/>
        <v>0</v>
      </c>
      <c r="I155" s="15">
        <f t="shared" si="1"/>
        <v>0</v>
      </c>
      <c r="J155" s="15">
        <f t="shared" si="1"/>
        <v>0</v>
      </c>
      <c r="K155" s="15">
        <f t="shared" si="1"/>
        <v>0</v>
      </c>
      <c r="L155" s="15">
        <f t="shared" si="1"/>
        <v>0</v>
      </c>
      <c r="M155" s="15">
        <f t="shared" si="1"/>
        <v>0</v>
      </c>
      <c r="N155" s="15">
        <f t="shared" si="1"/>
        <v>0</v>
      </c>
      <c r="O155" s="15">
        <f t="shared" si="1"/>
        <v>0</v>
      </c>
      <c r="P155" s="15">
        <f t="shared" si="1"/>
        <v>0</v>
      </c>
      <c r="Q155" s="41"/>
      <c r="R155" s="41"/>
    </row>
    <row r="156" spans="1:21" ht="15.75" x14ac:dyDescent="0.25">
      <c r="C156" s="146" t="s">
        <v>29</v>
      </c>
      <c r="D156" s="147"/>
      <c r="E156" s="16">
        <f>E155/E154</f>
        <v>0</v>
      </c>
      <c r="F156" s="17">
        <f t="shared" ref="F156" si="2">F155/F154</f>
        <v>0</v>
      </c>
      <c r="G156" s="17">
        <f t="shared" ref="G156" si="3">G155/G154</f>
        <v>0</v>
      </c>
      <c r="H156" s="17">
        <f t="shared" ref="H156" si="4">H155/H154</f>
        <v>0</v>
      </c>
      <c r="I156" s="17">
        <f t="shared" ref="I156" si="5">I155/I154</f>
        <v>0</v>
      </c>
      <c r="J156" s="17">
        <f t="shared" ref="J156" si="6">J155/J154</f>
        <v>0</v>
      </c>
      <c r="K156" s="17">
        <f t="shared" ref="K156" si="7">K155/K154</f>
        <v>0</v>
      </c>
      <c r="L156" s="17">
        <f t="shared" ref="L156" si="8">L155/L154</f>
        <v>0</v>
      </c>
      <c r="M156" s="17">
        <f t="shared" ref="M156" si="9">M155/M154</f>
        <v>0</v>
      </c>
      <c r="N156" s="17">
        <f t="shared" ref="N156" si="10">N155/N154</f>
        <v>0</v>
      </c>
      <c r="O156" s="17">
        <f t="shared" ref="O156" si="11">O155/O154</f>
        <v>0</v>
      </c>
      <c r="P156" s="17">
        <f t="shared" ref="P156" si="12">P155/P154</f>
        <v>0</v>
      </c>
      <c r="Q156" s="42"/>
      <c r="R156" s="42"/>
    </row>
    <row r="157" spans="1:21" ht="16.5" thickBot="1" x14ac:dyDescent="0.3">
      <c r="C157" s="146" t="s">
        <v>30</v>
      </c>
      <c r="D157" s="147"/>
      <c r="E157" s="19">
        <v>1</v>
      </c>
      <c r="F157" s="18">
        <v>1</v>
      </c>
      <c r="G157" s="18">
        <v>1</v>
      </c>
      <c r="H157" s="18">
        <v>1</v>
      </c>
      <c r="I157" s="18">
        <v>1</v>
      </c>
      <c r="J157" s="18">
        <v>1</v>
      </c>
      <c r="K157" s="18">
        <v>1</v>
      </c>
      <c r="L157" s="18">
        <v>1</v>
      </c>
      <c r="M157" s="18">
        <v>1</v>
      </c>
      <c r="N157" s="18">
        <v>1</v>
      </c>
      <c r="O157" s="18">
        <v>1</v>
      </c>
      <c r="P157" s="18">
        <v>1</v>
      </c>
      <c r="Q157" s="43"/>
      <c r="R157" s="43"/>
    </row>
    <row r="158" spans="1:21" ht="16.5" thickBot="1" x14ac:dyDescent="0.3">
      <c r="C158" s="142" t="s">
        <v>31</v>
      </c>
      <c r="D158" s="143"/>
      <c r="E158" s="144">
        <f>SUM(E156:P156)/3</f>
        <v>0</v>
      </c>
      <c r="F158" s="145"/>
      <c r="G158" s="145"/>
      <c r="H158" s="145"/>
      <c r="I158" s="145"/>
      <c r="J158" s="145"/>
      <c r="K158" s="145"/>
      <c r="L158" s="145"/>
      <c r="M158" s="145"/>
      <c r="N158" s="145"/>
      <c r="O158" s="145"/>
      <c r="P158" s="145"/>
      <c r="Q158" s="44"/>
      <c r="R158" s="44"/>
    </row>
    <row r="159" spans="1:21" s="31" customFormat="1" ht="16.5" thickBot="1" x14ac:dyDescent="0.3">
      <c r="A159"/>
      <c r="B159"/>
      <c r="C159" s="29"/>
      <c r="D159" s="29"/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  <c r="P159" s="30"/>
      <c r="Q159" s="45"/>
      <c r="R159" s="45"/>
    </row>
    <row r="160" spans="1:21" s="31" customFormat="1" ht="16.5" thickBot="1" x14ac:dyDescent="0.3">
      <c r="A160"/>
      <c r="B160"/>
      <c r="C160" s="29"/>
      <c r="D160" s="29"/>
      <c r="E160" s="30"/>
      <c r="F160" s="30"/>
      <c r="G160" s="30"/>
      <c r="H160" s="30"/>
      <c r="I160" s="30"/>
      <c r="J160" s="30"/>
      <c r="K160" s="30"/>
      <c r="L160" s="30"/>
      <c r="M160" s="30"/>
      <c r="N160" s="30"/>
      <c r="O160" s="30"/>
      <c r="P160" s="30"/>
      <c r="Q160" s="45"/>
      <c r="R160" s="45"/>
    </row>
    <row r="161" spans="1:19" ht="30" customHeight="1" thickBot="1" x14ac:dyDescent="0.3">
      <c r="C161" s="167"/>
      <c r="D161" s="168"/>
      <c r="E161" s="168"/>
      <c r="F161" s="168"/>
      <c r="G161" s="168"/>
      <c r="H161" s="168"/>
      <c r="I161" s="168"/>
      <c r="J161" s="168"/>
      <c r="K161" s="168"/>
      <c r="L161" s="169"/>
      <c r="M161" s="169"/>
      <c r="N161" s="169"/>
      <c r="O161" s="169"/>
      <c r="P161" s="169"/>
      <c r="Q161" s="36"/>
      <c r="R161" s="36"/>
    </row>
    <row r="162" spans="1:19" ht="24.75" customHeight="1" thickBot="1" x14ac:dyDescent="0.3">
      <c r="A162" s="122"/>
      <c r="B162" s="140" t="s">
        <v>32</v>
      </c>
      <c r="C162" s="141"/>
      <c r="D162" s="141"/>
      <c r="E162" s="141"/>
      <c r="F162" s="141"/>
      <c r="G162" s="141"/>
      <c r="H162" s="141"/>
      <c r="I162" s="141"/>
      <c r="J162" s="141"/>
      <c r="K162" s="141"/>
      <c r="L162" s="119"/>
      <c r="M162" s="119"/>
      <c r="N162" s="6"/>
      <c r="O162" s="5"/>
      <c r="P162" s="2"/>
      <c r="Q162" s="2"/>
      <c r="R162" s="2"/>
    </row>
    <row r="163" spans="1:19" ht="15.75" customHeight="1" thickBot="1" x14ac:dyDescent="0.3">
      <c r="A163" s="121"/>
      <c r="B163" s="11" t="s">
        <v>33</v>
      </c>
      <c r="C163" s="22" t="s">
        <v>34</v>
      </c>
      <c r="D163" s="139" t="s">
        <v>35</v>
      </c>
      <c r="E163" s="139"/>
      <c r="F163" s="139"/>
      <c r="G163" s="139"/>
      <c r="H163" s="133"/>
      <c r="I163" s="133"/>
      <c r="J163" s="138" t="s">
        <v>38</v>
      </c>
      <c r="K163" s="138"/>
      <c r="L163" s="119"/>
      <c r="M163" s="119"/>
      <c r="N163" s="160" t="s">
        <v>189</v>
      </c>
      <c r="O163" s="160"/>
      <c r="P163" s="160"/>
      <c r="Q163" s="39"/>
      <c r="R163" s="39"/>
    </row>
    <row r="164" spans="1:19" ht="15.75" x14ac:dyDescent="0.25">
      <c r="A164" s="123"/>
      <c r="B164" s="10" t="s">
        <v>12</v>
      </c>
      <c r="C164" s="21"/>
      <c r="D164" s="134"/>
      <c r="E164" s="135"/>
      <c r="F164" s="135"/>
      <c r="G164" s="135"/>
      <c r="H164" s="127"/>
      <c r="I164" s="127"/>
      <c r="J164" s="128"/>
      <c r="K164" s="128"/>
      <c r="L164" s="119"/>
      <c r="M164" s="119"/>
      <c r="N164" s="159"/>
      <c r="O164" s="159"/>
      <c r="P164" s="159"/>
      <c r="Q164" s="39"/>
      <c r="R164" s="39"/>
    </row>
    <row r="165" spans="1:19" ht="15.75" x14ac:dyDescent="0.25">
      <c r="A165" s="123"/>
      <c r="B165" s="8" t="s">
        <v>13</v>
      </c>
      <c r="C165" s="20"/>
      <c r="D165" s="115"/>
      <c r="E165" s="116"/>
      <c r="F165" s="116"/>
      <c r="G165" s="116"/>
      <c r="H165" s="120"/>
      <c r="I165" s="120"/>
      <c r="J165" s="125"/>
      <c r="K165" s="125"/>
      <c r="L165" s="119"/>
      <c r="M165" s="119"/>
      <c r="N165" s="3"/>
      <c r="O165" s="126"/>
      <c r="P165" s="126"/>
      <c r="Q165" s="35"/>
      <c r="R165" s="35"/>
    </row>
    <row r="166" spans="1:19" ht="15.75" x14ac:dyDescent="0.25">
      <c r="A166" s="123"/>
      <c r="B166" s="8" t="s">
        <v>14</v>
      </c>
      <c r="C166" s="20"/>
      <c r="D166" s="115"/>
      <c r="E166" s="116"/>
      <c r="F166" s="116"/>
      <c r="G166" s="116"/>
      <c r="H166" s="112"/>
      <c r="I166" s="112"/>
      <c r="J166" s="125"/>
      <c r="K166" s="125"/>
      <c r="L166" s="119"/>
      <c r="M166" s="119"/>
      <c r="N166" s="7"/>
      <c r="O166" s="118"/>
      <c r="P166" s="118"/>
      <c r="Q166" s="34"/>
      <c r="R166" s="34"/>
    </row>
    <row r="167" spans="1:19" ht="15" customHeight="1" x14ac:dyDescent="0.25">
      <c r="A167" s="123"/>
      <c r="B167" s="8" t="s">
        <v>36</v>
      </c>
      <c r="C167" s="20"/>
      <c r="D167" s="115"/>
      <c r="E167" s="116"/>
      <c r="F167" s="116"/>
      <c r="G167" s="116"/>
      <c r="H167" s="112"/>
      <c r="I167" s="112"/>
      <c r="J167" s="125"/>
      <c r="K167" s="125"/>
      <c r="L167" s="119"/>
      <c r="M167" s="119"/>
      <c r="N167" s="159"/>
      <c r="O167" s="159"/>
      <c r="P167" s="4"/>
      <c r="Q167" s="4"/>
      <c r="R167" s="4"/>
    </row>
    <row r="168" spans="1:19" ht="15.75" x14ac:dyDescent="0.25">
      <c r="A168" s="123"/>
      <c r="B168" s="8" t="s">
        <v>16</v>
      </c>
      <c r="C168" s="20"/>
      <c r="D168" s="115"/>
      <c r="E168" s="116"/>
      <c r="F168" s="116"/>
      <c r="G168" s="116"/>
      <c r="H168" s="112"/>
      <c r="I168" s="112"/>
      <c r="J168" s="125"/>
      <c r="K168" s="125"/>
      <c r="L168" s="119"/>
      <c r="M168" s="119"/>
      <c r="N168" s="7"/>
      <c r="O168" s="118"/>
      <c r="P168" s="118"/>
      <c r="Q168" s="34"/>
      <c r="R168" s="34"/>
    </row>
    <row r="169" spans="1:19" ht="15.75" x14ac:dyDescent="0.25">
      <c r="A169" s="123"/>
      <c r="B169" s="8" t="s">
        <v>17</v>
      </c>
      <c r="C169" s="20"/>
      <c r="D169" s="115"/>
      <c r="E169" s="116"/>
      <c r="F169" s="116"/>
      <c r="G169" s="116"/>
      <c r="H169" s="112"/>
      <c r="I169" s="112"/>
      <c r="J169" s="125"/>
      <c r="K169" s="125"/>
      <c r="L169" s="119"/>
      <c r="M169" s="119"/>
      <c r="N169" s="7"/>
      <c r="O169" s="118"/>
      <c r="P169" s="118"/>
      <c r="Q169" s="34"/>
      <c r="R169" s="34"/>
    </row>
    <row r="170" spans="1:19" ht="15.75" x14ac:dyDescent="0.25">
      <c r="A170" s="123"/>
      <c r="B170" s="8" t="s">
        <v>18</v>
      </c>
      <c r="C170" s="20"/>
      <c r="D170" s="115"/>
      <c r="E170" s="116"/>
      <c r="F170" s="116"/>
      <c r="G170" s="116"/>
      <c r="H170" s="112"/>
      <c r="I170" s="112"/>
      <c r="J170" s="125"/>
      <c r="K170" s="125"/>
      <c r="L170" s="119"/>
      <c r="M170" s="119"/>
      <c r="N170" s="7"/>
      <c r="O170" s="118"/>
      <c r="P170" s="118"/>
      <c r="Q170" s="34"/>
      <c r="R170" s="34"/>
      <c r="S170" s="7"/>
    </row>
    <row r="171" spans="1:19" ht="15.75" x14ac:dyDescent="0.25">
      <c r="A171" s="123"/>
      <c r="B171" s="8" t="s">
        <v>19</v>
      </c>
      <c r="C171" s="20"/>
      <c r="D171" s="115"/>
      <c r="E171" s="116"/>
      <c r="F171" s="116"/>
      <c r="G171" s="116"/>
      <c r="H171" s="112"/>
      <c r="I171" s="112"/>
      <c r="J171" s="125"/>
      <c r="K171" s="125"/>
      <c r="L171" s="119"/>
      <c r="M171" s="119"/>
      <c r="N171" s="7"/>
      <c r="O171" s="118"/>
      <c r="P171" s="118"/>
      <c r="Q171" s="34"/>
      <c r="R171" s="34"/>
      <c r="S171" s="7"/>
    </row>
    <row r="172" spans="1:19" ht="15.75" x14ac:dyDescent="0.25">
      <c r="A172" s="123"/>
      <c r="B172" s="8" t="s">
        <v>20</v>
      </c>
      <c r="C172" s="20"/>
      <c r="D172" s="115"/>
      <c r="E172" s="116"/>
      <c r="F172" s="116"/>
      <c r="G172" s="116"/>
      <c r="H172" s="112"/>
      <c r="I172" s="112"/>
      <c r="J172" s="125"/>
      <c r="K172" s="125"/>
      <c r="L172" s="119"/>
      <c r="M172" s="119"/>
      <c r="N172" s="7"/>
      <c r="O172" s="118"/>
      <c r="P172" s="118"/>
      <c r="Q172" s="34"/>
      <c r="R172" s="34"/>
    </row>
    <row r="173" spans="1:19" ht="15.75" x14ac:dyDescent="0.25">
      <c r="A173" s="123"/>
      <c r="B173" s="8" t="s">
        <v>37</v>
      </c>
      <c r="C173" s="20"/>
      <c r="D173" s="115"/>
      <c r="E173" s="116"/>
      <c r="F173" s="116"/>
      <c r="G173" s="116"/>
      <c r="H173" s="112"/>
      <c r="I173" s="112"/>
      <c r="J173" s="125"/>
      <c r="K173" s="125"/>
      <c r="L173" s="119"/>
      <c r="M173" s="119"/>
      <c r="N173" s="7"/>
      <c r="O173" s="118"/>
      <c r="P173" s="118"/>
      <c r="Q173" s="34"/>
      <c r="R173" s="34"/>
    </row>
    <row r="174" spans="1:19" ht="15.75" x14ac:dyDescent="0.25">
      <c r="A174" s="123"/>
      <c r="B174" s="8" t="s">
        <v>22</v>
      </c>
      <c r="C174" s="20"/>
      <c r="D174" s="115"/>
      <c r="E174" s="116"/>
      <c r="F174" s="116"/>
      <c r="G174" s="116"/>
      <c r="H174" s="112"/>
      <c r="I174" s="112"/>
      <c r="J174" s="125"/>
      <c r="K174" s="125"/>
      <c r="L174" s="119"/>
      <c r="M174" s="119"/>
      <c r="N174" s="7"/>
      <c r="O174" s="118"/>
      <c r="P174" s="118"/>
      <c r="Q174" s="34"/>
      <c r="R174" s="34"/>
    </row>
    <row r="175" spans="1:19" ht="16.5" customHeight="1" thickBot="1" x14ac:dyDescent="0.3">
      <c r="A175" s="124"/>
      <c r="B175" s="9" t="s">
        <v>23</v>
      </c>
      <c r="C175" s="23"/>
      <c r="D175" s="131"/>
      <c r="E175" s="132"/>
      <c r="F175" s="132"/>
      <c r="G175" s="132"/>
      <c r="H175" s="129"/>
      <c r="I175" s="129"/>
      <c r="J175" s="130"/>
      <c r="K175" s="130"/>
      <c r="L175" s="119"/>
      <c r="M175" s="119"/>
      <c r="N175" s="161" t="s">
        <v>122</v>
      </c>
      <c r="O175" s="161"/>
      <c r="P175" s="161"/>
      <c r="Q175" s="39"/>
      <c r="R175" s="39"/>
    </row>
    <row r="176" spans="1:19" x14ac:dyDescent="0.25">
      <c r="A176" s="121"/>
      <c r="B176" s="121"/>
      <c r="C176" s="121"/>
      <c r="D176" s="121"/>
      <c r="E176" s="121"/>
      <c r="F176" s="121"/>
      <c r="G176" s="121"/>
      <c r="H176" s="121"/>
      <c r="I176" s="121"/>
      <c r="J176" s="121"/>
      <c r="K176" s="121"/>
      <c r="L176" s="119"/>
      <c r="M176" s="119"/>
      <c r="N176" s="162"/>
      <c r="O176" s="162"/>
      <c r="P176" s="162"/>
      <c r="Q176" s="39"/>
      <c r="R176" s="39"/>
    </row>
    <row r="177" spans="1:18" x14ac:dyDescent="0.25">
      <c r="A177" s="121"/>
      <c r="B177" s="121"/>
      <c r="C177" s="121"/>
      <c r="D177" s="121"/>
      <c r="E177" s="121"/>
      <c r="F177" s="121"/>
      <c r="G177" s="121"/>
      <c r="H177" s="121"/>
      <c r="I177" s="121"/>
      <c r="J177" s="121"/>
      <c r="K177" s="121"/>
      <c r="L177" s="119"/>
      <c r="M177" s="119"/>
      <c r="N177" s="162"/>
      <c r="O177" s="162"/>
      <c r="P177" s="162"/>
      <c r="Q177" s="39"/>
      <c r="R177" s="39"/>
    </row>
    <row r="178" spans="1:18" x14ac:dyDescent="0.25">
      <c r="A178" s="121"/>
      <c r="B178" s="121"/>
      <c r="C178" s="121"/>
      <c r="D178" s="121"/>
      <c r="E178" s="121"/>
      <c r="F178" s="121"/>
      <c r="G178" s="121"/>
      <c r="H178" s="121"/>
      <c r="I178" s="121"/>
      <c r="J178" s="121"/>
      <c r="K178" s="121"/>
      <c r="L178" s="119"/>
      <c r="M178" s="119"/>
      <c r="N178" s="162"/>
      <c r="O178" s="162"/>
      <c r="P178" s="162"/>
      <c r="Q178" s="39"/>
      <c r="R178" s="39"/>
    </row>
    <row r="179" spans="1:18" x14ac:dyDescent="0.25">
      <c r="A179" s="121"/>
      <c r="B179" s="121"/>
      <c r="C179" s="121"/>
      <c r="D179" s="121"/>
      <c r="E179" s="121"/>
      <c r="F179" s="121"/>
      <c r="G179" s="121"/>
      <c r="H179" s="121"/>
      <c r="I179" s="121"/>
      <c r="J179" s="121"/>
      <c r="K179" s="121"/>
      <c r="L179" s="119"/>
      <c r="M179" s="119"/>
      <c r="N179" s="162"/>
      <c r="O179" s="162"/>
      <c r="P179" s="162"/>
      <c r="Q179" s="39"/>
      <c r="R179" s="39"/>
    </row>
    <row r="180" spans="1:18" ht="4.5" customHeight="1" x14ac:dyDescent="0.25">
      <c r="A180" s="121"/>
      <c r="B180" s="121"/>
      <c r="C180" s="121"/>
      <c r="D180" s="121"/>
      <c r="E180" s="121"/>
      <c r="F180" s="121"/>
      <c r="G180" s="121"/>
      <c r="H180" s="121"/>
      <c r="I180" s="121"/>
      <c r="J180" s="121"/>
      <c r="K180" s="121"/>
      <c r="L180" s="119"/>
      <c r="M180" s="119"/>
      <c r="N180" s="162"/>
      <c r="O180" s="162"/>
      <c r="P180" s="162"/>
      <c r="Q180" s="39"/>
      <c r="R180" s="39"/>
    </row>
    <row r="181" spans="1:18" ht="15" hidden="1" customHeight="1" x14ac:dyDescent="0.25">
      <c r="A181" s="121"/>
      <c r="B181" s="121"/>
      <c r="C181" s="121"/>
      <c r="D181" s="121"/>
      <c r="E181" s="121"/>
      <c r="F181" s="121"/>
      <c r="G181" s="121"/>
      <c r="H181" s="121"/>
      <c r="I181" s="121"/>
      <c r="J181" s="121"/>
      <c r="K181" s="121"/>
      <c r="L181" s="119"/>
      <c r="M181" s="119"/>
      <c r="N181" s="162"/>
      <c r="O181" s="162"/>
      <c r="P181" s="162"/>
      <c r="Q181" s="39"/>
      <c r="R181" s="39"/>
    </row>
  </sheetData>
  <autoFilter ref="A7:AF148" xr:uid="{00000000-0009-0000-0000-000000000000}">
    <filterColumn colId="18" showButton="0"/>
    <filterColumn colId="19" showButton="0"/>
  </autoFilter>
  <mergeCells count="497">
    <mergeCell ref="A23:A24"/>
    <mergeCell ref="B23:B24"/>
    <mergeCell ref="C23:C24"/>
    <mergeCell ref="A25:A26"/>
    <mergeCell ref="B25:B26"/>
    <mergeCell ref="C25:C26"/>
    <mergeCell ref="A27:A28"/>
    <mergeCell ref="A2:U5"/>
    <mergeCell ref="B27:B28"/>
    <mergeCell ref="C27:C28"/>
    <mergeCell ref="S17:U18"/>
    <mergeCell ref="S19:U20"/>
    <mergeCell ref="S21:U22"/>
    <mergeCell ref="S27:U28"/>
    <mergeCell ref="S13:U14"/>
    <mergeCell ref="S15:U16"/>
    <mergeCell ref="Q27:Q28"/>
    <mergeCell ref="R27:R28"/>
    <mergeCell ref="Q17:Q18"/>
    <mergeCell ref="R17:R18"/>
    <mergeCell ref="Q19:Q20"/>
    <mergeCell ref="R19:R20"/>
    <mergeCell ref="Q21:Q22"/>
    <mergeCell ref="R21:R22"/>
    <mergeCell ref="A33:A34"/>
    <mergeCell ref="B33:B34"/>
    <mergeCell ref="C33:C34"/>
    <mergeCell ref="A37:A38"/>
    <mergeCell ref="C37:C38"/>
    <mergeCell ref="C118:C119"/>
    <mergeCell ref="C124:C125"/>
    <mergeCell ref="A118:A119"/>
    <mergeCell ref="B118:B119"/>
    <mergeCell ref="B37:B38"/>
    <mergeCell ref="A35:A36"/>
    <mergeCell ref="B35:B36"/>
    <mergeCell ref="C35:C36"/>
    <mergeCell ref="A39:A40"/>
    <mergeCell ref="B39:B40"/>
    <mergeCell ref="C39:C40"/>
    <mergeCell ref="C80:C81"/>
    <mergeCell ref="A70:A71"/>
    <mergeCell ref="B70:B71"/>
    <mergeCell ref="C70:C71"/>
    <mergeCell ref="A98:A99"/>
    <mergeCell ref="A100:A101"/>
    <mergeCell ref="B98:B99"/>
    <mergeCell ref="B100:B101"/>
    <mergeCell ref="A29:A30"/>
    <mergeCell ref="B29:B30"/>
    <mergeCell ref="C29:C30"/>
    <mergeCell ref="A31:A32"/>
    <mergeCell ref="B31:B32"/>
    <mergeCell ref="C31:C32"/>
    <mergeCell ref="A134:A135"/>
    <mergeCell ref="B134:B135"/>
    <mergeCell ref="C134:C135"/>
    <mergeCell ref="A60:A61"/>
    <mergeCell ref="B60:B61"/>
    <mergeCell ref="C60:C61"/>
    <mergeCell ref="B47:B48"/>
    <mergeCell ref="C47:C48"/>
    <mergeCell ref="A53:A54"/>
    <mergeCell ref="B53:B54"/>
    <mergeCell ref="C53:C54"/>
    <mergeCell ref="A51:A52"/>
    <mergeCell ref="B51:B52"/>
    <mergeCell ref="C51:C52"/>
    <mergeCell ref="A49:A50"/>
    <mergeCell ref="B49:B50"/>
    <mergeCell ref="C49:C50"/>
    <mergeCell ref="B80:B81"/>
    <mergeCell ref="C130:C131"/>
    <mergeCell ref="A128:A129"/>
    <mergeCell ref="B128:B129"/>
    <mergeCell ref="C128:C129"/>
    <mergeCell ref="Q120:Q121"/>
    <mergeCell ref="R120:R121"/>
    <mergeCell ref="R122:R123"/>
    <mergeCell ref="Q122:Q123"/>
    <mergeCell ref="Q124:Q125"/>
    <mergeCell ref="R124:R125"/>
    <mergeCell ref="Q126:Q127"/>
    <mergeCell ref="R126:R127"/>
    <mergeCell ref="A126:A127"/>
    <mergeCell ref="B126:B127"/>
    <mergeCell ref="C126:C127"/>
    <mergeCell ref="A120:A121"/>
    <mergeCell ref="A122:A123"/>
    <mergeCell ref="B122:B123"/>
    <mergeCell ref="Q128:Q129"/>
    <mergeCell ref="R128:R129"/>
    <mergeCell ref="Q130:Q131"/>
    <mergeCell ref="R130:R131"/>
    <mergeCell ref="A88:A89"/>
    <mergeCell ref="B88:B89"/>
    <mergeCell ref="C88:C89"/>
    <mergeCell ref="C90:C91"/>
    <mergeCell ref="A82:A83"/>
    <mergeCell ref="B82:B83"/>
    <mergeCell ref="C82:C83"/>
    <mergeCell ref="A84:A85"/>
    <mergeCell ref="B108:B109"/>
    <mergeCell ref="C108:C109"/>
    <mergeCell ref="C98:C99"/>
    <mergeCell ref="S43:U44"/>
    <mergeCell ref="S45:U46"/>
    <mergeCell ref="S39:U40"/>
    <mergeCell ref="S49:U50"/>
    <mergeCell ref="B55:B56"/>
    <mergeCell ref="C55:C56"/>
    <mergeCell ref="B84:B85"/>
    <mergeCell ref="C84:C85"/>
    <mergeCell ref="A80:A81"/>
    <mergeCell ref="A59:U59"/>
    <mergeCell ref="A68:A69"/>
    <mergeCell ref="B68:B69"/>
    <mergeCell ref="C68:C69"/>
    <mergeCell ref="A66:A67"/>
    <mergeCell ref="B66:B67"/>
    <mergeCell ref="C66:C67"/>
    <mergeCell ref="Q62:Q63"/>
    <mergeCell ref="R62:R63"/>
    <mergeCell ref="Q64:Q65"/>
    <mergeCell ref="R64:R65"/>
    <mergeCell ref="Q66:Q67"/>
    <mergeCell ref="R66:R67"/>
    <mergeCell ref="Q53:Q54"/>
    <mergeCell ref="A41:A42"/>
    <mergeCell ref="S145:U146"/>
    <mergeCell ref="S147:U148"/>
    <mergeCell ref="S149:U149"/>
    <mergeCell ref="S150:U151"/>
    <mergeCell ref="N167:O167"/>
    <mergeCell ref="N163:P164"/>
    <mergeCell ref="O171:P171"/>
    <mergeCell ref="N175:P181"/>
    <mergeCell ref="O166:P166"/>
    <mergeCell ref="O168:P168"/>
    <mergeCell ref="O172:P172"/>
    <mergeCell ref="Q150:Q151"/>
    <mergeCell ref="R150:R151"/>
    <mergeCell ref="A149:P149"/>
    <mergeCell ref="A150:A151"/>
    <mergeCell ref="B150:B151"/>
    <mergeCell ref="C150:C151"/>
    <mergeCell ref="C154:D154"/>
    <mergeCell ref="C153:D153"/>
    <mergeCell ref="C161:P161"/>
    <mergeCell ref="C156:D156"/>
    <mergeCell ref="O170:P170"/>
    <mergeCell ref="D168:G168"/>
    <mergeCell ref="C155:D155"/>
    <mergeCell ref="S143:U144"/>
    <mergeCell ref="S126:U127"/>
    <mergeCell ref="S100:U101"/>
    <mergeCell ref="S104:U105"/>
    <mergeCell ref="S106:U107"/>
    <mergeCell ref="S116:U117"/>
    <mergeCell ref="S120:U121"/>
    <mergeCell ref="S122:U123"/>
    <mergeCell ref="S124:U125"/>
    <mergeCell ref="S132:U133"/>
    <mergeCell ref="S136:U137"/>
    <mergeCell ref="S138:U139"/>
    <mergeCell ref="S140:U141"/>
    <mergeCell ref="S128:U129"/>
    <mergeCell ref="S110:U111"/>
    <mergeCell ref="S102:U103"/>
    <mergeCell ref="S112:U113"/>
    <mergeCell ref="S134:U135"/>
    <mergeCell ref="S108:U109"/>
    <mergeCell ref="S130:U131"/>
    <mergeCell ref="S114:U115"/>
    <mergeCell ref="S118:U119"/>
    <mergeCell ref="S31:U32"/>
    <mergeCell ref="S33:U34"/>
    <mergeCell ref="S25:U26"/>
    <mergeCell ref="S23:U24"/>
    <mergeCell ref="S142:U142"/>
    <mergeCell ref="S94:U95"/>
    <mergeCell ref="S98:U99"/>
    <mergeCell ref="S60:U61"/>
    <mergeCell ref="S80:U81"/>
    <mergeCell ref="S82:U83"/>
    <mergeCell ref="S84:U85"/>
    <mergeCell ref="S88:U89"/>
    <mergeCell ref="S70:U71"/>
    <mergeCell ref="S47:U48"/>
    <mergeCell ref="S51:U52"/>
    <mergeCell ref="S53:U54"/>
    <mergeCell ref="S55:U56"/>
    <mergeCell ref="S35:U36"/>
    <mergeCell ref="S37:U38"/>
    <mergeCell ref="S41:U42"/>
    <mergeCell ref="S29:U30"/>
    <mergeCell ref="S90:U91"/>
    <mergeCell ref="S68:U69"/>
    <mergeCell ref="S66:U67"/>
    <mergeCell ref="D6:P6"/>
    <mergeCell ref="A17:A18"/>
    <mergeCell ref="B17:B18"/>
    <mergeCell ref="C17:C18"/>
    <mergeCell ref="A19:A20"/>
    <mergeCell ref="C21:C22"/>
    <mergeCell ref="A21:A22"/>
    <mergeCell ref="B19:B20"/>
    <mergeCell ref="C19:C20"/>
    <mergeCell ref="B21:B22"/>
    <mergeCell ref="B41:B42"/>
    <mergeCell ref="C41:C42"/>
    <mergeCell ref="A43:A44"/>
    <mergeCell ref="B43:B44"/>
    <mergeCell ref="A45:A46"/>
    <mergeCell ref="B45:B46"/>
    <mergeCell ref="C45:C46"/>
    <mergeCell ref="C43:C44"/>
    <mergeCell ref="A47:A48"/>
    <mergeCell ref="A55:A56"/>
    <mergeCell ref="A90:A91"/>
    <mergeCell ref="B90:B91"/>
    <mergeCell ref="A1:P1"/>
    <mergeCell ref="A6:A7"/>
    <mergeCell ref="B6:B7"/>
    <mergeCell ref="C6:C7"/>
    <mergeCell ref="A13:A14"/>
    <mergeCell ref="B13:B14"/>
    <mergeCell ref="C13:C14"/>
    <mergeCell ref="A15:A16"/>
    <mergeCell ref="B15:B16"/>
    <mergeCell ref="C15:C16"/>
    <mergeCell ref="A12:U12"/>
    <mergeCell ref="S6:U7"/>
    <mergeCell ref="A8:A9"/>
    <mergeCell ref="B8:B9"/>
    <mergeCell ref="C8:C9"/>
    <mergeCell ref="S8:U9"/>
    <mergeCell ref="S10:U11"/>
    <mergeCell ref="A10:A11"/>
    <mergeCell ref="B10:B11"/>
    <mergeCell ref="C10:C11"/>
    <mergeCell ref="Q31:Q32"/>
    <mergeCell ref="A116:A117"/>
    <mergeCell ref="B116:B117"/>
    <mergeCell ref="C116:C117"/>
    <mergeCell ref="C122:C123"/>
    <mergeCell ref="A124:A125"/>
    <mergeCell ref="B124:B125"/>
    <mergeCell ref="A108:A109"/>
    <mergeCell ref="A138:A139"/>
    <mergeCell ref="A136:A137"/>
    <mergeCell ref="B136:B137"/>
    <mergeCell ref="C136:C137"/>
    <mergeCell ref="C138:C139"/>
    <mergeCell ref="B138:B139"/>
    <mergeCell ref="A110:A111"/>
    <mergeCell ref="B110:B111"/>
    <mergeCell ref="C110:C111"/>
    <mergeCell ref="A112:A113"/>
    <mergeCell ref="B112:B113"/>
    <mergeCell ref="C112:C113"/>
    <mergeCell ref="A114:A115"/>
    <mergeCell ref="B114:B115"/>
    <mergeCell ref="C114:C115"/>
    <mergeCell ref="A132:A133"/>
    <mergeCell ref="B132:B133"/>
    <mergeCell ref="A140:A141"/>
    <mergeCell ref="B140:B141"/>
    <mergeCell ref="C140:C141"/>
    <mergeCell ref="A142:P142"/>
    <mergeCell ref="B120:B121"/>
    <mergeCell ref="C120:C121"/>
    <mergeCell ref="J163:K163"/>
    <mergeCell ref="D163:G163"/>
    <mergeCell ref="B162:K162"/>
    <mergeCell ref="C158:D158"/>
    <mergeCell ref="E158:P158"/>
    <mergeCell ref="C157:D157"/>
    <mergeCell ref="A145:A146"/>
    <mergeCell ref="B145:B146"/>
    <mergeCell ref="C145:C146"/>
    <mergeCell ref="A147:A148"/>
    <mergeCell ref="B147:B148"/>
    <mergeCell ref="C147:C148"/>
    <mergeCell ref="A143:A144"/>
    <mergeCell ref="B143:B144"/>
    <mergeCell ref="C143:C144"/>
    <mergeCell ref="C132:C133"/>
    <mergeCell ref="A130:A131"/>
    <mergeCell ref="B130:B131"/>
    <mergeCell ref="D164:G164"/>
    <mergeCell ref="H167:I167"/>
    <mergeCell ref="J167:K167"/>
    <mergeCell ref="D167:G167"/>
    <mergeCell ref="H166:I166"/>
    <mergeCell ref="J166:K166"/>
    <mergeCell ref="J173:K173"/>
    <mergeCell ref="D173:G173"/>
    <mergeCell ref="O173:P173"/>
    <mergeCell ref="H172:I172"/>
    <mergeCell ref="J172:K172"/>
    <mergeCell ref="J171:K171"/>
    <mergeCell ref="D171:G171"/>
    <mergeCell ref="H170:I170"/>
    <mergeCell ref="J170:K170"/>
    <mergeCell ref="D170:G170"/>
    <mergeCell ref="J169:K169"/>
    <mergeCell ref="O174:P174"/>
    <mergeCell ref="D172:G172"/>
    <mergeCell ref="L162:M181"/>
    <mergeCell ref="H165:I165"/>
    <mergeCell ref="A176:K181"/>
    <mergeCell ref="A162:A175"/>
    <mergeCell ref="J165:K165"/>
    <mergeCell ref="D165:G165"/>
    <mergeCell ref="O165:P165"/>
    <mergeCell ref="H164:I164"/>
    <mergeCell ref="J164:K164"/>
    <mergeCell ref="H175:I175"/>
    <mergeCell ref="J175:K175"/>
    <mergeCell ref="D175:G175"/>
    <mergeCell ref="H174:I174"/>
    <mergeCell ref="J174:K174"/>
    <mergeCell ref="H171:I171"/>
    <mergeCell ref="D166:G166"/>
    <mergeCell ref="H163:I163"/>
    <mergeCell ref="H169:I169"/>
    <mergeCell ref="D169:G169"/>
    <mergeCell ref="O169:P169"/>
    <mergeCell ref="H168:I168"/>
    <mergeCell ref="J168:K168"/>
    <mergeCell ref="D174:G174"/>
    <mergeCell ref="H173:I173"/>
    <mergeCell ref="A92:A93"/>
    <mergeCell ref="B92:B93"/>
    <mergeCell ref="C92:C93"/>
    <mergeCell ref="S92:U93"/>
    <mergeCell ref="C106:C107"/>
    <mergeCell ref="A104:A105"/>
    <mergeCell ref="B104:B105"/>
    <mergeCell ref="C104:C105"/>
    <mergeCell ref="A106:A107"/>
    <mergeCell ref="B106:B107"/>
    <mergeCell ref="C94:C95"/>
    <mergeCell ref="A94:A95"/>
    <mergeCell ref="B94:B95"/>
    <mergeCell ref="C100:C101"/>
    <mergeCell ref="A102:A103"/>
    <mergeCell ref="B102:B103"/>
    <mergeCell ref="C102:C103"/>
    <mergeCell ref="Q92:Q93"/>
    <mergeCell ref="R92:R93"/>
    <mergeCell ref="Q94:Q95"/>
    <mergeCell ref="R94:R95"/>
    <mergeCell ref="Q98:Q99"/>
    <mergeCell ref="R98:R99"/>
    <mergeCell ref="Q100:Q101"/>
    <mergeCell ref="Q29:Q30"/>
    <mergeCell ref="R29:R30"/>
    <mergeCell ref="A72:A73"/>
    <mergeCell ref="B72:B73"/>
    <mergeCell ref="C72:C73"/>
    <mergeCell ref="S72:U73"/>
    <mergeCell ref="A76:A77"/>
    <mergeCell ref="B76:B77"/>
    <mergeCell ref="C76:C77"/>
    <mergeCell ref="S76:U77"/>
    <mergeCell ref="A74:A75"/>
    <mergeCell ref="B74:B75"/>
    <mergeCell ref="C74:C75"/>
    <mergeCell ref="S74:U75"/>
    <mergeCell ref="A62:A63"/>
    <mergeCell ref="B62:B63"/>
    <mergeCell ref="C62:C63"/>
    <mergeCell ref="S62:U63"/>
    <mergeCell ref="A64:A65"/>
    <mergeCell ref="B64:B65"/>
    <mergeCell ref="C64:C65"/>
    <mergeCell ref="S64:U65"/>
    <mergeCell ref="R31:R32"/>
    <mergeCell ref="Q23:Q24"/>
    <mergeCell ref="R23:R24"/>
    <mergeCell ref="Q25:Q26"/>
    <mergeCell ref="R25:R26"/>
    <mergeCell ref="Q6:R6"/>
    <mergeCell ref="Q8:Q9"/>
    <mergeCell ref="R8:R9"/>
    <mergeCell ref="Q10:Q11"/>
    <mergeCell ref="R10:R11"/>
    <mergeCell ref="Q13:Q14"/>
    <mergeCell ref="R13:R14"/>
    <mergeCell ref="Q15:Q16"/>
    <mergeCell ref="R15:R16"/>
    <mergeCell ref="Q33:Q34"/>
    <mergeCell ref="R33:R34"/>
    <mergeCell ref="Q35:Q36"/>
    <mergeCell ref="R35:R36"/>
    <mergeCell ref="Q37:Q38"/>
    <mergeCell ref="R37:R38"/>
    <mergeCell ref="Q39:Q40"/>
    <mergeCell ref="R39:R40"/>
    <mergeCell ref="Q51:Q52"/>
    <mergeCell ref="R51:R52"/>
    <mergeCell ref="R53:R54"/>
    <mergeCell ref="Q55:Q56"/>
    <mergeCell ref="R55:R56"/>
    <mergeCell ref="Q60:Q61"/>
    <mergeCell ref="R60:R61"/>
    <mergeCell ref="Q41:Q42"/>
    <mergeCell ref="R41:R42"/>
    <mergeCell ref="Q43:Q44"/>
    <mergeCell ref="R43:R44"/>
    <mergeCell ref="Q45:Q46"/>
    <mergeCell ref="R45:R46"/>
    <mergeCell ref="Q47:Q48"/>
    <mergeCell ref="R47:R48"/>
    <mergeCell ref="Q49:Q50"/>
    <mergeCell ref="R49:R50"/>
    <mergeCell ref="R84:R85"/>
    <mergeCell ref="Q88:Q89"/>
    <mergeCell ref="R88:R89"/>
    <mergeCell ref="Q90:Q91"/>
    <mergeCell ref="R90:R91"/>
    <mergeCell ref="Q68:Q69"/>
    <mergeCell ref="R68:R69"/>
    <mergeCell ref="Q70:Q71"/>
    <mergeCell ref="R70:R71"/>
    <mergeCell ref="Q72:Q73"/>
    <mergeCell ref="R72:R73"/>
    <mergeCell ref="Q74:Q75"/>
    <mergeCell ref="R74:R75"/>
    <mergeCell ref="Q76:Q77"/>
    <mergeCell ref="R76:R77"/>
    <mergeCell ref="R112:R113"/>
    <mergeCell ref="Q114:Q115"/>
    <mergeCell ref="R114:R115"/>
    <mergeCell ref="Q116:Q117"/>
    <mergeCell ref="R116:R117"/>
    <mergeCell ref="Q118:Q119"/>
    <mergeCell ref="R118:R119"/>
    <mergeCell ref="R100:R101"/>
    <mergeCell ref="Q102:Q103"/>
    <mergeCell ref="R102:R103"/>
    <mergeCell ref="Q104:Q105"/>
    <mergeCell ref="R104:R105"/>
    <mergeCell ref="Q106:Q107"/>
    <mergeCell ref="R106:R107"/>
    <mergeCell ref="Q108:Q109"/>
    <mergeCell ref="R108:R109"/>
    <mergeCell ref="Q143:Q144"/>
    <mergeCell ref="R143:R144"/>
    <mergeCell ref="Q145:Q146"/>
    <mergeCell ref="R145:R146"/>
    <mergeCell ref="Q147:Q148"/>
    <mergeCell ref="R147:R148"/>
    <mergeCell ref="A57:A58"/>
    <mergeCell ref="B57:B58"/>
    <mergeCell ref="C57:C58"/>
    <mergeCell ref="Q57:Q58"/>
    <mergeCell ref="R57:R58"/>
    <mergeCell ref="Q132:Q133"/>
    <mergeCell ref="R132:R133"/>
    <mergeCell ref="Q134:Q135"/>
    <mergeCell ref="R134:R135"/>
    <mergeCell ref="Q136:Q137"/>
    <mergeCell ref="R136:R137"/>
    <mergeCell ref="Q138:Q139"/>
    <mergeCell ref="R138:R139"/>
    <mergeCell ref="Q140:Q141"/>
    <mergeCell ref="R140:R141"/>
    <mergeCell ref="Q110:Q111"/>
    <mergeCell ref="R110:R111"/>
    <mergeCell ref="Q112:Q113"/>
    <mergeCell ref="S57:U58"/>
    <mergeCell ref="A96:A97"/>
    <mergeCell ref="B96:B97"/>
    <mergeCell ref="C96:C97"/>
    <mergeCell ref="Q96:Q97"/>
    <mergeCell ref="R96:R97"/>
    <mergeCell ref="S96:U97"/>
    <mergeCell ref="A86:A87"/>
    <mergeCell ref="B86:B87"/>
    <mergeCell ref="C86:C87"/>
    <mergeCell ref="Q86:Q87"/>
    <mergeCell ref="R86:R87"/>
    <mergeCell ref="S86:U87"/>
    <mergeCell ref="A78:A79"/>
    <mergeCell ref="B78:B79"/>
    <mergeCell ref="C78:C79"/>
    <mergeCell ref="Q78:Q79"/>
    <mergeCell ref="R78:R79"/>
    <mergeCell ref="S78:U79"/>
    <mergeCell ref="Q80:Q81"/>
    <mergeCell ref="R80:R81"/>
    <mergeCell ref="Q82:Q83"/>
    <mergeCell ref="R82:R83"/>
    <mergeCell ref="Q84:Q85"/>
  </mergeCells>
  <pageMargins left="0.70866141732283472" right="0.70866141732283472" top="0.74803149606299213" bottom="0.74803149606299213" header="0.31496062992125984" footer="0.31496062992125984"/>
  <pageSetup scale="40" orientation="landscape" r:id="rId1"/>
  <ignoredErrors>
    <ignoredError sqref="E156 F156 G156 H156 I156 J156 K156 L156 M156 N156 O156 P156 E158" evalError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workbookViewId="0">
      <selection activeCell="F5" sqref="F5"/>
    </sheetView>
  </sheetViews>
  <sheetFormatPr baseColWidth="10" defaultRowHeight="15" x14ac:dyDescent="0.25"/>
  <cols>
    <col min="1" max="1" width="28.28515625" customWidth="1"/>
    <col min="2" max="2" width="25.5703125" customWidth="1"/>
    <col min="3" max="3" width="24.7109375" customWidth="1"/>
    <col min="4" max="4" width="17.42578125" customWidth="1"/>
    <col min="5" max="5" width="27.140625" customWidth="1"/>
    <col min="6" max="6" width="18.5703125" customWidth="1"/>
    <col min="7" max="7" width="15.42578125" customWidth="1"/>
    <col min="8" max="8" width="16.85546875" customWidth="1"/>
  </cols>
  <sheetData>
    <row r="1" spans="1:8" ht="95.25" customHeight="1" x14ac:dyDescent="0.25">
      <c r="A1" s="254" t="s">
        <v>204</v>
      </c>
      <c r="B1" s="254"/>
      <c r="C1" s="254"/>
      <c r="D1" s="254"/>
      <c r="E1" s="254"/>
      <c r="F1" s="254"/>
      <c r="G1" s="254"/>
      <c r="H1" s="255"/>
    </row>
    <row r="2" spans="1:8" ht="15" customHeight="1" x14ac:dyDescent="0.25">
      <c r="A2" s="256" t="s">
        <v>205</v>
      </c>
      <c r="B2" s="256"/>
      <c r="C2" s="256"/>
      <c r="D2" s="256"/>
      <c r="E2" s="256"/>
      <c r="F2" s="256"/>
      <c r="G2" s="256"/>
      <c r="H2" s="256"/>
    </row>
    <row r="3" spans="1:8" ht="15" customHeight="1" x14ac:dyDescent="0.25">
      <c r="A3" s="256"/>
      <c r="B3" s="256"/>
      <c r="C3" s="256"/>
      <c r="D3" s="256"/>
      <c r="E3" s="256"/>
      <c r="F3" s="256"/>
      <c r="G3" s="256"/>
      <c r="H3" s="256"/>
    </row>
    <row r="4" spans="1:8" ht="22.5" x14ac:dyDescent="0.25">
      <c r="A4" s="50" t="s">
        <v>206</v>
      </c>
      <c r="B4" s="50" t="s">
        <v>207</v>
      </c>
      <c r="C4" s="50" t="s">
        <v>208</v>
      </c>
      <c r="D4" s="50" t="s">
        <v>209</v>
      </c>
      <c r="E4" s="50" t="s">
        <v>210</v>
      </c>
      <c r="F4" s="50" t="s">
        <v>211</v>
      </c>
      <c r="G4" s="50" t="s">
        <v>212</v>
      </c>
      <c r="H4" s="50" t="s">
        <v>213</v>
      </c>
    </row>
    <row r="5" spans="1:8" ht="36.75" customHeight="1" x14ac:dyDescent="0.25">
      <c r="A5" s="253" t="s">
        <v>192</v>
      </c>
      <c r="B5" s="51" t="s">
        <v>214</v>
      </c>
      <c r="C5" s="52" t="s">
        <v>215</v>
      </c>
      <c r="D5" s="53">
        <v>0.9</v>
      </c>
      <c r="E5" s="52" t="s">
        <v>216</v>
      </c>
      <c r="F5" s="52" t="s">
        <v>217</v>
      </c>
      <c r="G5" s="54" t="s">
        <v>218</v>
      </c>
      <c r="H5" s="52" t="s">
        <v>219</v>
      </c>
    </row>
    <row r="6" spans="1:8" ht="48" customHeight="1" x14ac:dyDescent="0.25">
      <c r="A6" s="253"/>
      <c r="B6" s="52" t="s">
        <v>220</v>
      </c>
      <c r="C6" s="52" t="s">
        <v>221</v>
      </c>
      <c r="D6" s="53">
        <v>1</v>
      </c>
      <c r="E6" s="52" t="s">
        <v>222</v>
      </c>
      <c r="F6" s="52" t="s">
        <v>223</v>
      </c>
      <c r="G6" s="54" t="s">
        <v>218</v>
      </c>
      <c r="H6" s="52" t="s">
        <v>219</v>
      </c>
    </row>
    <row r="7" spans="1:8" ht="21.75" customHeight="1" x14ac:dyDescent="0.25">
      <c r="A7" s="253"/>
      <c r="B7" s="238" t="s">
        <v>224</v>
      </c>
      <c r="C7" s="238" t="s">
        <v>225</v>
      </c>
      <c r="D7" s="238">
        <v>1</v>
      </c>
      <c r="E7" s="238" t="s">
        <v>226</v>
      </c>
      <c r="F7" s="257" t="s">
        <v>227</v>
      </c>
      <c r="G7" s="241" t="s">
        <v>218</v>
      </c>
      <c r="H7" s="238" t="s">
        <v>219</v>
      </c>
    </row>
    <row r="8" spans="1:8" ht="37.5" customHeight="1" x14ac:dyDescent="0.25">
      <c r="A8" s="253"/>
      <c r="B8" s="238"/>
      <c r="C8" s="238"/>
      <c r="D8" s="238"/>
      <c r="E8" s="238"/>
      <c r="F8" s="257"/>
      <c r="G8" s="241"/>
      <c r="H8" s="238"/>
    </row>
    <row r="9" spans="1:8" ht="56.25" x14ac:dyDescent="0.25">
      <c r="A9" s="242"/>
      <c r="B9" s="52" t="s">
        <v>228</v>
      </c>
      <c r="C9" s="52" t="s">
        <v>229</v>
      </c>
      <c r="D9" s="55">
        <v>1</v>
      </c>
      <c r="E9" s="52" t="s">
        <v>230</v>
      </c>
      <c r="F9" s="52" t="s">
        <v>231</v>
      </c>
      <c r="G9" s="54" t="s">
        <v>232</v>
      </c>
      <c r="H9" s="52" t="s">
        <v>219</v>
      </c>
    </row>
    <row r="10" spans="1:8" x14ac:dyDescent="0.25">
      <c r="B10" s="56"/>
      <c r="C10" s="56"/>
      <c r="D10" s="57"/>
      <c r="E10" s="56"/>
      <c r="F10" s="58"/>
      <c r="G10" s="56"/>
      <c r="H10" s="56"/>
    </row>
    <row r="11" spans="1:8" ht="20.25" customHeight="1" x14ac:dyDescent="0.25">
      <c r="A11" s="251" t="s">
        <v>233</v>
      </c>
      <c r="B11" s="251"/>
      <c r="C11" s="251"/>
      <c r="D11" s="251"/>
      <c r="E11" s="251"/>
      <c r="F11" s="251"/>
      <c r="G11" s="251"/>
      <c r="H11" s="251"/>
    </row>
    <row r="12" spans="1:8" ht="30" customHeight="1" x14ac:dyDescent="0.25">
      <c r="A12" s="59" t="s">
        <v>206</v>
      </c>
      <c r="B12" s="59" t="s">
        <v>207</v>
      </c>
      <c r="C12" s="59" t="s">
        <v>208</v>
      </c>
      <c r="D12" s="59" t="s">
        <v>209</v>
      </c>
      <c r="E12" s="59" t="s">
        <v>234</v>
      </c>
      <c r="F12" s="59" t="s">
        <v>211</v>
      </c>
      <c r="G12" s="59" t="s">
        <v>212</v>
      </c>
      <c r="H12" s="59" t="s">
        <v>213</v>
      </c>
    </row>
    <row r="13" spans="1:8" ht="56.25" x14ac:dyDescent="0.25">
      <c r="A13" s="52" t="s">
        <v>192</v>
      </c>
      <c r="B13" s="52" t="s">
        <v>235</v>
      </c>
      <c r="C13" s="52" t="s">
        <v>236</v>
      </c>
      <c r="D13" s="53">
        <v>1</v>
      </c>
      <c r="E13" s="52" t="s">
        <v>237</v>
      </c>
      <c r="F13" s="52" t="s">
        <v>238</v>
      </c>
      <c r="G13" s="54" t="s">
        <v>218</v>
      </c>
      <c r="H13" s="52" t="s">
        <v>219</v>
      </c>
    </row>
    <row r="14" spans="1:8" ht="56.25" x14ac:dyDescent="0.25">
      <c r="A14" s="52" t="s">
        <v>192</v>
      </c>
      <c r="B14" s="52" t="s">
        <v>239</v>
      </c>
      <c r="C14" s="52" t="s">
        <v>240</v>
      </c>
      <c r="D14" s="53">
        <v>0.7</v>
      </c>
      <c r="E14" s="52" t="s">
        <v>241</v>
      </c>
      <c r="F14" s="52" t="s">
        <v>242</v>
      </c>
      <c r="G14" s="54" t="s">
        <v>243</v>
      </c>
      <c r="H14" s="52" t="s">
        <v>219</v>
      </c>
    </row>
    <row r="15" spans="1:8" ht="33.75" customHeight="1" x14ac:dyDescent="0.25">
      <c r="A15" s="249" t="s">
        <v>192</v>
      </c>
      <c r="B15" s="238" t="s">
        <v>244</v>
      </c>
      <c r="C15" s="238" t="s">
        <v>245</v>
      </c>
      <c r="D15" s="250">
        <v>0.9</v>
      </c>
      <c r="E15" s="252" t="s">
        <v>246</v>
      </c>
      <c r="F15" s="249" t="s">
        <v>247</v>
      </c>
      <c r="G15" s="241" t="s">
        <v>243</v>
      </c>
      <c r="H15" s="238" t="s">
        <v>219</v>
      </c>
    </row>
    <row r="16" spans="1:8" x14ac:dyDescent="0.25">
      <c r="A16" s="242"/>
      <c r="B16" s="238"/>
      <c r="C16" s="238"/>
      <c r="D16" s="250"/>
      <c r="E16" s="252"/>
      <c r="F16" s="253"/>
      <c r="G16" s="241"/>
      <c r="H16" s="238"/>
    </row>
    <row r="17" spans="1:8" ht="78.75" x14ac:dyDescent="0.25">
      <c r="A17" s="52" t="s">
        <v>193</v>
      </c>
      <c r="B17" s="52" t="s">
        <v>248</v>
      </c>
      <c r="C17" s="52" t="s">
        <v>249</v>
      </c>
      <c r="D17" s="53">
        <v>1</v>
      </c>
      <c r="E17" s="52" t="s">
        <v>250</v>
      </c>
      <c r="F17" s="52" t="s">
        <v>251</v>
      </c>
      <c r="G17" s="54" t="s">
        <v>218</v>
      </c>
      <c r="H17" s="52" t="s">
        <v>219</v>
      </c>
    </row>
    <row r="18" spans="1:8" ht="45.75" customHeight="1" x14ac:dyDescent="0.25">
      <c r="A18" s="249" t="s">
        <v>252</v>
      </c>
      <c r="B18" s="238" t="s">
        <v>253</v>
      </c>
      <c r="C18" s="238" t="s">
        <v>254</v>
      </c>
      <c r="D18" s="250">
        <v>1</v>
      </c>
      <c r="E18" s="238" t="s">
        <v>255</v>
      </c>
      <c r="F18" s="249" t="s">
        <v>256</v>
      </c>
      <c r="G18" s="241" t="s">
        <v>218</v>
      </c>
      <c r="H18" s="238" t="s">
        <v>219</v>
      </c>
    </row>
    <row r="19" spans="1:8" ht="45" customHeight="1" x14ac:dyDescent="0.25">
      <c r="A19" s="242"/>
      <c r="B19" s="238"/>
      <c r="C19" s="238"/>
      <c r="D19" s="238"/>
      <c r="E19" s="238"/>
      <c r="F19" s="242"/>
      <c r="G19" s="241"/>
      <c r="H19" s="238"/>
    </row>
    <row r="20" spans="1:8" ht="56.25" x14ac:dyDescent="0.25">
      <c r="A20" s="52" t="s">
        <v>192</v>
      </c>
      <c r="B20" s="52" t="s">
        <v>257</v>
      </c>
      <c r="C20" s="51" t="s">
        <v>258</v>
      </c>
      <c r="D20" s="53">
        <v>1</v>
      </c>
      <c r="E20" s="52" t="s">
        <v>259</v>
      </c>
      <c r="F20" s="52" t="s">
        <v>260</v>
      </c>
      <c r="G20" s="54" t="s">
        <v>261</v>
      </c>
      <c r="H20" s="52" t="s">
        <v>219</v>
      </c>
    </row>
    <row r="22" spans="1:8" ht="20.25" customHeight="1" x14ac:dyDescent="0.25">
      <c r="A22" s="246" t="s">
        <v>262</v>
      </c>
      <c r="B22" s="246"/>
      <c r="C22" s="246"/>
      <c r="D22" s="246"/>
      <c r="E22" s="246"/>
      <c r="F22" s="246"/>
      <c r="G22" s="246"/>
      <c r="H22" s="246"/>
    </row>
    <row r="23" spans="1:8" ht="39" customHeight="1" x14ac:dyDescent="0.25">
      <c r="A23" s="60" t="s">
        <v>206</v>
      </c>
      <c r="B23" s="60" t="s">
        <v>207</v>
      </c>
      <c r="C23" s="60" t="s">
        <v>208</v>
      </c>
      <c r="D23" s="60" t="s">
        <v>209</v>
      </c>
      <c r="E23" s="60" t="s">
        <v>234</v>
      </c>
      <c r="F23" s="60" t="s">
        <v>211</v>
      </c>
      <c r="G23" s="60" t="s">
        <v>212</v>
      </c>
      <c r="H23" s="60" t="s">
        <v>213</v>
      </c>
    </row>
    <row r="24" spans="1:8" ht="48" customHeight="1" x14ac:dyDescent="0.25">
      <c r="A24" s="238" t="s">
        <v>192</v>
      </c>
      <c r="B24" s="242" t="s">
        <v>263</v>
      </c>
      <c r="C24" s="242" t="s">
        <v>264</v>
      </c>
      <c r="D24" s="245">
        <v>3</v>
      </c>
      <c r="E24" s="242" t="s">
        <v>265</v>
      </c>
      <c r="F24" s="242" t="s">
        <v>266</v>
      </c>
      <c r="G24" s="248" t="s">
        <v>267</v>
      </c>
      <c r="H24" s="242" t="s">
        <v>219</v>
      </c>
    </row>
    <row r="25" spans="1:8" x14ac:dyDescent="0.25">
      <c r="A25" s="238"/>
      <c r="B25" s="238"/>
      <c r="C25" s="238"/>
      <c r="D25" s="247"/>
      <c r="E25" s="238"/>
      <c r="F25" s="238"/>
      <c r="G25" s="241"/>
      <c r="H25" s="238"/>
    </row>
    <row r="26" spans="1:8" x14ac:dyDescent="0.25">
      <c r="A26" s="238"/>
      <c r="B26" s="238" t="s">
        <v>268</v>
      </c>
      <c r="C26" s="238" t="s">
        <v>269</v>
      </c>
      <c r="D26" s="243">
        <v>10</v>
      </c>
      <c r="E26" s="238" t="s">
        <v>270</v>
      </c>
      <c r="F26" s="238" t="s">
        <v>271</v>
      </c>
      <c r="G26" s="241" t="s">
        <v>267</v>
      </c>
      <c r="H26" s="238" t="s">
        <v>219</v>
      </c>
    </row>
    <row r="27" spans="1:8" x14ac:dyDescent="0.25">
      <c r="A27" s="238"/>
      <c r="B27" s="238"/>
      <c r="C27" s="238"/>
      <c r="D27" s="244"/>
      <c r="E27" s="238"/>
      <c r="F27" s="238"/>
      <c r="G27" s="241"/>
      <c r="H27" s="238"/>
    </row>
    <row r="28" spans="1:8" ht="27" customHeight="1" x14ac:dyDescent="0.25">
      <c r="A28" s="238"/>
      <c r="B28" s="238"/>
      <c r="C28" s="238"/>
      <c r="D28" s="245"/>
      <c r="E28" s="238"/>
      <c r="F28" s="238"/>
      <c r="G28" s="241"/>
      <c r="H28" s="238"/>
    </row>
    <row r="29" spans="1:8" ht="44.25" customHeight="1" x14ac:dyDescent="0.25">
      <c r="A29" s="238"/>
      <c r="B29" s="238" t="s">
        <v>272</v>
      </c>
      <c r="C29" s="238" t="s">
        <v>273</v>
      </c>
      <c r="D29" s="239">
        <v>0</v>
      </c>
      <c r="E29" s="238" t="s">
        <v>274</v>
      </c>
      <c r="F29" s="238" t="s">
        <v>266</v>
      </c>
      <c r="G29" s="241" t="s">
        <v>218</v>
      </c>
      <c r="H29" s="238" t="s">
        <v>219</v>
      </c>
    </row>
    <row r="30" spans="1:8" x14ac:dyDescent="0.25">
      <c r="A30" s="238"/>
      <c r="B30" s="238"/>
      <c r="C30" s="238"/>
      <c r="D30" s="240"/>
      <c r="E30" s="238"/>
      <c r="F30" s="238"/>
      <c r="G30" s="241"/>
      <c r="H30" s="238"/>
    </row>
    <row r="31" spans="1:8" ht="71.25" customHeight="1" x14ac:dyDescent="0.25">
      <c r="A31" s="238"/>
      <c r="B31" s="52" t="s">
        <v>275</v>
      </c>
      <c r="C31" s="52" t="s">
        <v>276</v>
      </c>
      <c r="D31" s="61">
        <v>1</v>
      </c>
      <c r="E31" s="51" t="s">
        <v>277</v>
      </c>
      <c r="F31" s="52" t="s">
        <v>278</v>
      </c>
      <c r="G31" s="54" t="s">
        <v>218</v>
      </c>
      <c r="H31" s="52" t="s">
        <v>219</v>
      </c>
    </row>
    <row r="32" spans="1:8" ht="33.75" x14ac:dyDescent="0.25">
      <c r="A32" s="238"/>
      <c r="B32" s="52" t="s">
        <v>279</v>
      </c>
      <c r="C32" s="52" t="s">
        <v>280</v>
      </c>
      <c r="D32" s="61">
        <v>0</v>
      </c>
      <c r="E32" s="51" t="s">
        <v>281</v>
      </c>
      <c r="F32" s="52" t="s">
        <v>278</v>
      </c>
      <c r="G32" s="54" t="s">
        <v>218</v>
      </c>
      <c r="H32" s="52" t="s">
        <v>219</v>
      </c>
    </row>
    <row r="33" spans="1:8" ht="45" x14ac:dyDescent="0.25">
      <c r="A33" s="238"/>
      <c r="B33" s="52" t="s">
        <v>101</v>
      </c>
      <c r="C33" s="52" t="s">
        <v>282</v>
      </c>
      <c r="D33" s="53">
        <v>0.1</v>
      </c>
      <c r="E33" s="62" t="s">
        <v>283</v>
      </c>
      <c r="F33" s="51" t="s">
        <v>284</v>
      </c>
      <c r="G33" s="54" t="s">
        <v>261</v>
      </c>
      <c r="H33" s="52" t="s">
        <v>219</v>
      </c>
    </row>
  </sheetData>
  <mergeCells count="50">
    <mergeCell ref="A1:H1"/>
    <mergeCell ref="A2:H3"/>
    <mergeCell ref="A5:A9"/>
    <mergeCell ref="B7:B8"/>
    <mergeCell ref="C7:C8"/>
    <mergeCell ref="D7:D8"/>
    <mergeCell ref="E7:E8"/>
    <mergeCell ref="F7:F8"/>
    <mergeCell ref="G7:G8"/>
    <mergeCell ref="H7:H8"/>
    <mergeCell ref="A11:H11"/>
    <mergeCell ref="A15:A16"/>
    <mergeCell ref="B15:B16"/>
    <mergeCell ref="C15:C16"/>
    <mergeCell ref="D15:D16"/>
    <mergeCell ref="E15:E16"/>
    <mergeCell ref="F15:F16"/>
    <mergeCell ref="G15:G16"/>
    <mergeCell ref="H15:H16"/>
    <mergeCell ref="G18:G19"/>
    <mergeCell ref="H18:H19"/>
    <mergeCell ref="A22:H22"/>
    <mergeCell ref="A24:A33"/>
    <mergeCell ref="B24:B25"/>
    <mergeCell ref="C24:C25"/>
    <mergeCell ref="D24:D25"/>
    <mergeCell ref="E24:E25"/>
    <mergeCell ref="F24:F25"/>
    <mergeCell ref="G24:G25"/>
    <mergeCell ref="A18:A19"/>
    <mergeCell ref="B18:B19"/>
    <mergeCell ref="C18:C19"/>
    <mergeCell ref="D18:D19"/>
    <mergeCell ref="E18:E19"/>
    <mergeCell ref="F18:F19"/>
    <mergeCell ref="H24:H25"/>
    <mergeCell ref="B26:B28"/>
    <mergeCell ref="C26:C28"/>
    <mergeCell ref="D26:D28"/>
    <mergeCell ref="E26:E28"/>
    <mergeCell ref="F26:F28"/>
    <mergeCell ref="G26:G28"/>
    <mergeCell ref="H26:H28"/>
    <mergeCell ref="H29:H30"/>
    <mergeCell ref="B29:B30"/>
    <mergeCell ref="C29:C30"/>
    <mergeCell ref="D29:D30"/>
    <mergeCell ref="E29:E30"/>
    <mergeCell ref="F29:F30"/>
    <mergeCell ref="G29:G30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41"/>
  <sheetViews>
    <sheetView topLeftCell="D1" workbookViewId="0">
      <selection activeCell="I52" sqref="I52"/>
    </sheetView>
  </sheetViews>
  <sheetFormatPr baseColWidth="10" defaultRowHeight="15" x14ac:dyDescent="0.25"/>
  <cols>
    <col min="1" max="1" width="39.7109375" customWidth="1"/>
    <col min="2" max="2" width="45.5703125" customWidth="1"/>
    <col min="3" max="3" width="39.7109375" customWidth="1"/>
    <col min="4" max="4" width="31" customWidth="1"/>
    <col min="5" max="5" width="4.42578125" customWidth="1"/>
    <col min="6" max="8" width="12" customWidth="1"/>
  </cols>
  <sheetData>
    <row r="1" spans="1:11" ht="15.75" thickBot="1" x14ac:dyDescent="0.3">
      <c r="A1" s="150"/>
      <c r="B1" s="150"/>
      <c r="C1" s="150"/>
      <c r="D1" s="121"/>
      <c r="E1" s="121"/>
      <c r="F1" s="121"/>
      <c r="G1" s="36"/>
      <c r="H1" s="36"/>
    </row>
    <row r="2" spans="1:11" ht="22.5" customHeight="1" x14ac:dyDescent="0.25">
      <c r="A2" s="173" t="s">
        <v>188</v>
      </c>
      <c r="B2" s="173"/>
      <c r="C2" s="174"/>
      <c r="D2" s="174"/>
      <c r="E2" s="174"/>
      <c r="F2" s="174"/>
      <c r="G2" s="174"/>
      <c r="H2" s="174"/>
      <c r="I2" s="174"/>
      <c r="J2" s="174"/>
      <c r="K2" s="175"/>
    </row>
    <row r="3" spans="1:11" ht="25.5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7"/>
    </row>
    <row r="4" spans="1:11" ht="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7"/>
    </row>
    <row r="5" spans="1:11" ht="30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9"/>
    </row>
    <row r="6" spans="1:11" ht="24" customHeight="1" x14ac:dyDescent="0.25">
      <c r="A6" s="151" t="s">
        <v>58</v>
      </c>
      <c r="B6" s="151" t="s">
        <v>191</v>
      </c>
      <c r="C6" s="151" t="s">
        <v>59</v>
      </c>
      <c r="D6" s="151" t="s">
        <v>0</v>
      </c>
      <c r="E6" s="156" t="s">
        <v>44</v>
      </c>
      <c r="F6" s="156"/>
      <c r="G6" s="113" t="s">
        <v>174</v>
      </c>
      <c r="H6" s="114"/>
      <c r="I6" s="154" t="s">
        <v>39</v>
      </c>
      <c r="J6" s="154"/>
      <c r="K6" s="154"/>
    </row>
    <row r="7" spans="1:11" ht="35.25" customHeight="1" x14ac:dyDescent="0.25">
      <c r="A7" s="151"/>
      <c r="B7" s="151"/>
      <c r="C7" s="151"/>
      <c r="D7" s="151"/>
      <c r="E7" s="25" t="s">
        <v>43</v>
      </c>
      <c r="F7" s="26" t="s">
        <v>14</v>
      </c>
      <c r="G7" s="26" t="s">
        <v>175</v>
      </c>
      <c r="H7" s="26" t="s">
        <v>176</v>
      </c>
      <c r="I7" s="154"/>
      <c r="J7" s="154"/>
      <c r="K7" s="154"/>
    </row>
    <row r="8" spans="1:11" ht="36" customHeight="1" x14ac:dyDescent="0.25">
      <c r="A8" s="153" t="s">
        <v>48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</row>
    <row r="9" spans="1:11" ht="75.75" customHeight="1" x14ac:dyDescent="0.25">
      <c r="A9" s="107" t="s">
        <v>62</v>
      </c>
      <c r="B9" s="152" t="s">
        <v>192</v>
      </c>
      <c r="C9" s="107" t="s">
        <v>1</v>
      </c>
      <c r="D9" s="109" t="s">
        <v>158</v>
      </c>
      <c r="E9" s="24" t="s">
        <v>24</v>
      </c>
      <c r="F9" s="12">
        <v>1</v>
      </c>
      <c r="G9" s="110" t="s">
        <v>177</v>
      </c>
      <c r="H9" s="110" t="s">
        <v>177</v>
      </c>
      <c r="I9" s="106"/>
      <c r="J9" s="106"/>
      <c r="K9" s="106"/>
    </row>
    <row r="10" spans="1:11" ht="42.75" customHeight="1" x14ac:dyDescent="0.25">
      <c r="A10" s="107"/>
      <c r="B10" s="152"/>
      <c r="C10" s="107"/>
      <c r="D10" s="109"/>
      <c r="E10" s="24" t="s">
        <v>25</v>
      </c>
      <c r="F10" s="27">
        <v>1</v>
      </c>
      <c r="G10" s="111"/>
      <c r="H10" s="111"/>
      <c r="I10" s="106"/>
      <c r="J10" s="106"/>
      <c r="K10" s="106"/>
    </row>
    <row r="11" spans="1:11" ht="77.25" customHeight="1" x14ac:dyDescent="0.25">
      <c r="A11" s="107" t="s">
        <v>63</v>
      </c>
      <c r="B11" s="152" t="s">
        <v>192</v>
      </c>
      <c r="C11" s="107" t="s">
        <v>69</v>
      </c>
      <c r="D11" s="109" t="s">
        <v>64</v>
      </c>
      <c r="E11" s="24" t="s">
        <v>24</v>
      </c>
      <c r="F11" s="12">
        <v>1</v>
      </c>
      <c r="G11" s="110"/>
      <c r="H11" s="110" t="s">
        <v>177</v>
      </c>
      <c r="I11" s="106"/>
      <c r="J11" s="106"/>
      <c r="K11" s="106"/>
    </row>
    <row r="12" spans="1:11" ht="42.75" customHeight="1" x14ac:dyDescent="0.25">
      <c r="A12" s="107"/>
      <c r="B12" s="152"/>
      <c r="C12" s="107"/>
      <c r="D12" s="109"/>
      <c r="E12" s="24" t="s">
        <v>25</v>
      </c>
      <c r="F12" s="12">
        <v>1</v>
      </c>
      <c r="G12" s="111"/>
      <c r="H12" s="111"/>
      <c r="I12" s="106"/>
      <c r="J12" s="106"/>
      <c r="K12" s="106"/>
    </row>
    <row r="13" spans="1:11" ht="47.25" customHeight="1" x14ac:dyDescent="0.25">
      <c r="A13" s="152" t="s">
        <v>67</v>
      </c>
      <c r="B13" s="152" t="s">
        <v>192</v>
      </c>
      <c r="C13" s="107" t="s">
        <v>291</v>
      </c>
      <c r="D13" s="109" t="s">
        <v>49</v>
      </c>
      <c r="E13" s="24" t="s">
        <v>24</v>
      </c>
      <c r="F13" s="27">
        <v>1</v>
      </c>
      <c r="G13" s="110"/>
      <c r="H13" s="110" t="s">
        <v>177</v>
      </c>
      <c r="I13" s="106"/>
      <c r="J13" s="106"/>
      <c r="K13" s="106"/>
    </row>
    <row r="14" spans="1:11" ht="47.25" customHeight="1" x14ac:dyDescent="0.25">
      <c r="A14" s="152"/>
      <c r="B14" s="152"/>
      <c r="C14" s="107"/>
      <c r="D14" s="109"/>
      <c r="E14" s="24" t="s">
        <v>25</v>
      </c>
      <c r="F14" s="27">
        <v>1</v>
      </c>
      <c r="G14" s="111"/>
      <c r="H14" s="111"/>
      <c r="I14" s="106"/>
      <c r="J14" s="106"/>
      <c r="K14" s="106"/>
    </row>
    <row r="15" spans="1:11" ht="42.75" customHeight="1" x14ac:dyDescent="0.25">
      <c r="A15" s="152" t="s">
        <v>67</v>
      </c>
      <c r="B15" s="152" t="s">
        <v>192</v>
      </c>
      <c r="C15" s="107" t="s">
        <v>138</v>
      </c>
      <c r="D15" s="109" t="s">
        <v>139</v>
      </c>
      <c r="E15" s="24" t="s">
        <v>24</v>
      </c>
      <c r="F15" s="27">
        <v>1</v>
      </c>
      <c r="G15" s="110"/>
      <c r="H15" s="110" t="s">
        <v>177</v>
      </c>
      <c r="I15" s="106"/>
      <c r="J15" s="106"/>
      <c r="K15" s="106"/>
    </row>
    <row r="16" spans="1:11" ht="42" customHeight="1" x14ac:dyDescent="0.25">
      <c r="A16" s="152"/>
      <c r="B16" s="152"/>
      <c r="C16" s="107"/>
      <c r="D16" s="109"/>
      <c r="E16" s="24" t="s">
        <v>25</v>
      </c>
      <c r="F16" s="27">
        <v>0</v>
      </c>
      <c r="G16" s="111"/>
      <c r="H16" s="111"/>
      <c r="I16" s="106"/>
      <c r="J16" s="106"/>
      <c r="K16" s="106"/>
    </row>
    <row r="17" spans="1:11" ht="42.75" customHeight="1" x14ac:dyDescent="0.25">
      <c r="A17" s="107" t="s">
        <v>73</v>
      </c>
      <c r="B17" s="152" t="s">
        <v>192</v>
      </c>
      <c r="C17" s="107" t="s">
        <v>53</v>
      </c>
      <c r="D17" s="109" t="s">
        <v>52</v>
      </c>
      <c r="E17" s="24" t="s">
        <v>24</v>
      </c>
      <c r="F17" s="27">
        <v>1</v>
      </c>
      <c r="G17" s="110"/>
      <c r="H17" s="110" t="s">
        <v>177</v>
      </c>
      <c r="I17" s="106"/>
      <c r="J17" s="106"/>
      <c r="K17" s="106"/>
    </row>
    <row r="18" spans="1:11" ht="42.75" customHeight="1" x14ac:dyDescent="0.25">
      <c r="A18" s="107"/>
      <c r="B18" s="152"/>
      <c r="C18" s="107"/>
      <c r="D18" s="109"/>
      <c r="E18" s="24" t="s">
        <v>25</v>
      </c>
      <c r="F18" s="27">
        <v>1</v>
      </c>
      <c r="G18" s="111"/>
      <c r="H18" s="111"/>
      <c r="I18" s="106"/>
      <c r="J18" s="106"/>
      <c r="K18" s="106"/>
    </row>
    <row r="19" spans="1:11" ht="108" customHeight="1" x14ac:dyDescent="0.25">
      <c r="A19" s="107" t="s">
        <v>77</v>
      </c>
      <c r="B19" s="180" t="s">
        <v>192</v>
      </c>
      <c r="C19" s="107" t="s">
        <v>161</v>
      </c>
      <c r="D19" s="109" t="s">
        <v>185</v>
      </c>
      <c r="E19" s="24" t="s">
        <v>24</v>
      </c>
      <c r="F19" s="27">
        <v>1</v>
      </c>
      <c r="G19" s="110"/>
      <c r="H19" s="110" t="s">
        <v>177</v>
      </c>
      <c r="I19" s="106"/>
      <c r="J19" s="106"/>
      <c r="K19" s="106"/>
    </row>
    <row r="20" spans="1:11" ht="54" customHeight="1" x14ac:dyDescent="0.25">
      <c r="A20" s="107"/>
      <c r="B20" s="181"/>
      <c r="C20" s="107"/>
      <c r="D20" s="109"/>
      <c r="E20" s="24" t="s">
        <v>25</v>
      </c>
      <c r="F20" s="27">
        <v>1</v>
      </c>
      <c r="G20" s="111"/>
      <c r="H20" s="111"/>
      <c r="I20" s="106"/>
      <c r="J20" s="106"/>
      <c r="K20" s="106"/>
    </row>
    <row r="21" spans="1:11" ht="88.5" customHeight="1" x14ac:dyDescent="0.25">
      <c r="A21" s="107" t="s">
        <v>83</v>
      </c>
      <c r="B21" s="180" t="s">
        <v>192</v>
      </c>
      <c r="C21" s="107" t="s">
        <v>290</v>
      </c>
      <c r="D21" s="109" t="s">
        <v>164</v>
      </c>
      <c r="E21" s="24" t="s">
        <v>24</v>
      </c>
      <c r="F21" s="27">
        <v>1</v>
      </c>
      <c r="G21" s="110"/>
      <c r="H21" s="110" t="s">
        <v>177</v>
      </c>
      <c r="I21" s="106"/>
      <c r="J21" s="106"/>
      <c r="K21" s="106"/>
    </row>
    <row r="22" spans="1:11" ht="43.5" customHeight="1" x14ac:dyDescent="0.25">
      <c r="A22" s="107"/>
      <c r="B22" s="181"/>
      <c r="C22" s="107"/>
      <c r="D22" s="109"/>
      <c r="E22" s="24" t="s">
        <v>25</v>
      </c>
      <c r="F22" s="27">
        <v>1</v>
      </c>
      <c r="G22" s="111"/>
      <c r="H22" s="111"/>
      <c r="I22" s="106"/>
      <c r="J22" s="106"/>
      <c r="K22" s="106"/>
    </row>
    <row r="23" spans="1:11" ht="35.25" customHeight="1" x14ac:dyDescent="0.25">
      <c r="A23" s="170" t="s">
        <v>85</v>
      </c>
      <c r="B23" s="170"/>
      <c r="C23" s="170"/>
      <c r="D23" s="170"/>
      <c r="E23" s="170"/>
      <c r="F23" s="170"/>
      <c r="G23" s="170"/>
      <c r="H23" s="170"/>
      <c r="I23" s="170"/>
      <c r="J23" s="170"/>
      <c r="K23" s="170"/>
    </row>
    <row r="24" spans="1:11" ht="45" customHeight="1" x14ac:dyDescent="0.25">
      <c r="A24" s="75" t="s">
        <v>86</v>
      </c>
      <c r="B24" s="75" t="s">
        <v>193</v>
      </c>
      <c r="C24" s="75" t="s">
        <v>150</v>
      </c>
      <c r="D24" s="76" t="s">
        <v>134</v>
      </c>
      <c r="E24" s="24" t="s">
        <v>24</v>
      </c>
      <c r="F24" s="82">
        <v>1</v>
      </c>
      <c r="G24" s="77" t="s">
        <v>177</v>
      </c>
      <c r="H24" s="77" t="s">
        <v>177</v>
      </c>
      <c r="I24" s="106"/>
      <c r="J24" s="106"/>
      <c r="K24" s="106"/>
    </row>
    <row r="25" spans="1:11" ht="30" customHeight="1" x14ac:dyDescent="0.25">
      <c r="A25" s="107" t="s">
        <v>89</v>
      </c>
      <c r="B25" s="107" t="s">
        <v>193</v>
      </c>
      <c r="C25" s="108" t="s">
        <v>287</v>
      </c>
      <c r="D25" s="109" t="s">
        <v>88</v>
      </c>
      <c r="E25" s="24" t="s">
        <v>24</v>
      </c>
      <c r="F25" s="82">
        <v>1</v>
      </c>
      <c r="G25" s="110"/>
      <c r="H25" s="110" t="s">
        <v>177</v>
      </c>
      <c r="I25" s="106"/>
      <c r="J25" s="106"/>
      <c r="K25" s="106"/>
    </row>
    <row r="26" spans="1:11" ht="33.75" customHeight="1" x14ac:dyDescent="0.25">
      <c r="A26" s="107"/>
      <c r="B26" s="107"/>
      <c r="C26" s="108"/>
      <c r="D26" s="109"/>
      <c r="E26" s="24" t="s">
        <v>25</v>
      </c>
      <c r="F26" s="82">
        <v>1</v>
      </c>
      <c r="G26" s="111"/>
      <c r="H26" s="111"/>
      <c r="I26" s="106"/>
      <c r="J26" s="106"/>
      <c r="K26" s="106"/>
    </row>
    <row r="27" spans="1:11" ht="43.5" customHeight="1" x14ac:dyDescent="0.25">
      <c r="A27" s="107" t="s">
        <v>92</v>
      </c>
      <c r="B27" s="107" t="s">
        <v>193</v>
      </c>
      <c r="C27" s="107" t="s">
        <v>186</v>
      </c>
      <c r="D27" s="109" t="s">
        <v>88</v>
      </c>
      <c r="E27" s="24" t="s">
        <v>24</v>
      </c>
      <c r="F27" s="82">
        <v>1</v>
      </c>
      <c r="G27" s="110"/>
      <c r="H27" s="110"/>
      <c r="I27" s="106"/>
      <c r="J27" s="106"/>
      <c r="K27" s="106"/>
    </row>
    <row r="28" spans="1:11" ht="43.5" customHeight="1" x14ac:dyDescent="0.25">
      <c r="A28" s="107"/>
      <c r="B28" s="107"/>
      <c r="C28" s="107"/>
      <c r="D28" s="109"/>
      <c r="E28" s="24" t="s">
        <v>25</v>
      </c>
      <c r="F28" s="82">
        <v>1</v>
      </c>
      <c r="G28" s="111"/>
      <c r="H28" s="111"/>
      <c r="I28" s="106"/>
      <c r="J28" s="106"/>
      <c r="K28" s="106"/>
    </row>
    <row r="29" spans="1:11" ht="42.75" customHeight="1" x14ac:dyDescent="0.25">
      <c r="A29" s="75" t="s">
        <v>96</v>
      </c>
      <c r="B29" s="75" t="s">
        <v>194</v>
      </c>
      <c r="C29" s="75" t="s">
        <v>133</v>
      </c>
      <c r="D29" s="76" t="s">
        <v>88</v>
      </c>
      <c r="E29" s="24" t="s">
        <v>24</v>
      </c>
      <c r="F29" s="82">
        <v>1</v>
      </c>
      <c r="G29" s="77"/>
      <c r="H29" s="77" t="s">
        <v>177</v>
      </c>
      <c r="I29" s="106"/>
      <c r="J29" s="106"/>
      <c r="K29" s="106"/>
    </row>
    <row r="30" spans="1:11" ht="84.75" customHeight="1" x14ac:dyDescent="0.25">
      <c r="A30" s="75" t="s">
        <v>97</v>
      </c>
      <c r="B30" s="75" t="s">
        <v>194</v>
      </c>
      <c r="C30" s="75" t="s">
        <v>98</v>
      </c>
      <c r="D30" s="76" t="s">
        <v>88</v>
      </c>
      <c r="E30" s="24" t="s">
        <v>24</v>
      </c>
      <c r="F30" s="82">
        <v>1</v>
      </c>
      <c r="G30" s="77"/>
      <c r="H30" s="77" t="s">
        <v>177</v>
      </c>
      <c r="I30" s="158" t="s">
        <v>99</v>
      </c>
      <c r="J30" s="158"/>
      <c r="K30" s="158"/>
    </row>
    <row r="31" spans="1:11" ht="43.5" customHeight="1" x14ac:dyDescent="0.25">
      <c r="A31" s="107" t="s">
        <v>182</v>
      </c>
      <c r="B31" s="107" t="s">
        <v>194</v>
      </c>
      <c r="C31" s="108" t="s">
        <v>183</v>
      </c>
      <c r="D31" s="109" t="s">
        <v>88</v>
      </c>
      <c r="E31" s="24" t="s">
        <v>24</v>
      </c>
      <c r="F31" s="82">
        <v>1</v>
      </c>
      <c r="G31" s="110"/>
      <c r="H31" s="110" t="s">
        <v>177</v>
      </c>
      <c r="I31" s="112" t="s">
        <v>184</v>
      </c>
      <c r="J31" s="112"/>
      <c r="K31" s="112"/>
    </row>
    <row r="32" spans="1:11" ht="43.5" customHeight="1" x14ac:dyDescent="0.25">
      <c r="A32" s="107"/>
      <c r="B32" s="107"/>
      <c r="C32" s="108"/>
      <c r="D32" s="109"/>
      <c r="E32" s="24" t="s">
        <v>25</v>
      </c>
      <c r="F32" s="82">
        <v>1</v>
      </c>
      <c r="G32" s="111"/>
      <c r="H32" s="111"/>
      <c r="I32" s="112"/>
      <c r="J32" s="112"/>
      <c r="K32" s="112"/>
    </row>
    <row r="33" spans="1:11" ht="66.75" customHeight="1" x14ac:dyDescent="0.25">
      <c r="A33" s="79" t="s">
        <v>202</v>
      </c>
      <c r="B33" s="75" t="s">
        <v>194</v>
      </c>
      <c r="C33" s="78" t="s">
        <v>166</v>
      </c>
      <c r="D33" s="76" t="s">
        <v>88</v>
      </c>
      <c r="E33" s="24" t="s">
        <v>24</v>
      </c>
      <c r="F33" s="82">
        <v>1</v>
      </c>
      <c r="G33" s="77"/>
      <c r="H33" s="77" t="s">
        <v>177</v>
      </c>
      <c r="I33" s="106"/>
      <c r="J33" s="106"/>
      <c r="K33" s="106"/>
    </row>
    <row r="34" spans="1:11" ht="91.5" customHeight="1" x14ac:dyDescent="0.25">
      <c r="A34" s="81" t="s">
        <v>118</v>
      </c>
      <c r="B34" s="75" t="s">
        <v>194</v>
      </c>
      <c r="C34" s="78" t="s">
        <v>203</v>
      </c>
      <c r="D34" s="76" t="s">
        <v>84</v>
      </c>
      <c r="E34" s="24" t="s">
        <v>24</v>
      </c>
      <c r="F34" s="82">
        <v>1</v>
      </c>
      <c r="G34" s="77"/>
      <c r="H34" s="77" t="s">
        <v>177</v>
      </c>
      <c r="I34" s="106"/>
      <c r="J34" s="106"/>
      <c r="K34" s="106"/>
    </row>
    <row r="35" spans="1:11" ht="26.25" customHeight="1" x14ac:dyDescent="0.25">
      <c r="A35" s="108" t="s">
        <v>104</v>
      </c>
      <c r="B35" s="107" t="s">
        <v>195</v>
      </c>
      <c r="C35" s="108" t="s">
        <v>141</v>
      </c>
      <c r="D35" s="109" t="s">
        <v>137</v>
      </c>
      <c r="E35" s="24" t="s">
        <v>24</v>
      </c>
      <c r="F35" s="82">
        <v>1</v>
      </c>
      <c r="G35" s="110" t="s">
        <v>177</v>
      </c>
      <c r="H35" s="110" t="s">
        <v>177</v>
      </c>
      <c r="I35" s="106"/>
      <c r="J35" s="106"/>
      <c r="K35" s="106"/>
    </row>
    <row r="36" spans="1:11" ht="30.75" customHeight="1" x14ac:dyDescent="0.25">
      <c r="A36" s="108"/>
      <c r="B36" s="107"/>
      <c r="C36" s="108"/>
      <c r="D36" s="109"/>
      <c r="E36" s="24" t="s">
        <v>25</v>
      </c>
      <c r="F36" s="82">
        <v>1</v>
      </c>
      <c r="G36" s="111"/>
      <c r="H36" s="111"/>
      <c r="I36" s="106"/>
      <c r="J36" s="106"/>
      <c r="K36" s="106"/>
    </row>
    <row r="37" spans="1:11" ht="43.5" customHeight="1" x14ac:dyDescent="0.25">
      <c r="A37" s="80" t="s">
        <v>128</v>
      </c>
      <c r="B37" s="75" t="s">
        <v>193</v>
      </c>
      <c r="C37" s="78" t="s">
        <v>129</v>
      </c>
      <c r="D37" s="76" t="s">
        <v>84</v>
      </c>
      <c r="E37" s="24" t="s">
        <v>24</v>
      </c>
      <c r="F37" s="82">
        <v>1</v>
      </c>
      <c r="G37" s="77"/>
      <c r="H37" s="77" t="s">
        <v>177</v>
      </c>
      <c r="I37" s="106"/>
      <c r="J37" s="106"/>
      <c r="K37" s="106"/>
    </row>
    <row r="38" spans="1:11" ht="39.75" customHeight="1" x14ac:dyDescent="0.25">
      <c r="A38" s="137" t="s">
        <v>117</v>
      </c>
      <c r="B38" s="137"/>
      <c r="C38" s="137"/>
      <c r="D38" s="137"/>
      <c r="E38" s="137"/>
      <c r="F38" s="137"/>
      <c r="G38" s="37"/>
      <c r="H38" s="37"/>
      <c r="I38" s="157"/>
      <c r="J38" s="157"/>
      <c r="K38" s="157"/>
    </row>
    <row r="39" spans="1:11" ht="34.5" customHeight="1" x14ac:dyDescent="0.25">
      <c r="A39" s="108" t="s">
        <v>7</v>
      </c>
      <c r="B39" s="180" t="s">
        <v>192</v>
      </c>
      <c r="C39" s="108" t="s">
        <v>9</v>
      </c>
      <c r="D39" s="109" t="s">
        <v>84</v>
      </c>
      <c r="E39" s="24" t="s">
        <v>24</v>
      </c>
      <c r="F39" s="27">
        <v>1</v>
      </c>
      <c r="G39" s="110"/>
      <c r="H39" s="110" t="s">
        <v>177</v>
      </c>
      <c r="I39" s="106"/>
      <c r="J39" s="106"/>
      <c r="K39" s="106"/>
    </row>
    <row r="40" spans="1:11" ht="33.75" customHeight="1" x14ac:dyDescent="0.25">
      <c r="A40" s="108"/>
      <c r="B40" s="181"/>
      <c r="C40" s="108"/>
      <c r="D40" s="109"/>
      <c r="E40" s="24" t="s">
        <v>25</v>
      </c>
      <c r="F40" s="27">
        <v>1</v>
      </c>
      <c r="G40" s="111"/>
      <c r="H40" s="111"/>
      <c r="I40" s="106"/>
      <c r="J40" s="106"/>
      <c r="K40" s="106"/>
    </row>
    <row r="41" spans="1:11" ht="35.25" customHeight="1" x14ac:dyDescent="0.25">
      <c r="A41" s="157"/>
      <c r="B41" s="157"/>
      <c r="C41" s="157"/>
      <c r="D41" s="157"/>
      <c r="E41" s="157"/>
      <c r="F41" s="157"/>
      <c r="G41" s="38"/>
      <c r="H41" s="38"/>
      <c r="I41" s="157"/>
      <c r="J41" s="157"/>
      <c r="K41" s="157"/>
    </row>
  </sheetData>
  <autoFilter ref="A7:K40" xr:uid="{00000000-0009-0000-0000-000008000000}">
    <filterColumn colId="8" showButton="0"/>
    <filterColumn colId="9" showButton="0"/>
  </autoFilter>
  <mergeCells count="105">
    <mergeCell ref="A41:F41"/>
    <mergeCell ref="I41:K41"/>
    <mergeCell ref="I39:K40"/>
    <mergeCell ref="A39:A40"/>
    <mergeCell ref="B39:B40"/>
    <mergeCell ref="C39:C40"/>
    <mergeCell ref="D39:D40"/>
    <mergeCell ref="G39:G40"/>
    <mergeCell ref="H39:H40"/>
    <mergeCell ref="I37:K37"/>
    <mergeCell ref="A38:F38"/>
    <mergeCell ref="I38:K38"/>
    <mergeCell ref="I35:K36"/>
    <mergeCell ref="A35:A36"/>
    <mergeCell ref="B35:B36"/>
    <mergeCell ref="C35:C36"/>
    <mergeCell ref="D35:D36"/>
    <mergeCell ref="G35:G36"/>
    <mergeCell ref="H35:H36"/>
    <mergeCell ref="I34:K34"/>
    <mergeCell ref="I31:K32"/>
    <mergeCell ref="I33:K33"/>
    <mergeCell ref="A31:A32"/>
    <mergeCell ref="B31:B32"/>
    <mergeCell ref="C31:C32"/>
    <mergeCell ref="D31:D32"/>
    <mergeCell ref="G31:G32"/>
    <mergeCell ref="H31:H32"/>
    <mergeCell ref="I29:K29"/>
    <mergeCell ref="I30:K30"/>
    <mergeCell ref="A27:A28"/>
    <mergeCell ref="B27:B28"/>
    <mergeCell ref="C27:C28"/>
    <mergeCell ref="D27:D28"/>
    <mergeCell ref="G27:G28"/>
    <mergeCell ref="H27:H28"/>
    <mergeCell ref="I27:K28"/>
    <mergeCell ref="A25:A26"/>
    <mergeCell ref="B25:B26"/>
    <mergeCell ref="C25:C26"/>
    <mergeCell ref="D25:D26"/>
    <mergeCell ref="G25:G26"/>
    <mergeCell ref="H25:H26"/>
    <mergeCell ref="I25:K26"/>
    <mergeCell ref="I24:K24"/>
    <mergeCell ref="A23:K23"/>
    <mergeCell ref="A21:A22"/>
    <mergeCell ref="B21:B22"/>
    <mergeCell ref="C21:C22"/>
    <mergeCell ref="D21:D22"/>
    <mergeCell ref="G21:G22"/>
    <mergeCell ref="H21:H22"/>
    <mergeCell ref="I21:K22"/>
    <mergeCell ref="I19:K20"/>
    <mergeCell ref="A19:A20"/>
    <mergeCell ref="B19:B20"/>
    <mergeCell ref="C19:C20"/>
    <mergeCell ref="D19:D20"/>
    <mergeCell ref="G19:G20"/>
    <mergeCell ref="H19:H20"/>
    <mergeCell ref="A17:A18"/>
    <mergeCell ref="B17:B18"/>
    <mergeCell ref="C17:C18"/>
    <mergeCell ref="D17:D18"/>
    <mergeCell ref="G17:G18"/>
    <mergeCell ref="H17:H18"/>
    <mergeCell ref="I17:K18"/>
    <mergeCell ref="I13:K14"/>
    <mergeCell ref="A15:A16"/>
    <mergeCell ref="B15:B16"/>
    <mergeCell ref="C15:C16"/>
    <mergeCell ref="D15:D16"/>
    <mergeCell ref="G15:G16"/>
    <mergeCell ref="H15:H16"/>
    <mergeCell ref="I15:K16"/>
    <mergeCell ref="A13:A14"/>
    <mergeCell ref="B13:B14"/>
    <mergeCell ref="C13:C14"/>
    <mergeCell ref="D13:D14"/>
    <mergeCell ref="G13:G14"/>
    <mergeCell ref="H13:H14"/>
    <mergeCell ref="I11:K12"/>
    <mergeCell ref="A11:A12"/>
    <mergeCell ref="B11:B12"/>
    <mergeCell ref="C11:C12"/>
    <mergeCell ref="D11:D12"/>
    <mergeCell ref="G11:G12"/>
    <mergeCell ref="H11:H12"/>
    <mergeCell ref="A9:A10"/>
    <mergeCell ref="B9:B10"/>
    <mergeCell ref="C9:C10"/>
    <mergeCell ref="D9:D10"/>
    <mergeCell ref="G9:G10"/>
    <mergeCell ref="H9:H10"/>
    <mergeCell ref="I9:K10"/>
    <mergeCell ref="A8:K8"/>
    <mergeCell ref="A1:F1"/>
    <mergeCell ref="A2:K5"/>
    <mergeCell ref="A6:A7"/>
    <mergeCell ref="B6:B7"/>
    <mergeCell ref="C6:C7"/>
    <mergeCell ref="D6:D7"/>
    <mergeCell ref="E6:F6"/>
    <mergeCell ref="G6:H6"/>
    <mergeCell ref="I6:K7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filterMode="1"/>
  <dimension ref="A1:K187"/>
  <sheetViews>
    <sheetView topLeftCell="A6" workbookViewId="0">
      <selection activeCell="C149" sqref="C149:C150"/>
    </sheetView>
  </sheetViews>
  <sheetFormatPr baseColWidth="10" defaultRowHeight="15" x14ac:dyDescent="0.25"/>
  <cols>
    <col min="1" max="1" width="39.7109375" customWidth="1"/>
    <col min="2" max="2" width="45.5703125" customWidth="1"/>
    <col min="3" max="3" width="39.7109375" customWidth="1"/>
    <col min="4" max="4" width="31" hidden="1" customWidth="1"/>
    <col min="5" max="5" width="4.42578125" customWidth="1"/>
    <col min="6" max="6" width="12" style="64" customWidth="1"/>
    <col min="7" max="8" width="12" hidden="1" customWidth="1"/>
    <col min="9" max="11" width="0" hidden="1" customWidth="1"/>
  </cols>
  <sheetData>
    <row r="1" spans="1:11" ht="15.75" hidden="1" thickBot="1" x14ac:dyDescent="0.3">
      <c r="A1" s="121"/>
      <c r="B1" s="121"/>
      <c r="C1" s="121"/>
      <c r="D1" s="121"/>
      <c r="E1" s="121"/>
      <c r="F1" s="121"/>
      <c r="G1" s="36"/>
      <c r="H1" s="36"/>
    </row>
    <row r="2" spans="1:11" ht="22.5" hidden="1" customHeight="1" x14ac:dyDescent="0.25">
      <c r="A2" s="259" t="s">
        <v>188</v>
      </c>
      <c r="B2" s="259"/>
      <c r="C2" s="260"/>
      <c r="D2" s="174"/>
      <c r="E2" s="260"/>
      <c r="F2" s="260"/>
      <c r="G2" s="174"/>
      <c r="H2" s="174"/>
      <c r="I2" s="174"/>
      <c r="J2" s="174"/>
      <c r="K2" s="175"/>
    </row>
    <row r="3" spans="1:11" ht="25.5" hidden="1" customHeight="1" x14ac:dyDescent="0.25">
      <c r="A3" s="260"/>
      <c r="B3" s="260"/>
      <c r="C3" s="260"/>
      <c r="D3" s="176"/>
      <c r="E3" s="260"/>
      <c r="F3" s="260"/>
      <c r="G3" s="176"/>
      <c r="H3" s="176"/>
      <c r="I3" s="176"/>
      <c r="J3" s="176"/>
      <c r="K3" s="177"/>
    </row>
    <row r="4" spans="1:11" ht="15" hidden="1" customHeight="1" x14ac:dyDescent="0.25">
      <c r="A4" s="260"/>
      <c r="B4" s="260"/>
      <c r="C4" s="260"/>
      <c r="D4" s="176"/>
      <c r="E4" s="260"/>
      <c r="F4" s="260"/>
      <c r="G4" s="176"/>
      <c r="H4" s="176"/>
      <c r="I4" s="176"/>
      <c r="J4" s="176"/>
      <c r="K4" s="177"/>
    </row>
    <row r="5" spans="1:11" ht="30" hidden="1" customHeight="1" x14ac:dyDescent="0.25">
      <c r="A5" s="260"/>
      <c r="B5" s="260"/>
      <c r="C5" s="260"/>
      <c r="D5" s="178"/>
      <c r="E5" s="260"/>
      <c r="F5" s="260"/>
      <c r="G5" s="178"/>
      <c r="H5" s="178"/>
      <c r="I5" s="178"/>
      <c r="J5" s="178"/>
      <c r="K5" s="179"/>
    </row>
    <row r="6" spans="1:11" ht="18.75" customHeight="1" x14ac:dyDescent="0.25">
      <c r="A6" s="151" t="s">
        <v>58</v>
      </c>
      <c r="B6" s="151" t="s">
        <v>191</v>
      </c>
      <c r="C6" s="151" t="s">
        <v>59</v>
      </c>
      <c r="D6" s="151" t="s">
        <v>0</v>
      </c>
      <c r="E6" s="156" t="s">
        <v>44</v>
      </c>
      <c r="F6" s="156"/>
      <c r="G6" s="113" t="s">
        <v>174</v>
      </c>
      <c r="H6" s="114"/>
      <c r="I6" s="154" t="s">
        <v>39</v>
      </c>
      <c r="J6" s="154"/>
      <c r="K6" s="154"/>
    </row>
    <row r="7" spans="1:11" ht="27.75" customHeight="1" x14ac:dyDescent="0.25">
      <c r="A7" s="151"/>
      <c r="B7" s="151"/>
      <c r="C7" s="151"/>
      <c r="D7" s="151"/>
      <c r="E7" s="25" t="s">
        <v>43</v>
      </c>
      <c r="F7" s="26" t="s">
        <v>15</v>
      </c>
      <c r="G7" s="26" t="s">
        <v>175</v>
      </c>
      <c r="H7" s="26" t="s">
        <v>176</v>
      </c>
      <c r="I7" s="154"/>
      <c r="J7" s="154"/>
      <c r="K7" s="154"/>
    </row>
    <row r="8" spans="1:11" ht="42.75" hidden="1" customHeight="1" x14ac:dyDescent="0.25">
      <c r="A8" s="152" t="s">
        <v>126</v>
      </c>
      <c r="B8" s="152" t="s">
        <v>192</v>
      </c>
      <c r="C8" s="152" t="s">
        <v>156</v>
      </c>
      <c r="D8" s="109" t="s">
        <v>84</v>
      </c>
      <c r="E8" s="24" t="s">
        <v>24</v>
      </c>
      <c r="F8" s="27"/>
      <c r="G8" s="110"/>
      <c r="H8" s="110" t="s">
        <v>177</v>
      </c>
      <c r="I8" s="106"/>
      <c r="J8" s="106"/>
      <c r="K8" s="106"/>
    </row>
    <row r="9" spans="1:11" ht="42.75" hidden="1" customHeight="1" x14ac:dyDescent="0.25">
      <c r="A9" s="152"/>
      <c r="B9" s="152"/>
      <c r="C9" s="152"/>
      <c r="D9" s="109"/>
      <c r="E9" s="24" t="s">
        <v>25</v>
      </c>
      <c r="F9" s="27"/>
      <c r="G9" s="111"/>
      <c r="H9" s="111"/>
      <c r="I9" s="106"/>
      <c r="J9" s="106"/>
      <c r="K9" s="106"/>
    </row>
    <row r="10" spans="1:11" ht="42.75" hidden="1" customHeight="1" x14ac:dyDescent="0.25">
      <c r="A10" s="152" t="s">
        <v>127</v>
      </c>
      <c r="B10" s="152" t="s">
        <v>192</v>
      </c>
      <c r="C10" s="152" t="s">
        <v>157</v>
      </c>
      <c r="D10" s="109" t="s">
        <v>84</v>
      </c>
      <c r="E10" s="24" t="s">
        <v>24</v>
      </c>
      <c r="F10" s="27"/>
      <c r="G10" s="110"/>
      <c r="H10" s="110" t="s">
        <v>177</v>
      </c>
      <c r="I10" s="106"/>
      <c r="J10" s="106"/>
      <c r="K10" s="106"/>
    </row>
    <row r="11" spans="1:11" ht="42.75" hidden="1" customHeight="1" x14ac:dyDescent="0.25">
      <c r="A11" s="152"/>
      <c r="B11" s="152"/>
      <c r="C11" s="152"/>
      <c r="D11" s="109"/>
      <c r="E11" s="24" t="s">
        <v>25</v>
      </c>
      <c r="F11" s="27"/>
      <c r="G11" s="111"/>
      <c r="H11" s="111"/>
      <c r="I11" s="106"/>
      <c r="J11" s="106"/>
      <c r="K11" s="106"/>
    </row>
    <row r="12" spans="1:11" ht="36" hidden="1" customHeight="1" x14ac:dyDescent="0.25">
      <c r="A12" s="153" t="s">
        <v>48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</row>
    <row r="13" spans="1:11" ht="42.75" hidden="1" customHeight="1" x14ac:dyDescent="0.25">
      <c r="A13" s="152" t="s">
        <v>55</v>
      </c>
      <c r="B13" s="152" t="s">
        <v>192</v>
      </c>
      <c r="C13" s="152" t="s">
        <v>40</v>
      </c>
      <c r="D13" s="109" t="s">
        <v>41</v>
      </c>
      <c r="E13" s="24" t="s">
        <v>24</v>
      </c>
      <c r="F13" s="27"/>
      <c r="G13" s="110"/>
      <c r="H13" s="110" t="s">
        <v>177</v>
      </c>
      <c r="I13" s="106"/>
      <c r="J13" s="106"/>
      <c r="K13" s="106"/>
    </row>
    <row r="14" spans="1:11" ht="42.75" hidden="1" customHeight="1" x14ac:dyDescent="0.25">
      <c r="A14" s="152"/>
      <c r="B14" s="152"/>
      <c r="C14" s="152"/>
      <c r="D14" s="109"/>
      <c r="E14" s="24" t="s">
        <v>25</v>
      </c>
      <c r="F14" s="27"/>
      <c r="G14" s="111"/>
      <c r="H14" s="111"/>
      <c r="I14" s="106"/>
      <c r="J14" s="106"/>
      <c r="K14" s="106"/>
    </row>
    <row r="15" spans="1:11" ht="33.75" hidden="1" customHeight="1" x14ac:dyDescent="0.25">
      <c r="A15" s="152" t="s">
        <v>61</v>
      </c>
      <c r="B15" s="152" t="s">
        <v>192</v>
      </c>
      <c r="C15" s="152" t="s">
        <v>60</v>
      </c>
      <c r="D15" s="109" t="s">
        <v>42</v>
      </c>
      <c r="E15" s="24" t="s">
        <v>24</v>
      </c>
      <c r="F15" s="12">
        <v>1</v>
      </c>
      <c r="G15" s="110" t="s">
        <v>177</v>
      </c>
      <c r="H15" s="110" t="s">
        <v>177</v>
      </c>
      <c r="I15" s="106"/>
      <c r="J15" s="106"/>
      <c r="K15" s="106"/>
    </row>
    <row r="16" spans="1:11" ht="36" hidden="1" customHeight="1" x14ac:dyDescent="0.25">
      <c r="A16" s="152"/>
      <c r="B16" s="152"/>
      <c r="C16" s="152"/>
      <c r="D16" s="109"/>
      <c r="E16" s="24" t="s">
        <v>25</v>
      </c>
      <c r="F16" s="12">
        <v>1</v>
      </c>
      <c r="G16" s="111"/>
      <c r="H16" s="111"/>
      <c r="I16" s="106"/>
      <c r="J16" s="106"/>
      <c r="K16" s="106"/>
    </row>
    <row r="17" spans="1:11" ht="45.75" hidden="1" customHeight="1" x14ac:dyDescent="0.25">
      <c r="A17" s="107" t="s">
        <v>62</v>
      </c>
      <c r="B17" s="152" t="s">
        <v>192</v>
      </c>
      <c r="C17" s="107" t="s">
        <v>1</v>
      </c>
      <c r="D17" s="109" t="s">
        <v>158</v>
      </c>
      <c r="E17" s="24" t="s">
        <v>24</v>
      </c>
      <c r="F17" s="12">
        <v>1</v>
      </c>
      <c r="G17" s="110" t="s">
        <v>177</v>
      </c>
      <c r="H17" s="110" t="s">
        <v>177</v>
      </c>
      <c r="I17" s="106"/>
      <c r="J17" s="106"/>
      <c r="K17" s="106"/>
    </row>
    <row r="18" spans="1:11" ht="27.75" hidden="1" customHeight="1" x14ac:dyDescent="0.25">
      <c r="A18" s="107"/>
      <c r="B18" s="152"/>
      <c r="C18" s="107"/>
      <c r="D18" s="109"/>
      <c r="E18" s="24" t="s">
        <v>25</v>
      </c>
      <c r="F18" s="12">
        <v>1</v>
      </c>
      <c r="G18" s="111"/>
      <c r="H18" s="111"/>
      <c r="I18" s="106"/>
      <c r="J18" s="106"/>
      <c r="K18" s="106"/>
    </row>
    <row r="19" spans="1:11" ht="31.5" hidden="1" customHeight="1" x14ac:dyDescent="0.25">
      <c r="A19" s="107" t="s">
        <v>63</v>
      </c>
      <c r="B19" s="152" t="s">
        <v>192</v>
      </c>
      <c r="C19" s="107" t="s">
        <v>69</v>
      </c>
      <c r="D19" s="109" t="s">
        <v>64</v>
      </c>
      <c r="E19" s="24" t="s">
        <v>24</v>
      </c>
      <c r="F19" s="12">
        <v>1</v>
      </c>
      <c r="G19" s="110"/>
      <c r="H19" s="110" t="s">
        <v>177</v>
      </c>
      <c r="I19" s="106"/>
      <c r="J19" s="106"/>
      <c r="K19" s="106"/>
    </row>
    <row r="20" spans="1:11" ht="36" hidden="1" customHeight="1" x14ac:dyDescent="0.25">
      <c r="A20" s="107"/>
      <c r="B20" s="152"/>
      <c r="C20" s="107"/>
      <c r="D20" s="109"/>
      <c r="E20" s="24" t="s">
        <v>25</v>
      </c>
      <c r="F20" s="27">
        <v>1</v>
      </c>
      <c r="G20" s="111"/>
      <c r="H20" s="111"/>
      <c r="I20" s="106"/>
      <c r="J20" s="106"/>
      <c r="K20" s="106"/>
    </row>
    <row r="21" spans="1:11" ht="42.75" hidden="1" customHeight="1" x14ac:dyDescent="0.25">
      <c r="A21" s="107" t="s">
        <v>65</v>
      </c>
      <c r="B21" s="152" t="s">
        <v>192</v>
      </c>
      <c r="C21" s="107" t="s">
        <v>140</v>
      </c>
      <c r="D21" s="109" t="s">
        <v>45</v>
      </c>
      <c r="E21" s="24" t="s">
        <v>24</v>
      </c>
      <c r="F21" s="12"/>
      <c r="G21" s="110"/>
      <c r="H21" s="110" t="s">
        <v>177</v>
      </c>
      <c r="I21" s="106"/>
      <c r="J21" s="106"/>
      <c r="K21" s="106"/>
    </row>
    <row r="22" spans="1:11" ht="42.75" hidden="1" customHeight="1" x14ac:dyDescent="0.25">
      <c r="A22" s="155"/>
      <c r="B22" s="152"/>
      <c r="C22" s="107"/>
      <c r="D22" s="109"/>
      <c r="E22" s="24" t="s">
        <v>25</v>
      </c>
      <c r="F22" s="27"/>
      <c r="G22" s="111"/>
      <c r="H22" s="111"/>
      <c r="I22" s="106"/>
      <c r="J22" s="106"/>
      <c r="K22" s="106"/>
    </row>
    <row r="23" spans="1:11" ht="42.75" hidden="1" customHeight="1" x14ac:dyDescent="0.25">
      <c r="A23" s="172" t="s">
        <v>66</v>
      </c>
      <c r="B23" s="152" t="s">
        <v>192</v>
      </c>
      <c r="C23" s="172" t="s">
        <v>56</v>
      </c>
      <c r="D23" s="171" t="s">
        <v>46</v>
      </c>
      <c r="E23" s="24" t="s">
        <v>24</v>
      </c>
      <c r="F23" s="27"/>
      <c r="G23" s="110"/>
      <c r="H23" s="110" t="s">
        <v>177</v>
      </c>
      <c r="I23" s="106"/>
      <c r="J23" s="106"/>
      <c r="K23" s="106"/>
    </row>
    <row r="24" spans="1:11" ht="42.75" hidden="1" customHeight="1" x14ac:dyDescent="0.25">
      <c r="A24" s="172"/>
      <c r="B24" s="152"/>
      <c r="C24" s="172"/>
      <c r="D24" s="171"/>
      <c r="E24" s="24" t="s">
        <v>25</v>
      </c>
      <c r="F24" s="27"/>
      <c r="G24" s="111"/>
      <c r="H24" s="111"/>
      <c r="I24" s="106"/>
      <c r="J24" s="106"/>
      <c r="K24" s="106"/>
    </row>
    <row r="25" spans="1:11" ht="33.75" hidden="1" customHeight="1" x14ac:dyDescent="0.25">
      <c r="A25" s="172" t="s">
        <v>125</v>
      </c>
      <c r="B25" s="152" t="s">
        <v>192</v>
      </c>
      <c r="C25" s="172" t="s">
        <v>159</v>
      </c>
      <c r="D25" s="171" t="s">
        <v>47</v>
      </c>
      <c r="E25" s="24" t="s">
        <v>24</v>
      </c>
      <c r="F25" s="27">
        <v>1</v>
      </c>
      <c r="G25" s="110"/>
      <c r="H25" s="110" t="s">
        <v>177</v>
      </c>
      <c r="I25" s="106"/>
      <c r="J25" s="106"/>
      <c r="K25" s="106"/>
    </row>
    <row r="26" spans="1:11" ht="42" hidden="1" customHeight="1" x14ac:dyDescent="0.25">
      <c r="A26" s="172"/>
      <c r="B26" s="152"/>
      <c r="C26" s="172"/>
      <c r="D26" s="171"/>
      <c r="E26" s="24" t="s">
        <v>25</v>
      </c>
      <c r="F26" s="27">
        <v>1</v>
      </c>
      <c r="G26" s="111"/>
      <c r="H26" s="111"/>
      <c r="I26" s="106"/>
      <c r="J26" s="106"/>
      <c r="K26" s="106"/>
    </row>
    <row r="27" spans="1:11" ht="47.25" hidden="1" customHeight="1" x14ac:dyDescent="0.25">
      <c r="A27" s="152" t="s">
        <v>67</v>
      </c>
      <c r="B27" s="152" t="s">
        <v>192</v>
      </c>
      <c r="C27" s="107" t="s">
        <v>291</v>
      </c>
      <c r="D27" s="109" t="s">
        <v>49</v>
      </c>
      <c r="E27" s="24" t="s">
        <v>24</v>
      </c>
      <c r="F27" s="27"/>
      <c r="G27" s="110"/>
      <c r="H27" s="110" t="s">
        <v>177</v>
      </c>
      <c r="I27" s="106"/>
      <c r="J27" s="106"/>
      <c r="K27" s="106"/>
    </row>
    <row r="28" spans="1:11" ht="47.25" hidden="1" customHeight="1" x14ac:dyDescent="0.25">
      <c r="A28" s="152"/>
      <c r="B28" s="152"/>
      <c r="C28" s="107"/>
      <c r="D28" s="109"/>
      <c r="E28" s="24" t="s">
        <v>25</v>
      </c>
      <c r="F28" s="27"/>
      <c r="G28" s="111"/>
      <c r="H28" s="111"/>
      <c r="I28" s="106"/>
      <c r="J28" s="106"/>
      <c r="K28" s="106"/>
    </row>
    <row r="29" spans="1:11" ht="42.75" hidden="1" customHeight="1" x14ac:dyDescent="0.25">
      <c r="A29" s="152" t="s">
        <v>67</v>
      </c>
      <c r="B29" s="152" t="s">
        <v>192</v>
      </c>
      <c r="C29" s="107" t="s">
        <v>138</v>
      </c>
      <c r="D29" s="109" t="s">
        <v>139</v>
      </c>
      <c r="E29" s="24" t="s">
        <v>24</v>
      </c>
      <c r="F29" s="27"/>
      <c r="G29" s="110"/>
      <c r="H29" s="110" t="s">
        <v>177</v>
      </c>
      <c r="I29" s="106"/>
      <c r="J29" s="106"/>
      <c r="K29" s="106"/>
    </row>
    <row r="30" spans="1:11" ht="42" hidden="1" customHeight="1" x14ac:dyDescent="0.25">
      <c r="A30" s="152"/>
      <c r="B30" s="152"/>
      <c r="C30" s="107"/>
      <c r="D30" s="109"/>
      <c r="E30" s="24" t="s">
        <v>25</v>
      </c>
      <c r="F30" s="27"/>
      <c r="G30" s="111"/>
      <c r="H30" s="111"/>
      <c r="I30" s="106"/>
      <c r="J30" s="106"/>
      <c r="K30" s="106"/>
    </row>
    <row r="31" spans="1:11" ht="42.75" hidden="1" customHeight="1" x14ac:dyDescent="0.25">
      <c r="A31" s="107" t="s">
        <v>72</v>
      </c>
      <c r="B31" s="152" t="s">
        <v>192</v>
      </c>
      <c r="C31" s="107" t="s">
        <v>201</v>
      </c>
      <c r="D31" s="109" t="s">
        <v>50</v>
      </c>
      <c r="E31" s="24" t="s">
        <v>24</v>
      </c>
      <c r="F31" s="27"/>
      <c r="G31" s="110"/>
      <c r="H31" s="110" t="s">
        <v>177</v>
      </c>
      <c r="I31" s="106"/>
      <c r="J31" s="106"/>
      <c r="K31" s="106"/>
    </row>
    <row r="32" spans="1:11" ht="42" hidden="1" customHeight="1" x14ac:dyDescent="0.25">
      <c r="A32" s="107"/>
      <c r="B32" s="152"/>
      <c r="C32" s="107"/>
      <c r="D32" s="109"/>
      <c r="E32" s="24" t="s">
        <v>25</v>
      </c>
      <c r="F32" s="27"/>
      <c r="G32" s="111"/>
      <c r="H32" s="111"/>
      <c r="I32" s="106"/>
      <c r="J32" s="106"/>
      <c r="K32" s="106"/>
    </row>
    <row r="33" spans="1:11" ht="66" hidden="1" customHeight="1" x14ac:dyDescent="0.25">
      <c r="A33" s="107" t="s">
        <v>70</v>
      </c>
      <c r="B33" s="152" t="s">
        <v>192</v>
      </c>
      <c r="C33" s="107" t="s">
        <v>71</v>
      </c>
      <c r="D33" s="109" t="s">
        <v>51</v>
      </c>
      <c r="E33" s="24" t="s">
        <v>24</v>
      </c>
      <c r="F33" s="27"/>
      <c r="G33" s="110"/>
      <c r="H33" s="110" t="s">
        <v>177</v>
      </c>
      <c r="I33" s="112" t="s">
        <v>169</v>
      </c>
      <c r="J33" s="112"/>
      <c r="K33" s="112"/>
    </row>
    <row r="34" spans="1:11" ht="66" hidden="1" customHeight="1" x14ac:dyDescent="0.25">
      <c r="A34" s="107"/>
      <c r="B34" s="152"/>
      <c r="C34" s="107"/>
      <c r="D34" s="109"/>
      <c r="E34" s="24" t="s">
        <v>25</v>
      </c>
      <c r="F34" s="27"/>
      <c r="G34" s="111"/>
      <c r="H34" s="111"/>
      <c r="I34" s="112"/>
      <c r="J34" s="112"/>
      <c r="K34" s="112"/>
    </row>
    <row r="35" spans="1:11" ht="42" hidden="1" customHeight="1" x14ac:dyDescent="0.25">
      <c r="A35" s="107" t="s">
        <v>73</v>
      </c>
      <c r="B35" s="152" t="s">
        <v>192</v>
      </c>
      <c r="C35" s="107" t="s">
        <v>74</v>
      </c>
      <c r="D35" s="109" t="s">
        <v>52</v>
      </c>
      <c r="E35" s="24" t="s">
        <v>24</v>
      </c>
      <c r="F35" s="27"/>
      <c r="G35" s="110"/>
      <c r="H35" s="110" t="s">
        <v>177</v>
      </c>
      <c r="I35" s="106"/>
      <c r="J35" s="106"/>
      <c r="K35" s="106"/>
    </row>
    <row r="36" spans="1:11" ht="42" hidden="1" customHeight="1" x14ac:dyDescent="0.25">
      <c r="A36" s="107"/>
      <c r="B36" s="152"/>
      <c r="C36" s="107"/>
      <c r="D36" s="109"/>
      <c r="E36" s="24" t="s">
        <v>25</v>
      </c>
      <c r="F36" s="27"/>
      <c r="G36" s="111"/>
      <c r="H36" s="111"/>
      <c r="I36" s="106"/>
      <c r="J36" s="106"/>
      <c r="K36" s="106"/>
    </row>
    <row r="37" spans="1:11" ht="42.75" hidden="1" customHeight="1" x14ac:dyDescent="0.25">
      <c r="A37" s="107" t="s">
        <v>73</v>
      </c>
      <c r="B37" s="152" t="s">
        <v>192</v>
      </c>
      <c r="C37" s="107" t="s">
        <v>53</v>
      </c>
      <c r="D37" s="109" t="s">
        <v>52</v>
      </c>
      <c r="E37" s="24" t="s">
        <v>24</v>
      </c>
      <c r="F37" s="27"/>
      <c r="G37" s="110"/>
      <c r="H37" s="110" t="s">
        <v>177</v>
      </c>
      <c r="I37" s="106"/>
      <c r="J37" s="106"/>
      <c r="K37" s="106"/>
    </row>
    <row r="38" spans="1:11" ht="42.75" hidden="1" customHeight="1" x14ac:dyDescent="0.25">
      <c r="A38" s="107"/>
      <c r="B38" s="152"/>
      <c r="C38" s="107"/>
      <c r="D38" s="109"/>
      <c r="E38" s="24" t="s">
        <v>25</v>
      </c>
      <c r="F38" s="27"/>
      <c r="G38" s="111"/>
      <c r="H38" s="111"/>
      <c r="I38" s="106"/>
      <c r="J38" s="106"/>
      <c r="K38" s="106"/>
    </row>
    <row r="39" spans="1:11" ht="42.75" hidden="1" customHeight="1" x14ac:dyDescent="0.25">
      <c r="A39" s="107" t="s">
        <v>152</v>
      </c>
      <c r="B39" s="152" t="s">
        <v>192</v>
      </c>
      <c r="C39" s="107" t="s">
        <v>153</v>
      </c>
      <c r="D39" s="109" t="s">
        <v>52</v>
      </c>
      <c r="E39" s="24" t="s">
        <v>24</v>
      </c>
      <c r="F39" s="27"/>
      <c r="G39" s="110"/>
      <c r="H39" s="110" t="s">
        <v>177</v>
      </c>
      <c r="I39" s="106"/>
      <c r="J39" s="106"/>
      <c r="K39" s="106"/>
    </row>
    <row r="40" spans="1:11" ht="42.75" hidden="1" customHeight="1" x14ac:dyDescent="0.25">
      <c r="A40" s="107"/>
      <c r="B40" s="152"/>
      <c r="C40" s="107"/>
      <c r="D40" s="109"/>
      <c r="E40" s="24" t="s">
        <v>25</v>
      </c>
      <c r="F40" s="27"/>
      <c r="G40" s="111"/>
      <c r="H40" s="111"/>
      <c r="I40" s="106"/>
      <c r="J40" s="106"/>
      <c r="K40" s="106"/>
    </row>
    <row r="41" spans="1:11" ht="42.75" hidden="1" customHeight="1" x14ac:dyDescent="0.25">
      <c r="A41" s="107" t="s">
        <v>75</v>
      </c>
      <c r="B41" s="152" t="s">
        <v>192</v>
      </c>
      <c r="C41" s="109" t="s">
        <v>76</v>
      </c>
      <c r="D41" s="109" t="s">
        <v>52</v>
      </c>
      <c r="E41" s="24" t="s">
        <v>24</v>
      </c>
      <c r="F41" s="27"/>
      <c r="G41" s="110"/>
      <c r="H41" s="110" t="s">
        <v>177</v>
      </c>
      <c r="I41" s="106"/>
      <c r="J41" s="106"/>
      <c r="K41" s="106"/>
    </row>
    <row r="42" spans="1:11" ht="42.75" hidden="1" customHeight="1" x14ac:dyDescent="0.25">
      <c r="A42" s="107"/>
      <c r="B42" s="152"/>
      <c r="C42" s="109"/>
      <c r="D42" s="109"/>
      <c r="E42" s="24" t="s">
        <v>25</v>
      </c>
      <c r="F42" s="27"/>
      <c r="G42" s="111"/>
      <c r="H42" s="111"/>
      <c r="I42" s="106"/>
      <c r="J42" s="106"/>
      <c r="K42" s="106"/>
    </row>
    <row r="43" spans="1:11" ht="108" hidden="1" customHeight="1" x14ac:dyDescent="0.25">
      <c r="A43" s="107" t="s">
        <v>77</v>
      </c>
      <c r="B43" s="180" t="s">
        <v>192</v>
      </c>
      <c r="C43" s="107" t="s">
        <v>161</v>
      </c>
      <c r="D43" s="109" t="s">
        <v>185</v>
      </c>
      <c r="E43" s="24" t="s">
        <v>24</v>
      </c>
      <c r="F43" s="27"/>
      <c r="G43" s="110"/>
      <c r="H43" s="110" t="s">
        <v>177</v>
      </c>
      <c r="I43" s="106"/>
      <c r="J43" s="106"/>
      <c r="K43" s="106"/>
    </row>
    <row r="44" spans="1:11" ht="54" hidden="1" customHeight="1" x14ac:dyDescent="0.25">
      <c r="A44" s="107"/>
      <c r="B44" s="181"/>
      <c r="C44" s="107"/>
      <c r="D44" s="109"/>
      <c r="E44" s="24" t="s">
        <v>25</v>
      </c>
      <c r="F44" s="27"/>
      <c r="G44" s="111"/>
      <c r="H44" s="111"/>
      <c r="I44" s="106"/>
      <c r="J44" s="106"/>
      <c r="K44" s="106"/>
    </row>
    <row r="45" spans="1:11" ht="42" hidden="1" customHeight="1" x14ac:dyDescent="0.25">
      <c r="A45" s="155" t="s">
        <v>78</v>
      </c>
      <c r="B45" s="180" t="s">
        <v>192</v>
      </c>
      <c r="C45" s="107" t="s">
        <v>2</v>
      </c>
      <c r="D45" s="109" t="s">
        <v>57</v>
      </c>
      <c r="E45" s="24" t="s">
        <v>24</v>
      </c>
      <c r="F45" s="27"/>
      <c r="G45" s="110"/>
      <c r="H45" s="110" t="s">
        <v>177</v>
      </c>
      <c r="I45" s="106"/>
      <c r="J45" s="106"/>
      <c r="K45" s="106"/>
    </row>
    <row r="46" spans="1:11" ht="42" hidden="1" customHeight="1" x14ac:dyDescent="0.25">
      <c r="A46" s="155"/>
      <c r="B46" s="181"/>
      <c r="C46" s="107"/>
      <c r="D46" s="109"/>
      <c r="E46" s="24" t="s">
        <v>25</v>
      </c>
      <c r="F46" s="27"/>
      <c r="G46" s="111"/>
      <c r="H46" s="111"/>
      <c r="I46" s="106"/>
      <c r="J46" s="106"/>
      <c r="K46" s="106"/>
    </row>
    <row r="47" spans="1:11" ht="36" hidden="1" customHeight="1" x14ac:dyDescent="0.25">
      <c r="A47" s="107" t="s">
        <v>3</v>
      </c>
      <c r="B47" s="180" t="s">
        <v>192</v>
      </c>
      <c r="C47" s="107" t="s">
        <v>162</v>
      </c>
      <c r="D47" s="109" t="s">
        <v>54</v>
      </c>
      <c r="E47" s="24" t="s">
        <v>24</v>
      </c>
      <c r="F47" s="27">
        <v>1</v>
      </c>
      <c r="G47" s="110"/>
      <c r="H47" s="110" t="s">
        <v>177</v>
      </c>
      <c r="I47" s="106"/>
      <c r="J47" s="106"/>
      <c r="K47" s="106"/>
    </row>
    <row r="48" spans="1:11" ht="43.5" hidden="1" customHeight="1" x14ac:dyDescent="0.25">
      <c r="A48" s="107"/>
      <c r="B48" s="181"/>
      <c r="C48" s="107"/>
      <c r="D48" s="109"/>
      <c r="E48" s="24" t="s">
        <v>25</v>
      </c>
      <c r="F48" s="27">
        <v>1</v>
      </c>
      <c r="G48" s="236"/>
      <c r="H48" s="158"/>
      <c r="I48" s="106"/>
      <c r="J48" s="106"/>
      <c r="K48" s="106"/>
    </row>
    <row r="49" spans="1:11" ht="43.5" hidden="1" customHeight="1" x14ac:dyDescent="0.25">
      <c r="A49" s="107" t="s">
        <v>3</v>
      </c>
      <c r="B49" s="180" t="s">
        <v>192</v>
      </c>
      <c r="C49" s="107" t="s">
        <v>198</v>
      </c>
      <c r="D49" s="109" t="s">
        <v>199</v>
      </c>
      <c r="E49" s="24" t="s">
        <v>24</v>
      </c>
      <c r="F49" s="27"/>
      <c r="G49" s="110" t="s">
        <v>177</v>
      </c>
      <c r="H49" s="110" t="s">
        <v>177</v>
      </c>
      <c r="I49" s="200"/>
      <c r="J49" s="201"/>
      <c r="K49" s="202"/>
    </row>
    <row r="50" spans="1:11" ht="43.5" hidden="1" customHeight="1" x14ac:dyDescent="0.25">
      <c r="A50" s="107"/>
      <c r="B50" s="181"/>
      <c r="C50" s="107"/>
      <c r="D50" s="109"/>
      <c r="E50" s="24" t="s">
        <v>25</v>
      </c>
      <c r="F50" s="27"/>
      <c r="G50" s="158"/>
      <c r="H50" s="158"/>
      <c r="I50" s="203"/>
      <c r="J50" s="204"/>
      <c r="K50" s="205"/>
    </row>
    <row r="51" spans="1:11" ht="43.5" hidden="1" customHeight="1" x14ac:dyDescent="0.25">
      <c r="A51" s="107" t="s">
        <v>3</v>
      </c>
      <c r="B51" s="180" t="s">
        <v>192</v>
      </c>
      <c r="C51" s="107" t="s">
        <v>170</v>
      </c>
      <c r="D51" s="109" t="s">
        <v>54</v>
      </c>
      <c r="E51" s="24" t="s">
        <v>24</v>
      </c>
      <c r="F51" s="27"/>
      <c r="G51" s="110"/>
      <c r="H51" s="110" t="s">
        <v>177</v>
      </c>
      <c r="I51" s="106"/>
      <c r="J51" s="106"/>
      <c r="K51" s="106"/>
    </row>
    <row r="52" spans="1:11" ht="43.5" hidden="1" customHeight="1" x14ac:dyDescent="0.25">
      <c r="A52" s="107"/>
      <c r="B52" s="181"/>
      <c r="C52" s="107"/>
      <c r="D52" s="109"/>
      <c r="E52" s="24" t="s">
        <v>25</v>
      </c>
      <c r="F52" s="27"/>
      <c r="G52" s="158"/>
      <c r="H52" s="158"/>
      <c r="I52" s="106"/>
      <c r="J52" s="106"/>
      <c r="K52" s="106"/>
    </row>
    <row r="53" spans="1:11" ht="18.75" hidden="1" customHeight="1" x14ac:dyDescent="0.25">
      <c r="A53" s="107" t="s">
        <v>79</v>
      </c>
      <c r="B53" s="180" t="s">
        <v>192</v>
      </c>
      <c r="C53" s="107" t="s">
        <v>145</v>
      </c>
      <c r="D53" s="109" t="s">
        <v>57</v>
      </c>
      <c r="E53" s="24" t="s">
        <v>24</v>
      </c>
      <c r="F53" s="27">
        <v>1</v>
      </c>
      <c r="G53" s="110"/>
      <c r="H53" s="110" t="s">
        <v>177</v>
      </c>
      <c r="I53" s="112" t="s">
        <v>163</v>
      </c>
      <c r="J53" s="112"/>
      <c r="K53" s="112"/>
    </row>
    <row r="54" spans="1:11" ht="42.75" hidden="1" customHeight="1" x14ac:dyDescent="0.25">
      <c r="A54" s="107"/>
      <c r="B54" s="181"/>
      <c r="C54" s="107"/>
      <c r="D54" s="109"/>
      <c r="E54" s="24" t="s">
        <v>25</v>
      </c>
      <c r="F54" s="27">
        <v>1</v>
      </c>
      <c r="G54" s="111"/>
      <c r="H54" s="111"/>
      <c r="I54" s="112"/>
      <c r="J54" s="112"/>
      <c r="K54" s="112"/>
    </row>
    <row r="55" spans="1:11" ht="43.5" hidden="1" customHeight="1" x14ac:dyDescent="0.25">
      <c r="A55" s="107" t="s">
        <v>82</v>
      </c>
      <c r="B55" s="180" t="s">
        <v>192</v>
      </c>
      <c r="C55" s="107" t="s">
        <v>171</v>
      </c>
      <c r="D55" s="109" t="s">
        <v>57</v>
      </c>
      <c r="E55" s="24" t="s">
        <v>24</v>
      </c>
      <c r="F55" s="27"/>
      <c r="G55" s="110"/>
      <c r="H55" s="110" t="s">
        <v>177</v>
      </c>
      <c r="I55" s="106"/>
      <c r="J55" s="106"/>
      <c r="K55" s="106"/>
    </row>
    <row r="56" spans="1:11" ht="42.75" hidden="1" customHeight="1" x14ac:dyDescent="0.25">
      <c r="A56" s="107"/>
      <c r="B56" s="181"/>
      <c r="C56" s="107"/>
      <c r="D56" s="109"/>
      <c r="E56" s="24" t="s">
        <v>25</v>
      </c>
      <c r="F56" s="27"/>
      <c r="G56" s="111"/>
      <c r="H56" s="111"/>
      <c r="I56" s="106"/>
      <c r="J56" s="106"/>
      <c r="K56" s="106"/>
    </row>
    <row r="57" spans="1:11" ht="88.5" hidden="1" customHeight="1" x14ac:dyDescent="0.25">
      <c r="A57" s="107" t="s">
        <v>83</v>
      </c>
      <c r="B57" s="180" t="s">
        <v>192</v>
      </c>
      <c r="C57" s="107" t="s">
        <v>290</v>
      </c>
      <c r="D57" s="109" t="s">
        <v>164</v>
      </c>
      <c r="E57" s="24" t="s">
        <v>24</v>
      </c>
      <c r="F57" s="27"/>
      <c r="G57" s="110"/>
      <c r="H57" s="110" t="s">
        <v>177</v>
      </c>
      <c r="I57" s="106"/>
      <c r="J57" s="106"/>
      <c r="K57" s="106"/>
    </row>
    <row r="58" spans="1:11" ht="43.5" hidden="1" customHeight="1" x14ac:dyDescent="0.25">
      <c r="A58" s="107"/>
      <c r="B58" s="181"/>
      <c r="C58" s="107"/>
      <c r="D58" s="109"/>
      <c r="E58" s="24" t="s">
        <v>25</v>
      </c>
      <c r="F58" s="27"/>
      <c r="G58" s="111"/>
      <c r="H58" s="111"/>
      <c r="I58" s="106"/>
      <c r="J58" s="106"/>
      <c r="K58" s="106"/>
    </row>
    <row r="59" spans="1:11" ht="43.5" hidden="1" customHeight="1" x14ac:dyDescent="0.25">
      <c r="A59" s="107" t="s">
        <v>178</v>
      </c>
      <c r="B59" s="180" t="s">
        <v>192</v>
      </c>
      <c r="C59" s="107" t="s">
        <v>285</v>
      </c>
      <c r="D59" s="109" t="s">
        <v>179</v>
      </c>
      <c r="E59" s="24" t="s">
        <v>24</v>
      </c>
      <c r="F59" s="27"/>
      <c r="G59" s="110"/>
      <c r="H59" s="110" t="s">
        <v>177</v>
      </c>
      <c r="I59" s="106"/>
      <c r="J59" s="106"/>
      <c r="K59" s="106"/>
    </row>
    <row r="60" spans="1:11" ht="43.5" hidden="1" customHeight="1" x14ac:dyDescent="0.25">
      <c r="A60" s="107"/>
      <c r="B60" s="181"/>
      <c r="C60" s="107"/>
      <c r="D60" s="109"/>
      <c r="E60" s="24" t="s">
        <v>25</v>
      </c>
      <c r="F60" s="27"/>
      <c r="G60" s="111"/>
      <c r="H60" s="111"/>
      <c r="I60" s="106"/>
      <c r="J60" s="106"/>
      <c r="K60" s="106"/>
    </row>
    <row r="61" spans="1:11" ht="35.25" hidden="1" customHeight="1" x14ac:dyDescent="0.25">
      <c r="A61" s="170" t="s">
        <v>85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</row>
    <row r="62" spans="1:11" ht="37.5" hidden="1" customHeight="1" x14ac:dyDescent="0.25">
      <c r="A62" s="107" t="s">
        <v>86</v>
      </c>
      <c r="B62" s="107" t="s">
        <v>193</v>
      </c>
      <c r="C62" s="107" t="s">
        <v>132</v>
      </c>
      <c r="D62" s="109" t="s">
        <v>134</v>
      </c>
      <c r="E62" s="24" t="s">
        <v>24</v>
      </c>
      <c r="F62" s="27">
        <v>1</v>
      </c>
      <c r="G62" s="110" t="s">
        <v>177</v>
      </c>
      <c r="H62" s="110" t="s">
        <v>177</v>
      </c>
      <c r="I62" s="106"/>
      <c r="J62" s="106"/>
      <c r="K62" s="106"/>
    </row>
    <row r="63" spans="1:11" ht="42.75" hidden="1" customHeight="1" x14ac:dyDescent="0.25">
      <c r="A63" s="107"/>
      <c r="B63" s="107"/>
      <c r="C63" s="107"/>
      <c r="D63" s="109"/>
      <c r="E63" s="24" t="s">
        <v>25</v>
      </c>
      <c r="F63" s="27">
        <v>1</v>
      </c>
      <c r="G63" s="111"/>
      <c r="H63" s="111"/>
      <c r="I63" s="106"/>
      <c r="J63" s="106"/>
      <c r="K63" s="106"/>
    </row>
    <row r="64" spans="1:11" ht="35.25" hidden="1" customHeight="1" x14ac:dyDescent="0.25">
      <c r="A64" s="107" t="s">
        <v>86</v>
      </c>
      <c r="B64" s="107" t="s">
        <v>193</v>
      </c>
      <c r="C64" s="107" t="s">
        <v>135</v>
      </c>
      <c r="D64" s="109" t="s">
        <v>134</v>
      </c>
      <c r="E64" s="24" t="s">
        <v>24</v>
      </c>
      <c r="F64" s="27"/>
      <c r="G64" s="110" t="s">
        <v>177</v>
      </c>
      <c r="H64" s="110" t="s">
        <v>177</v>
      </c>
      <c r="I64" s="106"/>
      <c r="J64" s="106"/>
      <c r="K64" s="106"/>
    </row>
    <row r="65" spans="1:11" ht="35.25" hidden="1" customHeight="1" x14ac:dyDescent="0.25">
      <c r="A65" s="107"/>
      <c r="B65" s="107"/>
      <c r="C65" s="107"/>
      <c r="D65" s="109"/>
      <c r="E65" s="24" t="s">
        <v>25</v>
      </c>
      <c r="F65" s="27"/>
      <c r="G65" s="111"/>
      <c r="H65" s="111"/>
      <c r="I65" s="106"/>
      <c r="J65" s="106"/>
      <c r="K65" s="106"/>
    </row>
    <row r="66" spans="1:11" ht="56.25" hidden="1" customHeight="1" x14ac:dyDescent="0.25">
      <c r="A66" s="107" t="s">
        <v>86</v>
      </c>
      <c r="B66" s="107" t="s">
        <v>193</v>
      </c>
      <c r="C66" s="107" t="s">
        <v>190</v>
      </c>
      <c r="D66" s="109" t="s">
        <v>134</v>
      </c>
      <c r="E66" s="24" t="s">
        <v>24</v>
      </c>
      <c r="F66" s="27"/>
      <c r="G66" s="110" t="s">
        <v>177</v>
      </c>
      <c r="H66" s="110" t="s">
        <v>177</v>
      </c>
      <c r="I66" s="106"/>
      <c r="J66" s="106"/>
      <c r="K66" s="106"/>
    </row>
    <row r="67" spans="1:11" ht="54.75" hidden="1" customHeight="1" x14ac:dyDescent="0.25">
      <c r="A67" s="107"/>
      <c r="B67" s="107"/>
      <c r="C67" s="107"/>
      <c r="D67" s="109"/>
      <c r="E67" s="24" t="s">
        <v>25</v>
      </c>
      <c r="F67" s="27"/>
      <c r="G67" s="111"/>
      <c r="H67" s="111"/>
      <c r="I67" s="106"/>
      <c r="J67" s="106"/>
      <c r="K67" s="106"/>
    </row>
    <row r="68" spans="1:11" ht="37.5" hidden="1" customHeight="1" x14ac:dyDescent="0.25">
      <c r="A68" s="107" t="s">
        <v>86</v>
      </c>
      <c r="B68" s="107" t="s">
        <v>193</v>
      </c>
      <c r="C68" s="107" t="s">
        <v>143</v>
      </c>
      <c r="D68" s="109" t="s">
        <v>134</v>
      </c>
      <c r="E68" s="24" t="s">
        <v>24</v>
      </c>
      <c r="F68" s="27">
        <v>1</v>
      </c>
      <c r="G68" s="110" t="s">
        <v>177</v>
      </c>
      <c r="H68" s="110" t="s">
        <v>177</v>
      </c>
      <c r="I68" s="106"/>
      <c r="J68" s="106"/>
      <c r="K68" s="106"/>
    </row>
    <row r="69" spans="1:11" ht="42.75" hidden="1" customHeight="1" x14ac:dyDescent="0.25">
      <c r="A69" s="107"/>
      <c r="B69" s="107"/>
      <c r="C69" s="107"/>
      <c r="D69" s="109"/>
      <c r="E69" s="24" t="s">
        <v>25</v>
      </c>
      <c r="F69" s="27">
        <v>1</v>
      </c>
      <c r="G69" s="111"/>
      <c r="H69" s="111"/>
      <c r="I69" s="106"/>
      <c r="J69" s="106"/>
      <c r="K69" s="106"/>
    </row>
    <row r="70" spans="1:11" ht="29.25" hidden="1" customHeight="1" x14ac:dyDescent="0.25">
      <c r="A70" s="107" t="s">
        <v>86</v>
      </c>
      <c r="B70" s="107" t="s">
        <v>193</v>
      </c>
      <c r="C70" s="107" t="s">
        <v>144</v>
      </c>
      <c r="D70" s="109" t="s">
        <v>149</v>
      </c>
      <c r="E70" s="24" t="s">
        <v>24</v>
      </c>
      <c r="F70" s="27"/>
      <c r="G70" s="110" t="s">
        <v>177</v>
      </c>
      <c r="H70" s="110" t="s">
        <v>177</v>
      </c>
      <c r="I70" s="106"/>
      <c r="J70" s="106"/>
      <c r="K70" s="106"/>
    </row>
    <row r="71" spans="1:11" ht="29.25" hidden="1" customHeight="1" x14ac:dyDescent="0.25">
      <c r="A71" s="107"/>
      <c r="B71" s="107"/>
      <c r="C71" s="107"/>
      <c r="D71" s="109"/>
      <c r="E71" s="24" t="s">
        <v>25</v>
      </c>
      <c r="F71" s="27"/>
      <c r="G71" s="111"/>
      <c r="H71" s="111"/>
      <c r="I71" s="106"/>
      <c r="J71" s="106"/>
      <c r="K71" s="106"/>
    </row>
    <row r="72" spans="1:11" ht="29.25" hidden="1" customHeight="1" x14ac:dyDescent="0.25">
      <c r="A72" s="107" t="s">
        <v>86</v>
      </c>
      <c r="B72" s="107" t="s">
        <v>193</v>
      </c>
      <c r="C72" s="107" t="s">
        <v>146</v>
      </c>
      <c r="D72" s="109" t="s">
        <v>134</v>
      </c>
      <c r="E72" s="24" t="s">
        <v>24</v>
      </c>
      <c r="F72" s="27">
        <v>1</v>
      </c>
      <c r="G72" s="110" t="s">
        <v>177</v>
      </c>
      <c r="H72" s="110" t="s">
        <v>177</v>
      </c>
      <c r="I72" s="106"/>
      <c r="J72" s="106"/>
      <c r="K72" s="106"/>
    </row>
    <row r="73" spans="1:11" ht="41.25" hidden="1" customHeight="1" x14ac:dyDescent="0.25">
      <c r="A73" s="107"/>
      <c r="B73" s="107"/>
      <c r="C73" s="107"/>
      <c r="D73" s="109"/>
      <c r="E73" s="24" t="s">
        <v>25</v>
      </c>
      <c r="F73" s="27">
        <v>0</v>
      </c>
      <c r="G73" s="111"/>
      <c r="H73" s="111"/>
      <c r="I73" s="106"/>
      <c r="J73" s="106"/>
      <c r="K73" s="106"/>
    </row>
    <row r="74" spans="1:11" ht="29.25" hidden="1" customHeight="1" x14ac:dyDescent="0.25">
      <c r="A74" s="107" t="s">
        <v>86</v>
      </c>
      <c r="B74" s="107" t="s">
        <v>193</v>
      </c>
      <c r="C74" s="107" t="s">
        <v>147</v>
      </c>
      <c r="D74" s="109" t="s">
        <v>134</v>
      </c>
      <c r="E74" s="24" t="s">
        <v>24</v>
      </c>
      <c r="F74" s="27"/>
      <c r="G74" s="110" t="s">
        <v>177</v>
      </c>
      <c r="H74" s="110" t="s">
        <v>177</v>
      </c>
      <c r="I74" s="106"/>
      <c r="J74" s="106"/>
      <c r="K74" s="106"/>
    </row>
    <row r="75" spans="1:11" ht="36.75" hidden="1" customHeight="1" x14ac:dyDescent="0.25">
      <c r="A75" s="107"/>
      <c r="B75" s="107"/>
      <c r="C75" s="107"/>
      <c r="D75" s="109"/>
      <c r="E75" s="24" t="s">
        <v>25</v>
      </c>
      <c r="F75" s="27"/>
      <c r="G75" s="111"/>
      <c r="H75" s="111"/>
      <c r="I75" s="106"/>
      <c r="J75" s="106"/>
      <c r="K75" s="106"/>
    </row>
    <row r="76" spans="1:11" ht="37.5" hidden="1" customHeight="1" x14ac:dyDescent="0.25">
      <c r="A76" s="107" t="s">
        <v>86</v>
      </c>
      <c r="B76" s="107" t="s">
        <v>193</v>
      </c>
      <c r="C76" s="107" t="s">
        <v>148</v>
      </c>
      <c r="D76" s="109" t="s">
        <v>134</v>
      </c>
      <c r="E76" s="24" t="s">
        <v>24</v>
      </c>
      <c r="F76" s="27"/>
      <c r="G76" s="110" t="s">
        <v>177</v>
      </c>
      <c r="H76" s="110" t="s">
        <v>177</v>
      </c>
      <c r="I76" s="106"/>
      <c r="J76" s="106"/>
      <c r="K76" s="106"/>
    </row>
    <row r="77" spans="1:11" ht="45.75" hidden="1" customHeight="1" x14ac:dyDescent="0.25">
      <c r="A77" s="107"/>
      <c r="B77" s="107"/>
      <c r="C77" s="107"/>
      <c r="D77" s="109"/>
      <c r="E77" s="24" t="s">
        <v>25</v>
      </c>
      <c r="F77" s="27"/>
      <c r="G77" s="111"/>
      <c r="H77" s="111"/>
      <c r="I77" s="106"/>
      <c r="J77" s="106"/>
      <c r="K77" s="106"/>
    </row>
    <row r="78" spans="1:11" ht="45" hidden="1" customHeight="1" x14ac:dyDescent="0.25">
      <c r="A78" s="107" t="s">
        <v>86</v>
      </c>
      <c r="B78" s="107" t="s">
        <v>193</v>
      </c>
      <c r="C78" s="107" t="s">
        <v>150</v>
      </c>
      <c r="D78" s="109" t="s">
        <v>134</v>
      </c>
      <c r="E78" s="24" t="s">
        <v>24</v>
      </c>
      <c r="F78" s="27"/>
      <c r="G78" s="110" t="s">
        <v>177</v>
      </c>
      <c r="H78" s="110" t="s">
        <v>177</v>
      </c>
      <c r="I78" s="106"/>
      <c r="J78" s="106"/>
      <c r="K78" s="106"/>
    </row>
    <row r="79" spans="1:11" ht="29.25" hidden="1" customHeight="1" x14ac:dyDescent="0.25">
      <c r="A79" s="107"/>
      <c r="B79" s="107"/>
      <c r="C79" s="107"/>
      <c r="D79" s="109"/>
      <c r="E79" s="24" t="s">
        <v>25</v>
      </c>
      <c r="F79" s="27"/>
      <c r="G79" s="111"/>
      <c r="H79" s="111"/>
      <c r="I79" s="106"/>
      <c r="J79" s="106"/>
      <c r="K79" s="106"/>
    </row>
    <row r="80" spans="1:11" ht="30" hidden="1" customHeight="1" x14ac:dyDescent="0.25">
      <c r="A80" s="108" t="s">
        <v>104</v>
      </c>
      <c r="B80" s="107" t="s">
        <v>193</v>
      </c>
      <c r="C80" s="258" t="s">
        <v>151</v>
      </c>
      <c r="D80" s="109" t="s">
        <v>149</v>
      </c>
      <c r="E80" s="24" t="s">
        <v>24</v>
      </c>
      <c r="F80" s="27">
        <v>1</v>
      </c>
      <c r="G80" s="110" t="s">
        <v>177</v>
      </c>
      <c r="H80" s="110" t="s">
        <v>177</v>
      </c>
      <c r="I80" s="106"/>
      <c r="J80" s="106"/>
      <c r="K80" s="106"/>
    </row>
    <row r="81" spans="1:11" ht="33.75" hidden="1" customHeight="1" x14ac:dyDescent="0.25">
      <c r="A81" s="108"/>
      <c r="B81" s="107"/>
      <c r="C81" s="108"/>
      <c r="D81" s="109"/>
      <c r="E81" s="24" t="s">
        <v>25</v>
      </c>
      <c r="F81" s="27">
        <v>1</v>
      </c>
      <c r="G81" s="111"/>
      <c r="H81" s="111"/>
      <c r="I81" s="106"/>
      <c r="J81" s="106"/>
      <c r="K81" s="106"/>
    </row>
    <row r="82" spans="1:11" ht="30" hidden="1" customHeight="1" x14ac:dyDescent="0.25">
      <c r="A82" s="107" t="s">
        <v>89</v>
      </c>
      <c r="B82" s="107" t="s">
        <v>193</v>
      </c>
      <c r="C82" s="108" t="s">
        <v>287</v>
      </c>
      <c r="D82" s="109" t="s">
        <v>88</v>
      </c>
      <c r="E82" s="24" t="s">
        <v>24</v>
      </c>
      <c r="F82" s="27"/>
      <c r="G82" s="110"/>
      <c r="H82" s="110" t="s">
        <v>177</v>
      </c>
      <c r="I82" s="106"/>
      <c r="J82" s="106"/>
      <c r="K82" s="106"/>
    </row>
    <row r="83" spans="1:11" ht="33.75" hidden="1" customHeight="1" x14ac:dyDescent="0.25">
      <c r="A83" s="107"/>
      <c r="B83" s="107"/>
      <c r="C83" s="108"/>
      <c r="D83" s="109"/>
      <c r="E83" s="24" t="s">
        <v>25</v>
      </c>
      <c r="F83" s="27"/>
      <c r="G83" s="111"/>
      <c r="H83" s="111"/>
      <c r="I83" s="106"/>
      <c r="J83" s="106"/>
      <c r="K83" s="106"/>
    </row>
    <row r="84" spans="1:11" ht="42.75" hidden="1" customHeight="1" x14ac:dyDescent="0.25">
      <c r="A84" s="107" t="s">
        <v>89</v>
      </c>
      <c r="B84" s="107" t="s">
        <v>193</v>
      </c>
      <c r="C84" s="107" t="s">
        <v>87</v>
      </c>
      <c r="D84" s="109" t="s">
        <v>88</v>
      </c>
      <c r="E84" s="24" t="s">
        <v>24</v>
      </c>
      <c r="F84" s="27"/>
      <c r="G84" s="110" t="s">
        <v>177</v>
      </c>
      <c r="H84" s="110" t="s">
        <v>177</v>
      </c>
      <c r="I84" s="106"/>
      <c r="J84" s="106"/>
      <c r="K84" s="106"/>
    </row>
    <row r="85" spans="1:11" ht="42.75" hidden="1" customHeight="1" x14ac:dyDescent="0.25">
      <c r="A85" s="107"/>
      <c r="B85" s="107"/>
      <c r="C85" s="107"/>
      <c r="D85" s="109"/>
      <c r="E85" s="24" t="s">
        <v>25</v>
      </c>
      <c r="F85" s="27"/>
      <c r="G85" s="111"/>
      <c r="H85" s="111"/>
      <c r="I85" s="106"/>
      <c r="J85" s="106"/>
      <c r="K85" s="106"/>
    </row>
    <row r="86" spans="1:11" ht="42.75" hidden="1" customHeight="1" x14ac:dyDescent="0.25">
      <c r="A86" s="107" t="s">
        <v>90</v>
      </c>
      <c r="B86" s="107" t="s">
        <v>193</v>
      </c>
      <c r="C86" s="107" t="s">
        <v>91</v>
      </c>
      <c r="D86" s="109" t="s">
        <v>88</v>
      </c>
      <c r="E86" s="24" t="s">
        <v>24</v>
      </c>
      <c r="F86" s="27"/>
      <c r="G86" s="110"/>
      <c r="H86" s="110" t="s">
        <v>177</v>
      </c>
      <c r="I86" s="106"/>
      <c r="J86" s="106"/>
      <c r="K86" s="106"/>
    </row>
    <row r="87" spans="1:11" ht="42.75" hidden="1" customHeight="1" x14ac:dyDescent="0.25">
      <c r="A87" s="107"/>
      <c r="B87" s="107"/>
      <c r="C87" s="107"/>
      <c r="D87" s="109"/>
      <c r="E87" s="24" t="s">
        <v>25</v>
      </c>
      <c r="F87" s="27"/>
      <c r="G87" s="111"/>
      <c r="H87" s="111"/>
      <c r="I87" s="106"/>
      <c r="J87" s="106"/>
      <c r="K87" s="106"/>
    </row>
    <row r="88" spans="1:11" ht="43.5" hidden="1" customHeight="1" x14ac:dyDescent="0.25">
      <c r="A88" s="107" t="s">
        <v>92</v>
      </c>
      <c r="B88" s="107" t="s">
        <v>193</v>
      </c>
      <c r="C88" s="107" t="s">
        <v>4</v>
      </c>
      <c r="D88" s="109" t="s">
        <v>88</v>
      </c>
      <c r="E88" s="24" t="s">
        <v>24</v>
      </c>
      <c r="F88" s="27"/>
      <c r="G88" s="110"/>
      <c r="H88" s="110" t="s">
        <v>177</v>
      </c>
      <c r="I88" s="106"/>
      <c r="J88" s="106"/>
      <c r="K88" s="106"/>
    </row>
    <row r="89" spans="1:11" ht="43.5" hidden="1" customHeight="1" x14ac:dyDescent="0.25">
      <c r="A89" s="107"/>
      <c r="B89" s="107"/>
      <c r="C89" s="107"/>
      <c r="D89" s="109"/>
      <c r="E89" s="24" t="s">
        <v>25</v>
      </c>
      <c r="F89" s="27"/>
      <c r="G89" s="111"/>
      <c r="H89" s="111"/>
      <c r="I89" s="106"/>
      <c r="J89" s="106"/>
      <c r="K89" s="106"/>
    </row>
    <row r="90" spans="1:11" ht="43.5" hidden="1" customHeight="1" x14ac:dyDescent="0.25">
      <c r="A90" s="107" t="s">
        <v>92</v>
      </c>
      <c r="B90" s="107" t="s">
        <v>193</v>
      </c>
      <c r="C90" s="107" t="s">
        <v>186</v>
      </c>
      <c r="D90" s="109" t="s">
        <v>88</v>
      </c>
      <c r="E90" s="24" t="s">
        <v>24</v>
      </c>
      <c r="F90" s="27"/>
      <c r="G90" s="110"/>
      <c r="H90" s="110"/>
      <c r="I90" s="106"/>
      <c r="J90" s="106"/>
      <c r="K90" s="106"/>
    </row>
    <row r="91" spans="1:11" ht="43.5" hidden="1" customHeight="1" x14ac:dyDescent="0.25">
      <c r="A91" s="107"/>
      <c r="B91" s="107"/>
      <c r="C91" s="107"/>
      <c r="D91" s="109"/>
      <c r="E91" s="24" t="s">
        <v>25</v>
      </c>
      <c r="F91" s="27"/>
      <c r="G91" s="111"/>
      <c r="H91" s="111"/>
      <c r="I91" s="106"/>
      <c r="J91" s="106"/>
      <c r="K91" s="106"/>
    </row>
    <row r="92" spans="1:11" ht="42.75" hidden="1" customHeight="1" x14ac:dyDescent="0.25">
      <c r="A92" s="107" t="s">
        <v>93</v>
      </c>
      <c r="B92" s="107" t="s">
        <v>193</v>
      </c>
      <c r="C92" s="107" t="s">
        <v>288</v>
      </c>
      <c r="D92" s="109" t="s">
        <v>94</v>
      </c>
      <c r="E92" s="24" t="s">
        <v>24</v>
      </c>
      <c r="F92" s="27"/>
      <c r="G92" s="110" t="s">
        <v>177</v>
      </c>
      <c r="H92" s="110" t="s">
        <v>177</v>
      </c>
      <c r="I92" s="106"/>
      <c r="J92" s="106"/>
      <c r="K92" s="106"/>
    </row>
    <row r="93" spans="1:11" ht="42.75" hidden="1" customHeight="1" x14ac:dyDescent="0.25">
      <c r="A93" s="107"/>
      <c r="B93" s="107"/>
      <c r="C93" s="107"/>
      <c r="D93" s="109"/>
      <c r="E93" s="24" t="s">
        <v>25</v>
      </c>
      <c r="F93" s="27"/>
      <c r="G93" s="111"/>
      <c r="H93" s="111"/>
      <c r="I93" s="106"/>
      <c r="J93" s="106"/>
      <c r="K93" s="106"/>
    </row>
    <row r="94" spans="1:11" ht="42.75" hidden="1" customHeight="1" x14ac:dyDescent="0.25">
      <c r="A94" s="107" t="s">
        <v>96</v>
      </c>
      <c r="B94" s="107" t="s">
        <v>193</v>
      </c>
      <c r="C94" s="107" t="s">
        <v>165</v>
      </c>
      <c r="D94" s="109" t="s">
        <v>88</v>
      </c>
      <c r="E94" s="24" t="s">
        <v>24</v>
      </c>
      <c r="F94" s="27"/>
      <c r="G94" s="110"/>
      <c r="H94" s="110" t="s">
        <v>177</v>
      </c>
      <c r="I94" s="106"/>
      <c r="J94" s="106"/>
      <c r="K94" s="106"/>
    </row>
    <row r="95" spans="1:11" ht="42.75" hidden="1" customHeight="1" x14ac:dyDescent="0.25">
      <c r="A95" s="107"/>
      <c r="B95" s="107"/>
      <c r="C95" s="107"/>
      <c r="D95" s="109"/>
      <c r="E95" s="24" t="s">
        <v>25</v>
      </c>
      <c r="F95" s="27"/>
      <c r="G95" s="111"/>
      <c r="H95" s="111"/>
      <c r="I95" s="106"/>
      <c r="J95" s="106"/>
      <c r="K95" s="106"/>
    </row>
    <row r="96" spans="1:11" ht="42.75" hidden="1" customHeight="1" x14ac:dyDescent="0.25">
      <c r="A96" s="107" t="s">
        <v>96</v>
      </c>
      <c r="B96" s="107" t="s">
        <v>194</v>
      </c>
      <c r="C96" s="107" t="s">
        <v>133</v>
      </c>
      <c r="D96" s="109" t="s">
        <v>88</v>
      </c>
      <c r="E96" s="24" t="s">
        <v>24</v>
      </c>
      <c r="F96" s="27"/>
      <c r="G96" s="110"/>
      <c r="H96" s="110" t="s">
        <v>177</v>
      </c>
      <c r="I96" s="106"/>
      <c r="J96" s="106"/>
      <c r="K96" s="106"/>
    </row>
    <row r="97" spans="1:11" ht="42.75" hidden="1" customHeight="1" x14ac:dyDescent="0.25">
      <c r="A97" s="107"/>
      <c r="B97" s="107"/>
      <c r="C97" s="107"/>
      <c r="D97" s="109"/>
      <c r="E97" s="24" t="s">
        <v>25</v>
      </c>
      <c r="F97" s="27"/>
      <c r="G97" s="111"/>
      <c r="H97" s="111"/>
      <c r="I97" s="106"/>
      <c r="J97" s="106"/>
      <c r="K97" s="106"/>
    </row>
    <row r="98" spans="1:11" ht="51" hidden="1" customHeight="1" x14ac:dyDescent="0.25">
      <c r="A98" s="107" t="s">
        <v>97</v>
      </c>
      <c r="B98" s="107" t="s">
        <v>194</v>
      </c>
      <c r="C98" s="107" t="s">
        <v>98</v>
      </c>
      <c r="D98" s="109" t="s">
        <v>88</v>
      </c>
      <c r="E98" s="24" t="s">
        <v>24</v>
      </c>
      <c r="F98" s="27">
        <v>1</v>
      </c>
      <c r="G98" s="110"/>
      <c r="H98" s="110" t="s">
        <v>177</v>
      </c>
      <c r="I98" s="158" t="s">
        <v>99</v>
      </c>
      <c r="J98" s="158"/>
      <c r="K98" s="158"/>
    </row>
    <row r="99" spans="1:11" ht="28.5" hidden="1" customHeight="1" x14ac:dyDescent="0.25">
      <c r="A99" s="107"/>
      <c r="B99" s="107"/>
      <c r="C99" s="107"/>
      <c r="D99" s="109"/>
      <c r="E99" s="24" t="s">
        <v>25</v>
      </c>
      <c r="F99" s="27">
        <v>1</v>
      </c>
      <c r="G99" s="111"/>
      <c r="H99" s="111"/>
      <c r="I99" s="158"/>
      <c r="J99" s="158"/>
      <c r="K99" s="158"/>
    </row>
    <row r="100" spans="1:11" ht="29.25" hidden="1" customHeight="1" x14ac:dyDescent="0.25">
      <c r="A100" s="107" t="s">
        <v>182</v>
      </c>
      <c r="B100" s="107" t="s">
        <v>194</v>
      </c>
      <c r="C100" s="108" t="s">
        <v>183</v>
      </c>
      <c r="D100" s="109" t="s">
        <v>88</v>
      </c>
      <c r="E100" s="24" t="s">
        <v>24</v>
      </c>
      <c r="F100" s="27">
        <v>1</v>
      </c>
      <c r="G100" s="110"/>
      <c r="H100" s="110" t="s">
        <v>177</v>
      </c>
      <c r="I100" s="112" t="s">
        <v>184</v>
      </c>
      <c r="J100" s="112"/>
      <c r="K100" s="112"/>
    </row>
    <row r="101" spans="1:11" ht="43.5" hidden="1" customHeight="1" x14ac:dyDescent="0.25">
      <c r="A101" s="107"/>
      <c r="B101" s="107"/>
      <c r="C101" s="108"/>
      <c r="D101" s="109"/>
      <c r="E101" s="24" t="s">
        <v>25</v>
      </c>
      <c r="F101" s="27">
        <v>1</v>
      </c>
      <c r="G101" s="111"/>
      <c r="H101" s="111"/>
      <c r="I101" s="112"/>
      <c r="J101" s="112"/>
      <c r="K101" s="112"/>
    </row>
    <row r="102" spans="1:11" ht="43.5" hidden="1" customHeight="1" x14ac:dyDescent="0.25">
      <c r="A102" s="149" t="s">
        <v>202</v>
      </c>
      <c r="B102" s="107" t="s">
        <v>194</v>
      </c>
      <c r="C102" s="108" t="s">
        <v>166</v>
      </c>
      <c r="D102" s="109" t="s">
        <v>88</v>
      </c>
      <c r="E102" s="24" t="s">
        <v>24</v>
      </c>
      <c r="F102" s="27">
        <v>1</v>
      </c>
      <c r="G102" s="110"/>
      <c r="H102" s="110" t="s">
        <v>177</v>
      </c>
      <c r="I102" s="106"/>
      <c r="J102" s="106"/>
      <c r="K102" s="106"/>
    </row>
    <row r="103" spans="1:11" ht="29.25" hidden="1" customHeight="1" x14ac:dyDescent="0.25">
      <c r="A103" s="149"/>
      <c r="B103" s="107"/>
      <c r="C103" s="108"/>
      <c r="D103" s="109"/>
      <c r="E103" s="24" t="s">
        <v>25</v>
      </c>
      <c r="F103" s="27">
        <v>1</v>
      </c>
      <c r="G103" s="111"/>
      <c r="H103" s="111"/>
      <c r="I103" s="106"/>
      <c r="J103" s="106"/>
      <c r="K103" s="106"/>
    </row>
    <row r="104" spans="1:11" ht="42.75" hidden="1" customHeight="1" x14ac:dyDescent="0.25">
      <c r="A104" s="108" t="s">
        <v>101</v>
      </c>
      <c r="B104" s="107" t="s">
        <v>193</v>
      </c>
      <c r="C104" s="258" t="s">
        <v>102</v>
      </c>
      <c r="D104" s="109" t="s">
        <v>88</v>
      </c>
      <c r="E104" s="24" t="s">
        <v>24</v>
      </c>
      <c r="F104" s="27"/>
      <c r="G104" s="110"/>
      <c r="H104" s="110" t="s">
        <v>177</v>
      </c>
      <c r="I104" s="106"/>
      <c r="J104" s="106"/>
      <c r="K104" s="106"/>
    </row>
    <row r="105" spans="1:11" ht="42.75" hidden="1" customHeight="1" x14ac:dyDescent="0.25">
      <c r="A105" s="108"/>
      <c r="B105" s="107"/>
      <c r="C105" s="258"/>
      <c r="D105" s="109"/>
      <c r="E105" s="24" t="s">
        <v>25</v>
      </c>
      <c r="F105" s="27"/>
      <c r="G105" s="111"/>
      <c r="H105" s="111"/>
      <c r="I105" s="106"/>
      <c r="J105" s="106"/>
      <c r="K105" s="106"/>
    </row>
    <row r="106" spans="1:11" ht="42.75" hidden="1" customHeight="1" x14ac:dyDescent="0.25">
      <c r="A106" s="108" t="s">
        <v>154</v>
      </c>
      <c r="B106" s="107" t="s">
        <v>194</v>
      </c>
      <c r="C106" s="108" t="s">
        <v>155</v>
      </c>
      <c r="D106" s="109" t="s">
        <v>52</v>
      </c>
      <c r="E106" s="24" t="s">
        <v>24</v>
      </c>
      <c r="F106" s="27"/>
      <c r="G106" s="110"/>
      <c r="H106" s="110" t="s">
        <v>177</v>
      </c>
      <c r="I106" s="106"/>
      <c r="J106" s="106"/>
      <c r="K106" s="106"/>
    </row>
    <row r="107" spans="1:11" ht="42.75" hidden="1" customHeight="1" x14ac:dyDescent="0.25">
      <c r="A107" s="108"/>
      <c r="B107" s="107"/>
      <c r="C107" s="108"/>
      <c r="D107" s="109"/>
      <c r="E107" s="24" t="s">
        <v>25</v>
      </c>
      <c r="F107" s="27"/>
      <c r="G107" s="111"/>
      <c r="H107" s="111"/>
      <c r="I107" s="106"/>
      <c r="J107" s="106"/>
      <c r="K107" s="106"/>
    </row>
    <row r="108" spans="1:11" ht="42.75" hidden="1" customHeight="1" x14ac:dyDescent="0.25">
      <c r="A108" s="108" t="s">
        <v>154</v>
      </c>
      <c r="B108" s="107" t="s">
        <v>194</v>
      </c>
      <c r="C108" s="108" t="s">
        <v>5</v>
      </c>
      <c r="D108" s="109" t="s">
        <v>137</v>
      </c>
      <c r="E108" s="24" t="s">
        <v>24</v>
      </c>
      <c r="F108" s="27"/>
      <c r="G108" s="110"/>
      <c r="H108" s="110" t="s">
        <v>177</v>
      </c>
      <c r="I108" s="106"/>
      <c r="J108" s="106"/>
      <c r="K108" s="106"/>
    </row>
    <row r="109" spans="1:11" ht="42.75" hidden="1" customHeight="1" x14ac:dyDescent="0.25">
      <c r="A109" s="108"/>
      <c r="B109" s="107"/>
      <c r="C109" s="108"/>
      <c r="D109" s="109"/>
      <c r="E109" s="24" t="s">
        <v>25</v>
      </c>
      <c r="F109" s="27"/>
      <c r="G109" s="111"/>
      <c r="H109" s="111"/>
      <c r="I109" s="106"/>
      <c r="J109" s="106"/>
      <c r="K109" s="106"/>
    </row>
    <row r="110" spans="1:11" ht="42.75" hidden="1" customHeight="1" x14ac:dyDescent="0.25">
      <c r="A110" s="117" t="s">
        <v>6</v>
      </c>
      <c r="B110" s="107" t="s">
        <v>194</v>
      </c>
      <c r="C110" s="108" t="s">
        <v>103</v>
      </c>
      <c r="D110" s="109" t="s">
        <v>84</v>
      </c>
      <c r="E110" s="24" t="s">
        <v>24</v>
      </c>
      <c r="F110" s="27"/>
      <c r="G110" s="110"/>
      <c r="H110" s="110" t="s">
        <v>177</v>
      </c>
      <c r="I110" s="106"/>
      <c r="J110" s="106"/>
      <c r="K110" s="106"/>
    </row>
    <row r="111" spans="1:11" ht="43.5" hidden="1" customHeight="1" x14ac:dyDescent="0.25">
      <c r="A111" s="117"/>
      <c r="B111" s="107"/>
      <c r="C111" s="108"/>
      <c r="D111" s="109"/>
      <c r="E111" s="24" t="s">
        <v>25</v>
      </c>
      <c r="F111" s="27"/>
      <c r="G111" s="111"/>
      <c r="H111" s="111"/>
      <c r="I111" s="106"/>
      <c r="J111" s="106"/>
      <c r="K111" s="106"/>
    </row>
    <row r="112" spans="1:11" ht="91.5" hidden="1" customHeight="1" x14ac:dyDescent="0.25">
      <c r="A112" s="117" t="s">
        <v>118</v>
      </c>
      <c r="B112" s="107" t="s">
        <v>194</v>
      </c>
      <c r="C112" s="108" t="s">
        <v>203</v>
      </c>
      <c r="D112" s="109" t="s">
        <v>84</v>
      </c>
      <c r="E112" s="24" t="s">
        <v>24</v>
      </c>
      <c r="F112" s="27"/>
      <c r="G112" s="110"/>
      <c r="H112" s="110" t="s">
        <v>177</v>
      </c>
      <c r="I112" s="106"/>
      <c r="J112" s="106"/>
      <c r="K112" s="106"/>
    </row>
    <row r="113" spans="1:11" ht="43.5" hidden="1" customHeight="1" x14ac:dyDescent="0.25">
      <c r="A113" s="117"/>
      <c r="B113" s="107"/>
      <c r="C113" s="108"/>
      <c r="D113" s="109"/>
      <c r="E113" s="24" t="s">
        <v>25</v>
      </c>
      <c r="F113" s="27"/>
      <c r="G113" s="111"/>
      <c r="H113" s="111"/>
      <c r="I113" s="106"/>
      <c r="J113" s="106"/>
      <c r="K113" s="106"/>
    </row>
    <row r="114" spans="1:11" ht="31.5" hidden="1" customHeight="1" x14ac:dyDescent="0.25">
      <c r="A114" s="108" t="s">
        <v>104</v>
      </c>
      <c r="B114" s="107" t="s">
        <v>195</v>
      </c>
      <c r="C114" s="258" t="s">
        <v>136</v>
      </c>
      <c r="D114" s="109" t="s">
        <v>137</v>
      </c>
      <c r="E114" s="24" t="s">
        <v>24</v>
      </c>
      <c r="F114" s="27">
        <v>1</v>
      </c>
      <c r="G114" s="110" t="s">
        <v>177</v>
      </c>
      <c r="H114" s="110" t="s">
        <v>177</v>
      </c>
      <c r="I114" s="106"/>
      <c r="J114" s="106"/>
      <c r="K114" s="106"/>
    </row>
    <row r="115" spans="1:11" ht="41.25" hidden="1" customHeight="1" x14ac:dyDescent="0.25">
      <c r="A115" s="108"/>
      <c r="B115" s="107"/>
      <c r="C115" s="258"/>
      <c r="D115" s="109"/>
      <c r="E115" s="24" t="s">
        <v>25</v>
      </c>
      <c r="F115" s="27">
        <v>1</v>
      </c>
      <c r="G115" s="111"/>
      <c r="H115" s="111"/>
      <c r="I115" s="106"/>
      <c r="J115" s="106"/>
      <c r="K115" s="106"/>
    </row>
    <row r="116" spans="1:11" ht="44.25" hidden="1" customHeight="1" x14ac:dyDescent="0.25">
      <c r="A116" s="108" t="s">
        <v>104</v>
      </c>
      <c r="B116" s="107" t="s">
        <v>195</v>
      </c>
      <c r="C116" s="108" t="s">
        <v>141</v>
      </c>
      <c r="D116" s="109" t="s">
        <v>137</v>
      </c>
      <c r="E116" s="24" t="s">
        <v>24</v>
      </c>
      <c r="F116" s="27"/>
      <c r="G116" s="110" t="s">
        <v>177</v>
      </c>
      <c r="H116" s="110" t="s">
        <v>177</v>
      </c>
      <c r="I116" s="106"/>
      <c r="J116" s="106"/>
      <c r="K116" s="106"/>
    </row>
    <row r="117" spans="1:11" ht="48.75" hidden="1" customHeight="1" x14ac:dyDescent="0.25">
      <c r="A117" s="108"/>
      <c r="B117" s="107"/>
      <c r="C117" s="108"/>
      <c r="D117" s="109"/>
      <c r="E117" s="24" t="s">
        <v>25</v>
      </c>
      <c r="F117" s="27"/>
      <c r="G117" s="111"/>
      <c r="H117" s="111"/>
      <c r="I117" s="106"/>
      <c r="J117" s="106"/>
      <c r="K117" s="106"/>
    </row>
    <row r="118" spans="1:11" ht="27" hidden="1" customHeight="1" x14ac:dyDescent="0.25">
      <c r="A118" s="108" t="s">
        <v>104</v>
      </c>
      <c r="B118" s="107" t="s">
        <v>195</v>
      </c>
      <c r="C118" s="108" t="s">
        <v>142</v>
      </c>
      <c r="D118" s="109" t="s">
        <v>137</v>
      </c>
      <c r="E118" s="24" t="s">
        <v>24</v>
      </c>
      <c r="F118" s="27">
        <v>1</v>
      </c>
      <c r="G118" s="110" t="s">
        <v>177</v>
      </c>
      <c r="H118" s="110" t="s">
        <v>177</v>
      </c>
      <c r="I118" s="106"/>
      <c r="J118" s="106"/>
      <c r="K118" s="106"/>
    </row>
    <row r="119" spans="1:11" ht="47.25" hidden="1" customHeight="1" x14ac:dyDescent="0.25">
      <c r="A119" s="108"/>
      <c r="B119" s="107"/>
      <c r="C119" s="108"/>
      <c r="D119" s="109"/>
      <c r="E119" s="24" t="s">
        <v>25</v>
      </c>
      <c r="F119" s="27">
        <v>1</v>
      </c>
      <c r="G119" s="111"/>
      <c r="H119" s="111"/>
      <c r="I119" s="106"/>
      <c r="J119" s="106"/>
      <c r="K119" s="106"/>
    </row>
    <row r="120" spans="1:11" ht="27" hidden="1" customHeight="1" x14ac:dyDescent="0.25">
      <c r="A120" s="108" t="s">
        <v>105</v>
      </c>
      <c r="B120" s="107" t="s">
        <v>194</v>
      </c>
      <c r="C120" s="258" t="s">
        <v>106</v>
      </c>
      <c r="D120" s="109" t="s">
        <v>107</v>
      </c>
      <c r="E120" s="24" t="s">
        <v>24</v>
      </c>
      <c r="F120" s="27">
        <v>1</v>
      </c>
      <c r="G120" s="110"/>
      <c r="H120" s="110" t="s">
        <v>177</v>
      </c>
      <c r="I120" s="106"/>
      <c r="J120" s="106"/>
      <c r="K120" s="106"/>
    </row>
    <row r="121" spans="1:11" ht="35.25" hidden="1" customHeight="1" x14ac:dyDescent="0.25">
      <c r="A121" s="108"/>
      <c r="B121" s="107"/>
      <c r="C121" s="108"/>
      <c r="D121" s="109"/>
      <c r="E121" s="24" t="s">
        <v>25</v>
      </c>
      <c r="F121" s="27">
        <v>0</v>
      </c>
      <c r="G121" s="111"/>
      <c r="H121" s="111"/>
      <c r="I121" s="106"/>
      <c r="J121" s="106"/>
      <c r="K121" s="106"/>
    </row>
    <row r="122" spans="1:11" ht="42.75" hidden="1" customHeight="1" x14ac:dyDescent="0.25">
      <c r="A122" s="108" t="s">
        <v>105</v>
      </c>
      <c r="B122" s="107" t="s">
        <v>194</v>
      </c>
      <c r="C122" s="108" t="s">
        <v>168</v>
      </c>
      <c r="D122" s="109" t="s">
        <v>137</v>
      </c>
      <c r="E122" s="24" t="s">
        <v>24</v>
      </c>
      <c r="F122" s="27"/>
      <c r="G122" s="110"/>
      <c r="H122" s="110" t="s">
        <v>177</v>
      </c>
      <c r="I122" s="106"/>
      <c r="J122" s="106"/>
      <c r="K122" s="106"/>
    </row>
    <row r="123" spans="1:11" ht="42.75" hidden="1" customHeight="1" x14ac:dyDescent="0.25">
      <c r="A123" s="108"/>
      <c r="B123" s="107"/>
      <c r="C123" s="108"/>
      <c r="D123" s="109"/>
      <c r="E123" s="24" t="s">
        <v>25</v>
      </c>
      <c r="F123" s="27"/>
      <c r="G123" s="111"/>
      <c r="H123" s="111"/>
      <c r="I123" s="106"/>
      <c r="J123" s="106"/>
      <c r="K123" s="106"/>
    </row>
    <row r="124" spans="1:11" ht="42" hidden="1" customHeight="1" x14ac:dyDescent="0.25">
      <c r="A124" s="108" t="s">
        <v>105</v>
      </c>
      <c r="B124" s="107" t="s">
        <v>194</v>
      </c>
      <c r="C124" s="108" t="s">
        <v>108</v>
      </c>
      <c r="D124" s="109" t="s">
        <v>109</v>
      </c>
      <c r="E124" s="24" t="s">
        <v>24</v>
      </c>
      <c r="F124" s="27"/>
      <c r="G124" s="110"/>
      <c r="H124" s="110" t="s">
        <v>177</v>
      </c>
      <c r="I124" s="106"/>
      <c r="J124" s="106"/>
      <c r="K124" s="106"/>
    </row>
    <row r="125" spans="1:11" ht="42" hidden="1" customHeight="1" x14ac:dyDescent="0.25">
      <c r="A125" s="108"/>
      <c r="B125" s="107"/>
      <c r="C125" s="108"/>
      <c r="D125" s="109"/>
      <c r="E125" s="24" t="s">
        <v>25</v>
      </c>
      <c r="F125" s="27"/>
      <c r="G125" s="111"/>
      <c r="H125" s="111"/>
      <c r="I125" s="106"/>
      <c r="J125" s="106"/>
      <c r="K125" s="106"/>
    </row>
    <row r="126" spans="1:11" ht="37.5" hidden="1" customHeight="1" x14ac:dyDescent="0.25">
      <c r="A126" s="108" t="s">
        <v>105</v>
      </c>
      <c r="B126" s="107" t="s">
        <v>194</v>
      </c>
      <c r="C126" s="108" t="s">
        <v>110</v>
      </c>
      <c r="D126" s="109" t="s">
        <v>109</v>
      </c>
      <c r="E126" s="24" t="s">
        <v>24</v>
      </c>
      <c r="F126" s="27"/>
      <c r="G126" s="110"/>
      <c r="H126" s="110" t="s">
        <v>177</v>
      </c>
      <c r="I126" s="106"/>
      <c r="J126" s="106"/>
      <c r="K126" s="106"/>
    </row>
    <row r="127" spans="1:11" ht="37.5" hidden="1" customHeight="1" x14ac:dyDescent="0.25">
      <c r="A127" s="108"/>
      <c r="B127" s="107"/>
      <c r="C127" s="108"/>
      <c r="D127" s="109"/>
      <c r="E127" s="24" t="s">
        <v>25</v>
      </c>
      <c r="F127" s="27"/>
      <c r="G127" s="111"/>
      <c r="H127" s="111"/>
      <c r="I127" s="106"/>
      <c r="J127" s="106"/>
      <c r="K127" s="106"/>
    </row>
    <row r="128" spans="1:11" ht="42.75" customHeight="1" x14ac:dyDescent="0.25">
      <c r="A128" s="108" t="s">
        <v>196</v>
      </c>
      <c r="B128" s="107" t="s">
        <v>195</v>
      </c>
      <c r="C128" s="108" t="s">
        <v>172</v>
      </c>
      <c r="D128" s="109" t="s">
        <v>52</v>
      </c>
      <c r="E128" s="24" t="s">
        <v>24</v>
      </c>
      <c r="F128" s="27">
        <v>1</v>
      </c>
      <c r="G128" s="110"/>
      <c r="H128" s="110" t="s">
        <v>177</v>
      </c>
      <c r="I128" s="106"/>
      <c r="J128" s="106"/>
      <c r="K128" s="106"/>
    </row>
    <row r="129" spans="1:11" ht="42.75" customHeight="1" x14ac:dyDescent="0.25">
      <c r="A129" s="108"/>
      <c r="B129" s="107"/>
      <c r="C129" s="108"/>
      <c r="D129" s="109"/>
      <c r="E129" s="24" t="s">
        <v>25</v>
      </c>
      <c r="F129" s="27">
        <v>1</v>
      </c>
      <c r="G129" s="111"/>
      <c r="H129" s="111"/>
      <c r="I129" s="106"/>
      <c r="J129" s="106"/>
      <c r="K129" s="106"/>
    </row>
    <row r="130" spans="1:11" ht="42.75" hidden="1" customHeight="1" x14ac:dyDescent="0.25">
      <c r="A130" s="148" t="s">
        <v>173</v>
      </c>
      <c r="B130" s="107" t="s">
        <v>195</v>
      </c>
      <c r="C130" s="148" t="s">
        <v>289</v>
      </c>
      <c r="D130" s="171" t="s">
        <v>84</v>
      </c>
      <c r="E130" s="24" t="s">
        <v>24</v>
      </c>
      <c r="F130" s="27"/>
      <c r="G130" s="110"/>
      <c r="H130" s="110" t="s">
        <v>177</v>
      </c>
      <c r="I130" s="106"/>
      <c r="J130" s="106"/>
      <c r="K130" s="106"/>
    </row>
    <row r="131" spans="1:11" ht="42.75" hidden="1" customHeight="1" x14ac:dyDescent="0.25">
      <c r="A131" s="148"/>
      <c r="B131" s="107"/>
      <c r="C131" s="148"/>
      <c r="D131" s="171"/>
      <c r="E131" s="24" t="s">
        <v>25</v>
      </c>
      <c r="F131" s="27"/>
      <c r="G131" s="111"/>
      <c r="H131" s="111"/>
      <c r="I131" s="106"/>
      <c r="J131" s="106"/>
      <c r="K131" s="106"/>
    </row>
    <row r="132" spans="1:11" ht="42.75" hidden="1" customHeight="1" x14ac:dyDescent="0.25">
      <c r="A132" s="148" t="s">
        <v>173</v>
      </c>
      <c r="B132" s="107" t="s">
        <v>195</v>
      </c>
      <c r="C132" s="148" t="s">
        <v>130</v>
      </c>
      <c r="D132" s="171" t="s">
        <v>131</v>
      </c>
      <c r="E132" s="24" t="s">
        <v>24</v>
      </c>
      <c r="F132" s="27"/>
      <c r="G132" s="110" t="s">
        <v>177</v>
      </c>
      <c r="H132" s="110" t="s">
        <v>177</v>
      </c>
      <c r="I132" s="106"/>
      <c r="J132" s="106"/>
      <c r="K132" s="106"/>
    </row>
    <row r="133" spans="1:11" ht="42.75" hidden="1" customHeight="1" x14ac:dyDescent="0.25">
      <c r="A133" s="148"/>
      <c r="B133" s="107"/>
      <c r="C133" s="148"/>
      <c r="D133" s="171"/>
      <c r="E133" s="24" t="s">
        <v>25</v>
      </c>
      <c r="F133" s="27"/>
      <c r="G133" s="111"/>
      <c r="H133" s="111"/>
      <c r="I133" s="106"/>
      <c r="J133" s="106"/>
      <c r="K133" s="106"/>
    </row>
    <row r="134" spans="1:11" ht="42.75" hidden="1" customHeight="1" x14ac:dyDescent="0.25">
      <c r="A134" s="148" t="s">
        <v>112</v>
      </c>
      <c r="B134" s="107" t="s">
        <v>195</v>
      </c>
      <c r="C134" s="149" t="s">
        <v>113</v>
      </c>
      <c r="D134" s="109" t="s">
        <v>84</v>
      </c>
      <c r="E134" s="24" t="s">
        <v>24</v>
      </c>
      <c r="F134" s="27"/>
      <c r="G134" s="110"/>
      <c r="H134" s="110" t="s">
        <v>177</v>
      </c>
      <c r="I134" s="106"/>
      <c r="J134" s="106"/>
      <c r="K134" s="106"/>
    </row>
    <row r="135" spans="1:11" ht="42.75" hidden="1" customHeight="1" x14ac:dyDescent="0.25">
      <c r="A135" s="148"/>
      <c r="B135" s="107"/>
      <c r="C135" s="149"/>
      <c r="D135" s="109"/>
      <c r="E135" s="24" t="s">
        <v>25</v>
      </c>
      <c r="F135" s="27"/>
      <c r="G135" s="111"/>
      <c r="H135" s="111"/>
      <c r="I135" s="106"/>
      <c r="J135" s="106"/>
      <c r="K135" s="106"/>
    </row>
    <row r="136" spans="1:11" ht="42.75" hidden="1" customHeight="1" x14ac:dyDescent="0.25">
      <c r="A136" s="148" t="s">
        <v>112</v>
      </c>
      <c r="B136" s="107" t="s">
        <v>195</v>
      </c>
      <c r="C136" s="149" t="s">
        <v>114</v>
      </c>
      <c r="D136" s="109" t="s">
        <v>84</v>
      </c>
      <c r="E136" s="24" t="s">
        <v>24</v>
      </c>
      <c r="F136" s="27"/>
      <c r="G136" s="110"/>
      <c r="H136" s="110" t="s">
        <v>177</v>
      </c>
      <c r="I136" s="106"/>
      <c r="J136" s="106"/>
      <c r="K136" s="106"/>
    </row>
    <row r="137" spans="1:11" ht="42.75" hidden="1" customHeight="1" x14ac:dyDescent="0.25">
      <c r="A137" s="148"/>
      <c r="B137" s="107"/>
      <c r="C137" s="149"/>
      <c r="D137" s="109"/>
      <c r="E137" s="24" t="s">
        <v>25</v>
      </c>
      <c r="F137" s="27"/>
      <c r="G137" s="111"/>
      <c r="H137" s="111"/>
      <c r="I137" s="106"/>
      <c r="J137" s="106"/>
      <c r="K137" s="106"/>
    </row>
    <row r="138" spans="1:11" ht="42.75" hidden="1" customHeight="1" x14ac:dyDescent="0.25">
      <c r="A138" s="148" t="s">
        <v>112</v>
      </c>
      <c r="B138" s="107" t="s">
        <v>195</v>
      </c>
      <c r="C138" s="149" t="s">
        <v>115</v>
      </c>
      <c r="D138" s="109" t="s">
        <v>84</v>
      </c>
      <c r="E138" s="24" t="s">
        <v>24</v>
      </c>
      <c r="F138" s="27"/>
      <c r="G138" s="110"/>
      <c r="H138" s="110" t="s">
        <v>177</v>
      </c>
      <c r="I138" s="106"/>
      <c r="J138" s="106"/>
      <c r="K138" s="106"/>
    </row>
    <row r="139" spans="1:11" ht="42.75" hidden="1" customHeight="1" x14ac:dyDescent="0.25">
      <c r="A139" s="148"/>
      <c r="B139" s="107"/>
      <c r="C139" s="149"/>
      <c r="D139" s="109"/>
      <c r="E139" s="24" t="s">
        <v>25</v>
      </c>
      <c r="F139" s="27"/>
      <c r="G139" s="111"/>
      <c r="H139" s="111"/>
      <c r="I139" s="106"/>
      <c r="J139" s="106"/>
      <c r="K139" s="106"/>
    </row>
    <row r="140" spans="1:11" ht="43.5" hidden="1" customHeight="1" x14ac:dyDescent="0.25">
      <c r="A140" s="148" t="s">
        <v>112</v>
      </c>
      <c r="B140" s="107" t="s">
        <v>195</v>
      </c>
      <c r="C140" s="108" t="s">
        <v>116</v>
      </c>
      <c r="D140" s="109" t="s">
        <v>137</v>
      </c>
      <c r="E140" s="24" t="s">
        <v>24</v>
      </c>
      <c r="F140" s="27"/>
      <c r="G140" s="110" t="s">
        <v>177</v>
      </c>
      <c r="H140" s="110" t="s">
        <v>177</v>
      </c>
      <c r="I140" s="106"/>
      <c r="J140" s="106"/>
      <c r="K140" s="106"/>
    </row>
    <row r="141" spans="1:11" ht="42.75" hidden="1" customHeight="1" x14ac:dyDescent="0.25">
      <c r="A141" s="148"/>
      <c r="B141" s="107"/>
      <c r="C141" s="108"/>
      <c r="D141" s="109"/>
      <c r="E141" s="24" t="s">
        <v>25</v>
      </c>
      <c r="F141" s="27"/>
      <c r="G141" s="111"/>
      <c r="H141" s="111"/>
      <c r="I141" s="106"/>
      <c r="J141" s="106"/>
      <c r="K141" s="106"/>
    </row>
    <row r="142" spans="1:11" ht="42.75" hidden="1" customHeight="1" x14ac:dyDescent="0.25">
      <c r="A142" s="148" t="s">
        <v>112</v>
      </c>
      <c r="B142" s="107" t="s">
        <v>195</v>
      </c>
      <c r="C142" s="148" t="s">
        <v>124</v>
      </c>
      <c r="D142" s="109" t="s">
        <v>84</v>
      </c>
      <c r="E142" s="24" t="s">
        <v>24</v>
      </c>
      <c r="F142" s="27"/>
      <c r="G142" s="110" t="s">
        <v>177</v>
      </c>
      <c r="H142" s="110" t="s">
        <v>177</v>
      </c>
      <c r="I142" s="106"/>
      <c r="J142" s="106"/>
      <c r="K142" s="106"/>
    </row>
    <row r="143" spans="1:11" ht="42.75" hidden="1" customHeight="1" x14ac:dyDescent="0.25">
      <c r="A143" s="148"/>
      <c r="B143" s="107"/>
      <c r="C143" s="148"/>
      <c r="D143" s="109"/>
      <c r="E143" s="24" t="s">
        <v>25</v>
      </c>
      <c r="F143" s="27"/>
      <c r="G143" s="111"/>
      <c r="H143" s="111"/>
      <c r="I143" s="106"/>
      <c r="J143" s="106"/>
      <c r="K143" s="106"/>
    </row>
    <row r="144" spans="1:11" ht="43.5" hidden="1" customHeight="1" x14ac:dyDescent="0.25">
      <c r="A144" s="148" t="s">
        <v>128</v>
      </c>
      <c r="B144" s="107" t="s">
        <v>193</v>
      </c>
      <c r="C144" s="108" t="s">
        <v>129</v>
      </c>
      <c r="D144" s="109" t="s">
        <v>84</v>
      </c>
      <c r="E144" s="24" t="s">
        <v>24</v>
      </c>
      <c r="F144" s="27"/>
      <c r="G144" s="110"/>
      <c r="H144" s="110" t="s">
        <v>177</v>
      </c>
      <c r="I144" s="106"/>
      <c r="J144" s="106"/>
      <c r="K144" s="106"/>
    </row>
    <row r="145" spans="1:11" ht="42.75" hidden="1" customHeight="1" x14ac:dyDescent="0.25">
      <c r="A145" s="148"/>
      <c r="B145" s="107"/>
      <c r="C145" s="108"/>
      <c r="D145" s="109"/>
      <c r="E145" s="24" t="s">
        <v>25</v>
      </c>
      <c r="F145" s="27"/>
      <c r="G145" s="111"/>
      <c r="H145" s="111"/>
      <c r="I145" s="106"/>
      <c r="J145" s="106"/>
      <c r="K145" s="106"/>
    </row>
    <row r="146" spans="1:11" ht="39.75" hidden="1" customHeight="1" x14ac:dyDescent="0.25">
      <c r="A146" s="137" t="s">
        <v>117</v>
      </c>
      <c r="B146" s="137"/>
      <c r="C146" s="137"/>
      <c r="D146" s="137"/>
      <c r="E146" s="137"/>
      <c r="F146" s="137"/>
      <c r="G146" s="37"/>
      <c r="H146" s="37"/>
      <c r="I146" s="157"/>
      <c r="J146" s="157"/>
      <c r="K146" s="157"/>
    </row>
    <row r="147" spans="1:11" ht="43.5" hidden="1" customHeight="1" x14ac:dyDescent="0.25">
      <c r="A147" s="108" t="s">
        <v>7</v>
      </c>
      <c r="B147" s="180" t="s">
        <v>192</v>
      </c>
      <c r="C147" s="180" t="s">
        <v>197</v>
      </c>
      <c r="D147" s="109" t="s">
        <v>84</v>
      </c>
      <c r="E147" s="24" t="s">
        <v>24</v>
      </c>
      <c r="F147" s="27"/>
      <c r="G147" s="110"/>
      <c r="H147" s="110"/>
      <c r="I147" s="106"/>
      <c r="J147" s="106"/>
      <c r="K147" s="106"/>
    </row>
    <row r="148" spans="1:11" ht="43.5" hidden="1" customHeight="1" x14ac:dyDescent="0.25">
      <c r="A148" s="108"/>
      <c r="B148" s="181"/>
      <c r="C148" s="181"/>
      <c r="D148" s="109"/>
      <c r="E148" s="24" t="s">
        <v>25</v>
      </c>
      <c r="F148" s="27"/>
      <c r="G148" s="111"/>
      <c r="H148" s="111"/>
      <c r="I148" s="106"/>
      <c r="J148" s="106"/>
      <c r="K148" s="106"/>
    </row>
    <row r="149" spans="1:11" ht="43.5" customHeight="1" x14ac:dyDescent="0.25">
      <c r="A149" s="108" t="s">
        <v>7</v>
      </c>
      <c r="B149" s="180" t="s">
        <v>192</v>
      </c>
      <c r="C149" s="108" t="s">
        <v>9</v>
      </c>
      <c r="D149" s="109" t="s">
        <v>84</v>
      </c>
      <c r="E149" s="24" t="s">
        <v>24</v>
      </c>
      <c r="F149" s="27">
        <v>1</v>
      </c>
      <c r="G149" s="110"/>
      <c r="H149" s="110" t="s">
        <v>177</v>
      </c>
      <c r="I149" s="106"/>
      <c r="J149" s="106"/>
      <c r="K149" s="106"/>
    </row>
    <row r="150" spans="1:11" ht="43.5" customHeight="1" x14ac:dyDescent="0.25">
      <c r="A150" s="108"/>
      <c r="B150" s="181"/>
      <c r="C150" s="108"/>
      <c r="D150" s="109"/>
      <c r="E150" s="24" t="s">
        <v>25</v>
      </c>
      <c r="F150" s="27">
        <v>1</v>
      </c>
      <c r="G150" s="111"/>
      <c r="H150" s="111"/>
      <c r="I150" s="106"/>
      <c r="J150" s="106"/>
      <c r="K150" s="106"/>
    </row>
    <row r="151" spans="1:11" ht="42.75" hidden="1" customHeight="1" x14ac:dyDescent="0.25">
      <c r="A151" s="108" t="s">
        <v>119</v>
      </c>
      <c r="B151" s="180" t="s">
        <v>192</v>
      </c>
      <c r="C151" s="108" t="s">
        <v>10</v>
      </c>
      <c r="D151" s="109" t="s">
        <v>84</v>
      </c>
      <c r="E151" s="24" t="s">
        <v>24</v>
      </c>
      <c r="F151" s="27"/>
      <c r="G151" s="110" t="s">
        <v>177</v>
      </c>
      <c r="H151" s="110" t="s">
        <v>177</v>
      </c>
      <c r="I151" s="106"/>
      <c r="J151" s="106"/>
      <c r="K151" s="106"/>
    </row>
    <row r="152" spans="1:11" ht="42.75" hidden="1" customHeight="1" x14ac:dyDescent="0.25">
      <c r="A152" s="108"/>
      <c r="B152" s="181"/>
      <c r="C152" s="108"/>
      <c r="D152" s="109"/>
      <c r="E152" s="24" t="s">
        <v>25</v>
      </c>
      <c r="F152" s="27"/>
      <c r="G152" s="111"/>
      <c r="H152" s="111"/>
      <c r="I152" s="106"/>
      <c r="J152" s="106"/>
      <c r="K152" s="106"/>
    </row>
    <row r="153" spans="1:11" ht="43.5" hidden="1" customHeight="1" x14ac:dyDescent="0.25">
      <c r="A153" s="108" t="s">
        <v>8</v>
      </c>
      <c r="B153" s="180" t="s">
        <v>192</v>
      </c>
      <c r="C153" s="108" t="s">
        <v>286</v>
      </c>
      <c r="D153" s="109" t="s">
        <v>41</v>
      </c>
      <c r="E153" s="24" t="s">
        <v>24</v>
      </c>
      <c r="F153" s="27"/>
      <c r="G153" s="110"/>
      <c r="H153" s="110" t="s">
        <v>177</v>
      </c>
      <c r="I153" s="106"/>
      <c r="J153" s="106"/>
      <c r="K153" s="106"/>
    </row>
    <row r="154" spans="1:11" ht="43.5" hidden="1" customHeight="1" x14ac:dyDescent="0.25">
      <c r="A154" s="108"/>
      <c r="B154" s="181"/>
      <c r="C154" s="108"/>
      <c r="D154" s="109"/>
      <c r="E154" s="24" t="s">
        <v>25</v>
      </c>
      <c r="F154" s="27"/>
      <c r="G154" s="111"/>
      <c r="H154" s="111"/>
      <c r="I154" s="106"/>
      <c r="J154" s="106"/>
      <c r="K154" s="106"/>
    </row>
    <row r="155" spans="1:11" ht="35.25" customHeight="1" x14ac:dyDescent="0.25">
      <c r="A155" s="157"/>
      <c r="B155" s="157"/>
      <c r="C155" s="157"/>
      <c r="D155" s="157"/>
      <c r="E155" s="157"/>
      <c r="F155" s="157"/>
      <c r="G155" s="38"/>
      <c r="H155" s="38"/>
      <c r="I155" s="157"/>
      <c r="J155" s="157"/>
      <c r="K155" s="157"/>
    </row>
    <row r="156" spans="1:11" ht="43.5" customHeight="1" x14ac:dyDescent="0.25">
      <c r="A156" s="108" t="s">
        <v>121</v>
      </c>
      <c r="B156" s="180" t="s">
        <v>192</v>
      </c>
      <c r="C156" s="108" t="s">
        <v>120</v>
      </c>
      <c r="D156" s="109" t="s">
        <v>84</v>
      </c>
      <c r="E156" s="24" t="s">
        <v>24</v>
      </c>
      <c r="F156" s="27"/>
      <c r="G156" s="110"/>
      <c r="H156" s="110" t="s">
        <v>177</v>
      </c>
      <c r="I156" s="106"/>
      <c r="J156" s="106"/>
      <c r="K156" s="106"/>
    </row>
    <row r="157" spans="1:11" ht="43.5" customHeight="1" x14ac:dyDescent="0.25">
      <c r="A157" s="108"/>
      <c r="B157" s="181"/>
      <c r="C157" s="108"/>
      <c r="D157" s="109"/>
      <c r="E157" s="24" t="s">
        <v>25</v>
      </c>
      <c r="F157" s="27"/>
      <c r="G157" s="111"/>
      <c r="H157" s="111"/>
      <c r="I157" s="106"/>
      <c r="J157" s="106"/>
      <c r="K157" s="106"/>
    </row>
    <row r="158" spans="1:11" ht="15.75" thickBot="1" x14ac:dyDescent="0.3">
      <c r="A158" s="32"/>
      <c r="B158" s="32"/>
      <c r="C158" s="32"/>
    </row>
    <row r="159" spans="1:11" ht="46.5" customHeight="1" thickBot="1" x14ac:dyDescent="0.3">
      <c r="D159" s="165" t="s">
        <v>26</v>
      </c>
      <c r="E159" s="166"/>
      <c r="F159" s="13" t="s">
        <v>15</v>
      </c>
    </row>
    <row r="160" spans="1:11" ht="15.75" x14ac:dyDescent="0.25">
      <c r="A160">
        <v>71</v>
      </c>
      <c r="B160">
        <v>100</v>
      </c>
      <c r="D160" s="163" t="s">
        <v>27</v>
      </c>
      <c r="E160" s="164"/>
      <c r="F160" s="65">
        <f t="shared" ref="F160:F161" si="0">+F8+F10+F13+F15+F17+F19+F21+F23+F25+F27+F29+F31+F33+F35+F37+F39+F41+F43+F45+F47+F49+F51+F53+F55+F57+F59+F62+F64+F66+F68+F70+F72+F74+F76+F78+F80+F82+F84+F86+F88+F90+F92+F94+F96+F98+F100+F102+F104+F106+F108+F110+F112+F114+F116+F118+F120+F122+F124+F126+F128+F130+F132+F134+F136+F138+F140+F142+F144+F147+F149+F151+F153+F156</f>
        <v>18</v>
      </c>
      <c r="G160" s="33"/>
      <c r="H160" s="33"/>
      <c r="I160" s="33"/>
    </row>
    <row r="161" spans="1:9" ht="15.75" x14ac:dyDescent="0.25">
      <c r="A161">
        <v>12</v>
      </c>
      <c r="B161">
        <f>+A161*B160/A160</f>
        <v>16.901408450704224</v>
      </c>
      <c r="D161" s="146" t="s">
        <v>28</v>
      </c>
      <c r="E161" s="147"/>
      <c r="F161" s="65">
        <f t="shared" si="0"/>
        <v>16</v>
      </c>
    </row>
    <row r="162" spans="1:9" ht="15.75" x14ac:dyDescent="0.25">
      <c r="D162" s="146" t="s">
        <v>29</v>
      </c>
      <c r="E162" s="147"/>
      <c r="F162" s="66">
        <f t="shared" ref="F162" si="1">F161/F160</f>
        <v>0.88888888888888884</v>
      </c>
    </row>
    <row r="163" spans="1:9" ht="16.5" thickBot="1" x14ac:dyDescent="0.3">
      <c r="D163" s="146" t="s">
        <v>30</v>
      </c>
      <c r="E163" s="147"/>
      <c r="F163" s="18">
        <v>1</v>
      </c>
    </row>
    <row r="164" spans="1:9" ht="16.5" thickBot="1" x14ac:dyDescent="0.3">
      <c r="D164" s="142" t="s">
        <v>31</v>
      </c>
      <c r="E164" s="143"/>
      <c r="F164" s="74"/>
    </row>
    <row r="165" spans="1:9" s="31" customFormat="1" ht="16.5" thickBot="1" x14ac:dyDescent="0.3">
      <c r="A165"/>
      <c r="B165"/>
      <c r="C165"/>
      <c r="D165" s="29"/>
      <c r="E165" s="29"/>
      <c r="F165" s="67"/>
      <c r="G165"/>
      <c r="H165"/>
      <c r="I165"/>
    </row>
    <row r="166" spans="1:9" s="31" customFormat="1" ht="16.5" thickBot="1" x14ac:dyDescent="0.3">
      <c r="A166"/>
      <c r="B166"/>
      <c r="C166"/>
      <c r="D166" s="29"/>
      <c r="E166" s="29"/>
      <c r="F166" s="67"/>
      <c r="G166" s="45"/>
      <c r="H166" s="45"/>
    </row>
    <row r="167" spans="1:9" ht="15.75" thickBot="1" x14ac:dyDescent="0.3">
      <c r="D167" s="167"/>
      <c r="E167" s="168"/>
      <c r="F167" s="168"/>
      <c r="G167" s="36"/>
      <c r="H167" s="36"/>
    </row>
    <row r="168" spans="1:9" ht="16.5" thickBot="1" x14ac:dyDescent="0.3">
      <c r="A168" s="121"/>
      <c r="B168" s="218"/>
      <c r="C168" s="141" t="s">
        <v>32</v>
      </c>
      <c r="D168" s="141"/>
      <c r="E168" s="141"/>
      <c r="F168" s="141"/>
      <c r="G168" s="2"/>
      <c r="H168" s="2"/>
    </row>
    <row r="169" spans="1:9" ht="48" customHeight="1" thickBot="1" x14ac:dyDescent="0.3">
      <c r="A169" s="121"/>
      <c r="B169" s="218"/>
      <c r="C169" s="46" t="s">
        <v>33</v>
      </c>
      <c r="D169" s="22" t="s">
        <v>34</v>
      </c>
      <c r="E169" s="73" t="s">
        <v>35</v>
      </c>
      <c r="F169" s="72"/>
      <c r="G169" s="39"/>
      <c r="H169" s="39"/>
    </row>
    <row r="170" spans="1:9" ht="15.75" x14ac:dyDescent="0.25">
      <c r="A170" s="121"/>
      <c r="B170" s="218"/>
      <c r="C170" s="47" t="s">
        <v>12</v>
      </c>
      <c r="D170" s="21"/>
      <c r="E170" s="21"/>
      <c r="F170" s="70"/>
      <c r="G170" s="39"/>
      <c r="H170" s="39"/>
    </row>
    <row r="171" spans="1:9" ht="15.75" x14ac:dyDescent="0.25">
      <c r="A171" s="121"/>
      <c r="B171" s="218"/>
      <c r="C171" s="48" t="s">
        <v>13</v>
      </c>
      <c r="D171" s="20"/>
      <c r="E171" s="20"/>
      <c r="F171" s="69"/>
      <c r="G171" s="35"/>
      <c r="H171" s="35"/>
    </row>
    <row r="172" spans="1:9" ht="15.75" x14ac:dyDescent="0.25">
      <c r="A172" s="121"/>
      <c r="B172" s="218"/>
      <c r="C172" s="48" t="s">
        <v>14</v>
      </c>
      <c r="D172" s="20"/>
      <c r="E172" s="20"/>
      <c r="F172" s="68"/>
      <c r="G172" s="34"/>
      <c r="H172" s="34"/>
    </row>
    <row r="173" spans="1:9" ht="15.75" x14ac:dyDescent="0.25">
      <c r="A173" s="121"/>
      <c r="B173" s="218"/>
      <c r="C173" s="48" t="s">
        <v>36</v>
      </c>
      <c r="D173" s="20"/>
      <c r="E173" s="20"/>
      <c r="F173" s="68"/>
      <c r="G173" s="4"/>
      <c r="H173" s="4"/>
    </row>
    <row r="174" spans="1:9" ht="15.75" x14ac:dyDescent="0.25">
      <c r="A174" s="121"/>
      <c r="B174" s="218"/>
      <c r="C174" s="48" t="s">
        <v>16</v>
      </c>
      <c r="D174" s="20"/>
      <c r="E174" s="20"/>
      <c r="F174" s="68"/>
      <c r="G174" s="34"/>
      <c r="H174" s="34"/>
    </row>
    <row r="175" spans="1:9" ht="15.75" x14ac:dyDescent="0.25">
      <c r="A175" s="121"/>
      <c r="B175" s="218"/>
      <c r="C175" s="48" t="s">
        <v>17</v>
      </c>
      <c r="D175" s="20"/>
      <c r="E175" s="20"/>
      <c r="F175" s="68"/>
      <c r="G175" s="34"/>
      <c r="H175" s="34"/>
    </row>
    <row r="176" spans="1:9" ht="15.75" x14ac:dyDescent="0.25">
      <c r="A176" s="121"/>
      <c r="B176" s="218"/>
      <c r="C176" s="48" t="s">
        <v>18</v>
      </c>
      <c r="D176" s="20"/>
      <c r="E176" s="20"/>
      <c r="F176" s="68"/>
      <c r="G176" s="34"/>
      <c r="H176" s="34"/>
      <c r="I176" s="7"/>
    </row>
    <row r="177" spans="1:9" ht="15.75" x14ac:dyDescent="0.25">
      <c r="A177" s="121"/>
      <c r="B177" s="218"/>
      <c r="C177" s="48" t="s">
        <v>19</v>
      </c>
      <c r="D177" s="20"/>
      <c r="E177" s="20"/>
      <c r="F177" s="68"/>
      <c r="G177" s="34"/>
      <c r="H177" s="34"/>
      <c r="I177" s="7"/>
    </row>
    <row r="178" spans="1:9" ht="15.75" x14ac:dyDescent="0.25">
      <c r="A178" s="121"/>
      <c r="B178" s="218"/>
      <c r="C178" s="48" t="s">
        <v>20</v>
      </c>
      <c r="D178" s="20"/>
      <c r="E178" s="20"/>
      <c r="F178" s="68"/>
      <c r="G178" s="34"/>
      <c r="H178" s="34"/>
    </row>
    <row r="179" spans="1:9" ht="15.75" x14ac:dyDescent="0.25">
      <c r="A179" s="121"/>
      <c r="B179" s="218"/>
      <c r="C179" s="48" t="s">
        <v>37</v>
      </c>
      <c r="D179" s="20"/>
      <c r="E179" s="20"/>
      <c r="F179" s="68"/>
      <c r="G179" s="34"/>
      <c r="H179" s="34"/>
    </row>
    <row r="180" spans="1:9" ht="15.75" x14ac:dyDescent="0.25">
      <c r="A180" s="121"/>
      <c r="B180" s="218"/>
      <c r="C180" s="48" t="s">
        <v>22</v>
      </c>
      <c r="D180" s="20"/>
      <c r="E180" s="20"/>
      <c r="F180" s="68"/>
      <c r="G180" s="34"/>
      <c r="H180" s="34"/>
    </row>
    <row r="181" spans="1:9" ht="16.5" customHeight="1" thickBot="1" x14ac:dyDescent="0.3">
      <c r="A181" s="121"/>
      <c r="B181" s="218"/>
      <c r="C181" s="49" t="s">
        <v>23</v>
      </c>
      <c r="D181" s="23"/>
      <c r="E181" s="23"/>
      <c r="F181" s="71"/>
      <c r="G181" s="39"/>
      <c r="H181" s="39"/>
    </row>
    <row r="182" spans="1:9" x14ac:dyDescent="0.25">
      <c r="A182" s="121"/>
      <c r="B182" s="121"/>
      <c r="C182" s="121"/>
      <c r="D182" s="121"/>
      <c r="E182" s="121"/>
      <c r="F182" s="121"/>
      <c r="G182" s="39"/>
      <c r="H182" s="39"/>
    </row>
    <row r="183" spans="1:9" x14ac:dyDescent="0.25">
      <c r="A183" s="121"/>
      <c r="B183" s="121"/>
      <c r="C183" s="121"/>
      <c r="D183" s="121"/>
      <c r="E183" s="121"/>
      <c r="F183" s="121"/>
      <c r="G183" s="39"/>
      <c r="H183" s="39"/>
    </row>
    <row r="184" spans="1:9" x14ac:dyDescent="0.25">
      <c r="A184" s="121"/>
      <c r="B184" s="121"/>
      <c r="C184" s="121"/>
      <c r="D184" s="121"/>
      <c r="E184" s="121"/>
      <c r="F184" s="121"/>
      <c r="G184" s="39"/>
      <c r="H184" s="39"/>
    </row>
    <row r="185" spans="1:9" x14ac:dyDescent="0.25">
      <c r="A185" s="121"/>
      <c r="B185" s="121"/>
      <c r="C185" s="121"/>
      <c r="D185" s="121"/>
      <c r="E185" s="121"/>
      <c r="F185" s="121"/>
      <c r="G185" s="39"/>
      <c r="H185" s="39"/>
    </row>
    <row r="186" spans="1:9" x14ac:dyDescent="0.25">
      <c r="A186" s="121"/>
      <c r="B186" s="121"/>
      <c r="C186" s="121"/>
      <c r="D186" s="121"/>
      <c r="E186" s="121"/>
      <c r="F186" s="121"/>
      <c r="G186" s="39"/>
      <c r="H186" s="39"/>
    </row>
    <row r="187" spans="1:9" x14ac:dyDescent="0.25">
      <c r="A187" s="121"/>
      <c r="B187" s="121"/>
      <c r="C187" s="121"/>
      <c r="D187" s="121"/>
      <c r="E187" s="121"/>
      <c r="F187" s="121"/>
      <c r="G187" s="39"/>
      <c r="H187" s="39"/>
    </row>
  </sheetData>
  <autoFilter ref="A7:V154" xr:uid="{00000000-0009-0000-0000-000009000000}">
    <filterColumn colId="5">
      <customFilters>
        <customFilter operator="notEqual" val=" "/>
      </customFilters>
    </filterColumn>
    <filterColumn colId="8" showButton="0"/>
    <filterColumn colId="9" showButton="0"/>
  </autoFilter>
  <mergeCells count="537">
    <mergeCell ref="A1:F1"/>
    <mergeCell ref="A2:K5"/>
    <mergeCell ref="A6:A7"/>
    <mergeCell ref="B6:B7"/>
    <mergeCell ref="C6:C7"/>
    <mergeCell ref="D6:D7"/>
    <mergeCell ref="E6:F6"/>
    <mergeCell ref="G6:H6"/>
    <mergeCell ref="I6:K7"/>
    <mergeCell ref="A12:K12"/>
    <mergeCell ref="A13:A14"/>
    <mergeCell ref="B13:B14"/>
    <mergeCell ref="C13:C14"/>
    <mergeCell ref="D13:D14"/>
    <mergeCell ref="G13:G14"/>
    <mergeCell ref="H13:H14"/>
    <mergeCell ref="I13:K14"/>
    <mergeCell ref="I8:K9"/>
    <mergeCell ref="A10:A11"/>
    <mergeCell ref="B10:B11"/>
    <mergeCell ref="C10:C11"/>
    <mergeCell ref="D10:D11"/>
    <mergeCell ref="G10:G11"/>
    <mergeCell ref="H10:H11"/>
    <mergeCell ref="I10:K11"/>
    <mergeCell ref="A8:A9"/>
    <mergeCell ref="B8:B9"/>
    <mergeCell ref="C8:C9"/>
    <mergeCell ref="D8:D9"/>
    <mergeCell ref="G8:G9"/>
    <mergeCell ref="H8:H9"/>
    <mergeCell ref="I15:K16"/>
    <mergeCell ref="A17:A18"/>
    <mergeCell ref="B17:B18"/>
    <mergeCell ref="C17:C18"/>
    <mergeCell ref="D17:D18"/>
    <mergeCell ref="G17:G18"/>
    <mergeCell ref="H17:H18"/>
    <mergeCell ref="I17:K18"/>
    <mergeCell ref="A15:A16"/>
    <mergeCell ref="B15:B16"/>
    <mergeCell ref="C15:C16"/>
    <mergeCell ref="D15:D16"/>
    <mergeCell ref="G15:G16"/>
    <mergeCell ref="H15:H16"/>
    <mergeCell ref="I19:K20"/>
    <mergeCell ref="A21:A22"/>
    <mergeCell ref="B21:B22"/>
    <mergeCell ref="C21:C22"/>
    <mergeCell ref="D21:D22"/>
    <mergeCell ref="G21:G22"/>
    <mergeCell ref="H21:H22"/>
    <mergeCell ref="I21:K22"/>
    <mergeCell ref="A19:A20"/>
    <mergeCell ref="B19:B20"/>
    <mergeCell ref="C19:C20"/>
    <mergeCell ref="D19:D20"/>
    <mergeCell ref="G19:G20"/>
    <mergeCell ref="H19:H20"/>
    <mergeCell ref="I23:K24"/>
    <mergeCell ref="A25:A26"/>
    <mergeCell ref="B25:B26"/>
    <mergeCell ref="C25:C26"/>
    <mergeCell ref="D25:D26"/>
    <mergeCell ref="G25:G26"/>
    <mergeCell ref="H25:H26"/>
    <mergeCell ref="I25:K26"/>
    <mergeCell ref="A23:A24"/>
    <mergeCell ref="B23:B24"/>
    <mergeCell ref="C23:C24"/>
    <mergeCell ref="D23:D24"/>
    <mergeCell ref="G23:G24"/>
    <mergeCell ref="H23:H24"/>
    <mergeCell ref="I27:K28"/>
    <mergeCell ref="A29:A30"/>
    <mergeCell ref="B29:B30"/>
    <mergeCell ref="C29:C30"/>
    <mergeCell ref="D29:D30"/>
    <mergeCell ref="G29:G30"/>
    <mergeCell ref="H29:H30"/>
    <mergeCell ref="I29:K30"/>
    <mergeCell ref="A27:A28"/>
    <mergeCell ref="B27:B28"/>
    <mergeCell ref="C27:C28"/>
    <mergeCell ref="D27:D28"/>
    <mergeCell ref="G27:G28"/>
    <mergeCell ref="H27:H28"/>
    <mergeCell ref="I31:K32"/>
    <mergeCell ref="A33:A34"/>
    <mergeCell ref="B33:B34"/>
    <mergeCell ref="C33:C34"/>
    <mergeCell ref="D33:D34"/>
    <mergeCell ref="G33:G34"/>
    <mergeCell ref="H33:H34"/>
    <mergeCell ref="I33:K34"/>
    <mergeCell ref="A31:A32"/>
    <mergeCell ref="B31:B32"/>
    <mergeCell ref="C31:C32"/>
    <mergeCell ref="D31:D32"/>
    <mergeCell ref="G31:G32"/>
    <mergeCell ref="H31:H32"/>
    <mergeCell ref="I35:K36"/>
    <mergeCell ref="A37:A38"/>
    <mergeCell ref="B37:B38"/>
    <mergeCell ref="C37:C38"/>
    <mergeCell ref="D37:D38"/>
    <mergeCell ref="G37:G38"/>
    <mergeCell ref="H37:H38"/>
    <mergeCell ref="I37:K38"/>
    <mergeCell ref="A35:A36"/>
    <mergeCell ref="B35:B36"/>
    <mergeCell ref="C35:C36"/>
    <mergeCell ref="D35:D36"/>
    <mergeCell ref="G35:G36"/>
    <mergeCell ref="H35:H36"/>
    <mergeCell ref="I39:K40"/>
    <mergeCell ref="A41:A42"/>
    <mergeCell ref="B41:B42"/>
    <mergeCell ref="C41:C42"/>
    <mergeCell ref="D41:D42"/>
    <mergeCell ref="G41:G42"/>
    <mergeCell ref="H41:H42"/>
    <mergeCell ref="I41:K42"/>
    <mergeCell ref="A39:A40"/>
    <mergeCell ref="B39:B40"/>
    <mergeCell ref="C39:C40"/>
    <mergeCell ref="D39:D40"/>
    <mergeCell ref="G39:G40"/>
    <mergeCell ref="H39:H40"/>
    <mergeCell ref="I43:K44"/>
    <mergeCell ref="A45:A46"/>
    <mergeCell ref="B45:B46"/>
    <mergeCell ref="C45:C46"/>
    <mergeCell ref="D45:D46"/>
    <mergeCell ref="G45:G46"/>
    <mergeCell ref="H45:H46"/>
    <mergeCell ref="I45:K46"/>
    <mergeCell ref="A43:A44"/>
    <mergeCell ref="B43:B44"/>
    <mergeCell ref="C43:C44"/>
    <mergeCell ref="D43:D44"/>
    <mergeCell ref="G43:G44"/>
    <mergeCell ref="H43:H44"/>
    <mergeCell ref="I47:K48"/>
    <mergeCell ref="A49:A50"/>
    <mergeCell ref="B49:B50"/>
    <mergeCell ref="C49:C50"/>
    <mergeCell ref="D49:D50"/>
    <mergeCell ref="G49:G50"/>
    <mergeCell ref="H49:H50"/>
    <mergeCell ref="I49:K50"/>
    <mergeCell ref="A47:A48"/>
    <mergeCell ref="B47:B48"/>
    <mergeCell ref="C47:C48"/>
    <mergeCell ref="D47:D48"/>
    <mergeCell ref="G47:G48"/>
    <mergeCell ref="H47:H48"/>
    <mergeCell ref="I51:K52"/>
    <mergeCell ref="A53:A54"/>
    <mergeCell ref="B53:B54"/>
    <mergeCell ref="C53:C54"/>
    <mergeCell ref="D53:D54"/>
    <mergeCell ref="G53:G54"/>
    <mergeCell ref="H53:H54"/>
    <mergeCell ref="I53:K54"/>
    <mergeCell ref="A51:A52"/>
    <mergeCell ref="B51:B52"/>
    <mergeCell ref="C51:C52"/>
    <mergeCell ref="D51:D52"/>
    <mergeCell ref="G51:G52"/>
    <mergeCell ref="H51:H52"/>
    <mergeCell ref="I55:K56"/>
    <mergeCell ref="A57:A58"/>
    <mergeCell ref="B57:B58"/>
    <mergeCell ref="C57:C58"/>
    <mergeCell ref="D57:D58"/>
    <mergeCell ref="G57:G58"/>
    <mergeCell ref="H57:H58"/>
    <mergeCell ref="I57:K58"/>
    <mergeCell ref="A55:A56"/>
    <mergeCell ref="B55:B56"/>
    <mergeCell ref="C55:C56"/>
    <mergeCell ref="D55:D56"/>
    <mergeCell ref="G55:G56"/>
    <mergeCell ref="H55:H56"/>
    <mergeCell ref="I59:K60"/>
    <mergeCell ref="A61:K61"/>
    <mergeCell ref="A62:A63"/>
    <mergeCell ref="B62:B63"/>
    <mergeCell ref="C62:C63"/>
    <mergeCell ref="D62:D63"/>
    <mergeCell ref="G62:G63"/>
    <mergeCell ref="H62:H63"/>
    <mergeCell ref="I62:K63"/>
    <mergeCell ref="A59:A60"/>
    <mergeCell ref="B59:B60"/>
    <mergeCell ref="C59:C60"/>
    <mergeCell ref="D59:D60"/>
    <mergeCell ref="G59:G60"/>
    <mergeCell ref="H59:H60"/>
    <mergeCell ref="I64:K65"/>
    <mergeCell ref="A66:A67"/>
    <mergeCell ref="B66:B67"/>
    <mergeCell ref="C66:C67"/>
    <mergeCell ref="D66:D67"/>
    <mergeCell ref="G66:G67"/>
    <mergeCell ref="H66:H67"/>
    <mergeCell ref="I66:K67"/>
    <mergeCell ref="A64:A65"/>
    <mergeCell ref="B64:B65"/>
    <mergeCell ref="C64:C65"/>
    <mergeCell ref="D64:D65"/>
    <mergeCell ref="G64:G65"/>
    <mergeCell ref="H64:H65"/>
    <mergeCell ref="I68:K69"/>
    <mergeCell ref="A70:A71"/>
    <mergeCell ref="B70:B71"/>
    <mergeCell ref="C70:C71"/>
    <mergeCell ref="D70:D71"/>
    <mergeCell ref="G70:G71"/>
    <mergeCell ref="H70:H71"/>
    <mergeCell ref="I70:K71"/>
    <mergeCell ref="A68:A69"/>
    <mergeCell ref="B68:B69"/>
    <mergeCell ref="C68:C69"/>
    <mergeCell ref="D68:D69"/>
    <mergeCell ref="G68:G69"/>
    <mergeCell ref="H68:H69"/>
    <mergeCell ref="I72:K73"/>
    <mergeCell ref="A74:A75"/>
    <mergeCell ref="B74:B75"/>
    <mergeCell ref="C74:C75"/>
    <mergeCell ref="D74:D75"/>
    <mergeCell ref="G74:G75"/>
    <mergeCell ref="H74:H75"/>
    <mergeCell ref="I74:K75"/>
    <mergeCell ref="A72:A73"/>
    <mergeCell ref="B72:B73"/>
    <mergeCell ref="C72:C73"/>
    <mergeCell ref="D72:D73"/>
    <mergeCell ref="G72:G73"/>
    <mergeCell ref="H72:H73"/>
    <mergeCell ref="I76:K77"/>
    <mergeCell ref="A78:A79"/>
    <mergeCell ref="B78:B79"/>
    <mergeCell ref="C78:C79"/>
    <mergeCell ref="D78:D79"/>
    <mergeCell ref="G78:G79"/>
    <mergeCell ref="H78:H79"/>
    <mergeCell ref="I78:K79"/>
    <mergeCell ref="A76:A77"/>
    <mergeCell ref="B76:B77"/>
    <mergeCell ref="C76:C77"/>
    <mergeCell ref="D76:D77"/>
    <mergeCell ref="G76:G77"/>
    <mergeCell ref="H76:H77"/>
    <mergeCell ref="I80:K81"/>
    <mergeCell ref="A82:A83"/>
    <mergeCell ref="B82:B83"/>
    <mergeCell ref="C82:C83"/>
    <mergeCell ref="D82:D83"/>
    <mergeCell ref="G82:G83"/>
    <mergeCell ref="H82:H83"/>
    <mergeCell ref="I82:K83"/>
    <mergeCell ref="A80:A81"/>
    <mergeCell ref="B80:B81"/>
    <mergeCell ref="C80:C81"/>
    <mergeCell ref="D80:D81"/>
    <mergeCell ref="G80:G81"/>
    <mergeCell ref="H80:H81"/>
    <mergeCell ref="I84:K85"/>
    <mergeCell ref="A86:A87"/>
    <mergeCell ref="B86:B87"/>
    <mergeCell ref="C86:C87"/>
    <mergeCell ref="D86:D87"/>
    <mergeCell ref="G86:G87"/>
    <mergeCell ref="H86:H87"/>
    <mergeCell ref="I86:K87"/>
    <mergeCell ref="A84:A85"/>
    <mergeCell ref="B84:B85"/>
    <mergeCell ref="C84:C85"/>
    <mergeCell ref="D84:D85"/>
    <mergeCell ref="G84:G85"/>
    <mergeCell ref="H84:H85"/>
    <mergeCell ref="I88:K89"/>
    <mergeCell ref="A90:A91"/>
    <mergeCell ref="B90:B91"/>
    <mergeCell ref="C90:C91"/>
    <mergeCell ref="D90:D91"/>
    <mergeCell ref="G90:G91"/>
    <mergeCell ref="H90:H91"/>
    <mergeCell ref="I90:K91"/>
    <mergeCell ref="A88:A89"/>
    <mergeCell ref="B88:B89"/>
    <mergeCell ref="C88:C89"/>
    <mergeCell ref="D88:D89"/>
    <mergeCell ref="G88:G89"/>
    <mergeCell ref="H88:H89"/>
    <mergeCell ref="I92:K93"/>
    <mergeCell ref="A94:A95"/>
    <mergeCell ref="B94:B95"/>
    <mergeCell ref="C94:C95"/>
    <mergeCell ref="D94:D95"/>
    <mergeCell ref="G94:G95"/>
    <mergeCell ref="H94:H95"/>
    <mergeCell ref="I94:K95"/>
    <mergeCell ref="A92:A93"/>
    <mergeCell ref="B92:B93"/>
    <mergeCell ref="C92:C93"/>
    <mergeCell ref="D92:D93"/>
    <mergeCell ref="G92:G93"/>
    <mergeCell ref="H92:H93"/>
    <mergeCell ref="I96:K97"/>
    <mergeCell ref="A98:A99"/>
    <mergeCell ref="B98:B99"/>
    <mergeCell ref="C98:C99"/>
    <mergeCell ref="D98:D99"/>
    <mergeCell ref="G98:G99"/>
    <mergeCell ref="H98:H99"/>
    <mergeCell ref="I98:K99"/>
    <mergeCell ref="A96:A97"/>
    <mergeCell ref="B96:B97"/>
    <mergeCell ref="C96:C97"/>
    <mergeCell ref="D96:D97"/>
    <mergeCell ref="G96:G97"/>
    <mergeCell ref="H96:H97"/>
    <mergeCell ref="I100:K101"/>
    <mergeCell ref="A102:A103"/>
    <mergeCell ref="B102:B103"/>
    <mergeCell ref="C102:C103"/>
    <mergeCell ref="D102:D103"/>
    <mergeCell ref="G102:G103"/>
    <mergeCell ref="H102:H103"/>
    <mergeCell ref="I102:K103"/>
    <mergeCell ref="A100:A101"/>
    <mergeCell ref="B100:B101"/>
    <mergeCell ref="C100:C101"/>
    <mergeCell ref="D100:D101"/>
    <mergeCell ref="G100:G101"/>
    <mergeCell ref="H100:H101"/>
    <mergeCell ref="I104:K105"/>
    <mergeCell ref="A106:A107"/>
    <mergeCell ref="B106:B107"/>
    <mergeCell ref="C106:C107"/>
    <mergeCell ref="D106:D107"/>
    <mergeCell ref="G106:G107"/>
    <mergeCell ref="H106:H107"/>
    <mergeCell ref="I106:K107"/>
    <mergeCell ref="A104:A105"/>
    <mergeCell ref="B104:B105"/>
    <mergeCell ref="C104:C105"/>
    <mergeCell ref="D104:D105"/>
    <mergeCell ref="G104:G105"/>
    <mergeCell ref="H104:H105"/>
    <mergeCell ref="I108:K109"/>
    <mergeCell ref="A110:A111"/>
    <mergeCell ref="B110:B111"/>
    <mergeCell ref="C110:C111"/>
    <mergeCell ref="D110:D111"/>
    <mergeCell ref="G110:G111"/>
    <mergeCell ref="H110:H111"/>
    <mergeCell ref="I110:K111"/>
    <mergeCell ref="A108:A109"/>
    <mergeCell ref="B108:B109"/>
    <mergeCell ref="C108:C109"/>
    <mergeCell ref="D108:D109"/>
    <mergeCell ref="G108:G109"/>
    <mergeCell ref="H108:H109"/>
    <mergeCell ref="I112:K113"/>
    <mergeCell ref="A114:A115"/>
    <mergeCell ref="B114:B115"/>
    <mergeCell ref="C114:C115"/>
    <mergeCell ref="D114:D115"/>
    <mergeCell ref="G114:G115"/>
    <mergeCell ref="H114:H115"/>
    <mergeCell ref="I114:K115"/>
    <mergeCell ref="A112:A113"/>
    <mergeCell ref="B112:B113"/>
    <mergeCell ref="C112:C113"/>
    <mergeCell ref="D112:D113"/>
    <mergeCell ref="G112:G113"/>
    <mergeCell ref="H112:H113"/>
    <mergeCell ref="I116:K117"/>
    <mergeCell ref="A118:A119"/>
    <mergeCell ref="B118:B119"/>
    <mergeCell ref="C118:C119"/>
    <mergeCell ref="D118:D119"/>
    <mergeCell ref="G118:G119"/>
    <mergeCell ref="H118:H119"/>
    <mergeCell ref="I118:K119"/>
    <mergeCell ref="A116:A117"/>
    <mergeCell ref="B116:B117"/>
    <mergeCell ref="C116:C117"/>
    <mergeCell ref="D116:D117"/>
    <mergeCell ref="G116:G117"/>
    <mergeCell ref="H116:H117"/>
    <mergeCell ref="I120:K121"/>
    <mergeCell ref="A122:A123"/>
    <mergeCell ref="B122:B123"/>
    <mergeCell ref="C122:C123"/>
    <mergeCell ref="D122:D123"/>
    <mergeCell ref="G122:G123"/>
    <mergeCell ref="H122:H123"/>
    <mergeCell ref="I122:K123"/>
    <mergeCell ref="A120:A121"/>
    <mergeCell ref="B120:B121"/>
    <mergeCell ref="C120:C121"/>
    <mergeCell ref="D120:D121"/>
    <mergeCell ref="G120:G121"/>
    <mergeCell ref="H120:H121"/>
    <mergeCell ref="I124:K125"/>
    <mergeCell ref="A126:A127"/>
    <mergeCell ref="B126:B127"/>
    <mergeCell ref="C126:C127"/>
    <mergeCell ref="D126:D127"/>
    <mergeCell ref="G126:G127"/>
    <mergeCell ref="H126:H127"/>
    <mergeCell ref="I126:K127"/>
    <mergeCell ref="A124:A125"/>
    <mergeCell ref="B124:B125"/>
    <mergeCell ref="C124:C125"/>
    <mergeCell ref="D124:D125"/>
    <mergeCell ref="G124:G125"/>
    <mergeCell ref="H124:H125"/>
    <mergeCell ref="I128:K129"/>
    <mergeCell ref="A130:A131"/>
    <mergeCell ref="B130:B131"/>
    <mergeCell ref="C130:C131"/>
    <mergeCell ref="D130:D131"/>
    <mergeCell ref="G130:G131"/>
    <mergeCell ref="H130:H131"/>
    <mergeCell ref="I130:K131"/>
    <mergeCell ref="A128:A129"/>
    <mergeCell ref="B128:B129"/>
    <mergeCell ref="C128:C129"/>
    <mergeCell ref="D128:D129"/>
    <mergeCell ref="G128:G129"/>
    <mergeCell ref="H128:H129"/>
    <mergeCell ref="I132:K133"/>
    <mergeCell ref="A134:A135"/>
    <mergeCell ref="B134:B135"/>
    <mergeCell ref="C134:C135"/>
    <mergeCell ref="D134:D135"/>
    <mergeCell ref="G134:G135"/>
    <mergeCell ref="H134:H135"/>
    <mergeCell ref="I134:K135"/>
    <mergeCell ref="A132:A133"/>
    <mergeCell ref="B132:B133"/>
    <mergeCell ref="C132:C133"/>
    <mergeCell ref="D132:D133"/>
    <mergeCell ref="G132:G133"/>
    <mergeCell ref="H132:H133"/>
    <mergeCell ref="I136:K137"/>
    <mergeCell ref="A138:A139"/>
    <mergeCell ref="B138:B139"/>
    <mergeCell ref="C138:C139"/>
    <mergeCell ref="D138:D139"/>
    <mergeCell ref="G138:G139"/>
    <mergeCell ref="H138:H139"/>
    <mergeCell ref="I138:K139"/>
    <mergeCell ref="A136:A137"/>
    <mergeCell ref="B136:B137"/>
    <mergeCell ref="C136:C137"/>
    <mergeCell ref="D136:D137"/>
    <mergeCell ref="G136:G137"/>
    <mergeCell ref="H136:H137"/>
    <mergeCell ref="I140:K141"/>
    <mergeCell ref="A142:A143"/>
    <mergeCell ref="B142:B143"/>
    <mergeCell ref="C142:C143"/>
    <mergeCell ref="D142:D143"/>
    <mergeCell ref="G142:G143"/>
    <mergeCell ref="H142:H143"/>
    <mergeCell ref="I142:K143"/>
    <mergeCell ref="A140:A141"/>
    <mergeCell ref="B140:B141"/>
    <mergeCell ref="C140:C141"/>
    <mergeCell ref="D140:D141"/>
    <mergeCell ref="G140:G141"/>
    <mergeCell ref="H140:H141"/>
    <mergeCell ref="I144:K145"/>
    <mergeCell ref="A146:F146"/>
    <mergeCell ref="I146:K146"/>
    <mergeCell ref="A147:A148"/>
    <mergeCell ref="B147:B148"/>
    <mergeCell ref="C147:C148"/>
    <mergeCell ref="D147:D148"/>
    <mergeCell ref="G147:G148"/>
    <mergeCell ref="H147:H148"/>
    <mergeCell ref="I147:K148"/>
    <mergeCell ref="A144:A145"/>
    <mergeCell ref="B144:B145"/>
    <mergeCell ref="C144:C145"/>
    <mergeCell ref="D144:D145"/>
    <mergeCell ref="G144:G145"/>
    <mergeCell ref="H144:H145"/>
    <mergeCell ref="I149:K150"/>
    <mergeCell ref="A151:A152"/>
    <mergeCell ref="B151:B152"/>
    <mergeCell ref="C151:C152"/>
    <mergeCell ref="D151:D152"/>
    <mergeCell ref="G151:G152"/>
    <mergeCell ref="H151:H152"/>
    <mergeCell ref="I151:K152"/>
    <mergeCell ref="A149:A150"/>
    <mergeCell ref="B149:B150"/>
    <mergeCell ref="C149:C150"/>
    <mergeCell ref="D149:D150"/>
    <mergeCell ref="G149:G150"/>
    <mergeCell ref="H149:H150"/>
    <mergeCell ref="I153:K154"/>
    <mergeCell ref="A155:F155"/>
    <mergeCell ref="I155:K155"/>
    <mergeCell ref="A156:A157"/>
    <mergeCell ref="B156:B157"/>
    <mergeCell ref="C156:C157"/>
    <mergeCell ref="D156:D157"/>
    <mergeCell ref="G156:G157"/>
    <mergeCell ref="H156:H157"/>
    <mergeCell ref="I156:K157"/>
    <mergeCell ref="A153:A154"/>
    <mergeCell ref="B153:B154"/>
    <mergeCell ref="C153:C154"/>
    <mergeCell ref="D153:D154"/>
    <mergeCell ref="G153:G154"/>
    <mergeCell ref="H153:H154"/>
    <mergeCell ref="A182:F187"/>
    <mergeCell ref="D167:F167"/>
    <mergeCell ref="A168:A181"/>
    <mergeCell ref="B168:B181"/>
    <mergeCell ref="C168:F168"/>
    <mergeCell ref="D159:E159"/>
    <mergeCell ref="D160:E160"/>
    <mergeCell ref="D161:E161"/>
    <mergeCell ref="D162:E162"/>
    <mergeCell ref="D163:E163"/>
    <mergeCell ref="D164:E164"/>
  </mergeCell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249"/>
  <sheetViews>
    <sheetView tabSelected="1" zoomScale="80" zoomScaleNormal="80" workbookViewId="0">
      <pane xSplit="2" ySplit="7" topLeftCell="I128" activePane="bottomRight" state="frozen"/>
      <selection pane="topRight" activeCell="C1" sqref="C1"/>
      <selection pane="bottomLeft" activeCell="A8" sqref="A8"/>
      <selection pane="bottomRight" activeCell="K133" sqref="K133"/>
    </sheetView>
  </sheetViews>
  <sheetFormatPr baseColWidth="10" defaultRowHeight="15" x14ac:dyDescent="0.25"/>
  <cols>
    <col min="1" max="1" width="45.5703125" customWidth="1"/>
    <col min="2" max="2" width="39.7109375" customWidth="1"/>
    <col min="3" max="3" width="31" customWidth="1"/>
    <col min="4" max="4" width="4.42578125" customWidth="1"/>
    <col min="5" max="7" width="12" customWidth="1"/>
    <col min="8" max="8" width="12" style="64" customWidth="1"/>
    <col min="9" max="18" width="12" customWidth="1"/>
    <col min="19" max="19" width="19.5703125" customWidth="1"/>
    <col min="20" max="22" width="11.42578125" customWidth="1"/>
  </cols>
  <sheetData>
    <row r="1" spans="1:22" ht="15.75" thickBot="1" x14ac:dyDescent="0.3">
      <c r="A1" s="150"/>
      <c r="B1" s="150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36"/>
      <c r="R1" s="36"/>
      <c r="S1" s="36"/>
    </row>
    <row r="2" spans="1:22" ht="22.5" customHeight="1" x14ac:dyDescent="0.25">
      <c r="A2" s="173" t="s">
        <v>525</v>
      </c>
      <c r="B2" s="173"/>
      <c r="C2" s="173"/>
      <c r="D2" s="173"/>
      <c r="E2" s="173"/>
      <c r="F2" s="173"/>
      <c r="G2" s="173"/>
      <c r="H2" s="173"/>
      <c r="I2" s="173"/>
      <c r="J2" s="173"/>
      <c r="K2" s="173"/>
      <c r="L2" s="173"/>
      <c r="M2" s="173"/>
      <c r="N2" s="173"/>
      <c r="O2" s="173"/>
      <c r="P2" s="173"/>
      <c r="Q2" s="173"/>
      <c r="R2" s="173"/>
      <c r="S2" s="173"/>
      <c r="T2" s="173"/>
      <c r="U2" s="173"/>
      <c r="V2" s="190"/>
    </row>
    <row r="3" spans="1:22" ht="25.5" customHeight="1" x14ac:dyDescent="0.2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2"/>
    </row>
    <row r="4" spans="1:22" ht="15" customHeight="1" x14ac:dyDescent="0.25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2"/>
    </row>
    <row r="5" spans="1:22" ht="30" customHeight="1" x14ac:dyDescent="0.25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  <c r="N5" s="193"/>
      <c r="O5" s="193"/>
      <c r="P5" s="193"/>
      <c r="Q5" s="193"/>
      <c r="R5" s="193"/>
      <c r="S5" s="193"/>
      <c r="T5" s="193"/>
      <c r="U5" s="193"/>
      <c r="V5" s="194"/>
    </row>
    <row r="6" spans="1:22" ht="24" customHeight="1" x14ac:dyDescent="0.25">
      <c r="A6" s="151" t="s">
        <v>191</v>
      </c>
      <c r="B6" s="151" t="s">
        <v>59</v>
      </c>
      <c r="C6" s="151" t="s">
        <v>0</v>
      </c>
      <c r="D6" s="156" t="s">
        <v>44</v>
      </c>
      <c r="E6" s="156"/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13" t="s">
        <v>174</v>
      </c>
      <c r="R6" s="114"/>
      <c r="S6" s="188" t="s">
        <v>364</v>
      </c>
      <c r="T6" s="154" t="s">
        <v>39</v>
      </c>
      <c r="U6" s="154"/>
      <c r="V6" s="154"/>
    </row>
    <row r="7" spans="1:22" ht="35.25" customHeight="1" x14ac:dyDescent="0.25">
      <c r="A7" s="151"/>
      <c r="B7" s="151"/>
      <c r="C7" s="151"/>
      <c r="D7" s="25" t="s">
        <v>43</v>
      </c>
      <c r="E7" s="26" t="s">
        <v>12</v>
      </c>
      <c r="F7" s="26" t="s">
        <v>13</v>
      </c>
      <c r="G7" s="26" t="s">
        <v>14</v>
      </c>
      <c r="H7" s="26" t="s">
        <v>15</v>
      </c>
      <c r="I7" s="26" t="s">
        <v>16</v>
      </c>
      <c r="J7" s="26" t="s">
        <v>17</v>
      </c>
      <c r="K7" s="26" t="s">
        <v>18</v>
      </c>
      <c r="L7" s="26" t="s">
        <v>19</v>
      </c>
      <c r="M7" s="26" t="s">
        <v>81</v>
      </c>
      <c r="N7" s="26" t="s">
        <v>21</v>
      </c>
      <c r="O7" s="26" t="s">
        <v>80</v>
      </c>
      <c r="P7" s="26" t="s">
        <v>23</v>
      </c>
      <c r="Q7" s="26" t="s">
        <v>175</v>
      </c>
      <c r="R7" s="26" t="s">
        <v>176</v>
      </c>
      <c r="S7" s="189"/>
      <c r="T7" s="154"/>
      <c r="U7" s="154"/>
      <c r="V7" s="154"/>
    </row>
    <row r="8" spans="1:22" ht="42.75" customHeight="1" x14ac:dyDescent="0.25">
      <c r="A8" s="152" t="s">
        <v>435</v>
      </c>
      <c r="B8" s="152" t="s">
        <v>156</v>
      </c>
      <c r="C8" s="171" t="s">
        <v>137</v>
      </c>
      <c r="D8" s="24" t="s">
        <v>24</v>
      </c>
      <c r="E8" s="12">
        <v>1</v>
      </c>
      <c r="F8" s="12"/>
      <c r="G8" s="27"/>
      <c r="H8" s="27"/>
      <c r="I8" s="27"/>
      <c r="J8" s="27"/>
      <c r="K8" s="27"/>
      <c r="L8" s="27"/>
      <c r="M8" s="27"/>
      <c r="N8" s="27"/>
      <c r="O8" s="27"/>
      <c r="P8" s="27"/>
      <c r="Q8" s="110"/>
      <c r="R8" s="110" t="s">
        <v>177</v>
      </c>
      <c r="S8" s="187" t="s">
        <v>432</v>
      </c>
      <c r="T8" s="106"/>
      <c r="U8" s="106"/>
      <c r="V8" s="106"/>
    </row>
    <row r="9" spans="1:22" ht="42.75" customHeight="1" x14ac:dyDescent="0.25">
      <c r="A9" s="152"/>
      <c r="B9" s="152"/>
      <c r="C9" s="171"/>
      <c r="D9" s="24" t="s">
        <v>25</v>
      </c>
      <c r="E9" s="12"/>
      <c r="F9" s="12"/>
      <c r="G9" s="27"/>
      <c r="H9" s="27"/>
      <c r="I9" s="27"/>
      <c r="J9" s="27"/>
      <c r="K9" s="27"/>
      <c r="L9" s="27"/>
      <c r="M9" s="27"/>
      <c r="N9" s="27"/>
      <c r="O9" s="27"/>
      <c r="P9" s="27"/>
      <c r="Q9" s="111"/>
      <c r="R9" s="111"/>
      <c r="S9" s="127"/>
      <c r="T9" s="106"/>
      <c r="U9" s="106"/>
      <c r="V9" s="106"/>
    </row>
    <row r="10" spans="1:22" ht="36" customHeight="1" x14ac:dyDescent="0.25">
      <c r="A10" s="153" t="s">
        <v>48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</row>
    <row r="11" spans="1:22" ht="42.75" customHeight="1" x14ac:dyDescent="0.25">
      <c r="A11" s="180" t="s">
        <v>435</v>
      </c>
      <c r="B11" s="195" t="s">
        <v>301</v>
      </c>
      <c r="C11" s="171" t="s">
        <v>485</v>
      </c>
      <c r="D11" s="24" t="s">
        <v>24</v>
      </c>
      <c r="E11" s="12">
        <v>1</v>
      </c>
      <c r="F11" s="12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110"/>
      <c r="R11" s="110" t="s">
        <v>177</v>
      </c>
      <c r="S11" s="187" t="s">
        <v>366</v>
      </c>
      <c r="T11" s="106"/>
      <c r="U11" s="106"/>
      <c r="V11" s="106"/>
    </row>
    <row r="12" spans="1:22" ht="42.75" customHeight="1" x14ac:dyDescent="0.25">
      <c r="A12" s="181"/>
      <c r="B12" s="195"/>
      <c r="C12" s="171"/>
      <c r="D12" s="24" t="s">
        <v>25</v>
      </c>
      <c r="E12" s="12"/>
      <c r="F12" s="12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111"/>
      <c r="R12" s="111"/>
      <c r="S12" s="127"/>
      <c r="T12" s="106"/>
      <c r="U12" s="106"/>
      <c r="V12" s="106"/>
    </row>
    <row r="13" spans="1:22" ht="42.75" customHeight="1" x14ac:dyDescent="0.25">
      <c r="A13" s="180" t="s">
        <v>435</v>
      </c>
      <c r="B13" s="195" t="s">
        <v>326</v>
      </c>
      <c r="C13" s="171" t="s">
        <v>84</v>
      </c>
      <c r="D13" s="24" t="s">
        <v>24</v>
      </c>
      <c r="E13" s="12">
        <v>1</v>
      </c>
      <c r="F13" s="12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110" t="s">
        <v>177</v>
      </c>
      <c r="R13" s="110" t="s">
        <v>177</v>
      </c>
      <c r="S13" s="187" t="s">
        <v>537</v>
      </c>
      <c r="T13" s="106"/>
      <c r="U13" s="106"/>
      <c r="V13" s="106"/>
    </row>
    <row r="14" spans="1:22" ht="42.75" customHeight="1" x14ac:dyDescent="0.25">
      <c r="A14" s="181"/>
      <c r="B14" s="195"/>
      <c r="C14" s="171"/>
      <c r="D14" s="24" t="s">
        <v>25</v>
      </c>
      <c r="E14" s="12"/>
      <c r="F14" s="12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111"/>
      <c r="R14" s="111"/>
      <c r="S14" s="127"/>
      <c r="T14" s="106"/>
      <c r="U14" s="106"/>
      <c r="V14" s="106"/>
    </row>
    <row r="15" spans="1:22" ht="42.75" customHeight="1" x14ac:dyDescent="0.25">
      <c r="A15" s="180" t="s">
        <v>435</v>
      </c>
      <c r="B15" s="195" t="s">
        <v>482</v>
      </c>
      <c r="C15" s="171" t="s">
        <v>42</v>
      </c>
      <c r="D15" s="24" t="s">
        <v>24</v>
      </c>
      <c r="E15" s="12"/>
      <c r="F15" s="12"/>
      <c r="G15" s="12">
        <v>1</v>
      </c>
      <c r="H15" s="12"/>
      <c r="I15" s="27"/>
      <c r="J15" s="27"/>
      <c r="K15" s="27"/>
      <c r="L15" s="27"/>
      <c r="M15" s="12"/>
      <c r="N15" s="27"/>
      <c r="O15" s="27"/>
      <c r="P15" s="27"/>
      <c r="Q15" s="110"/>
      <c r="R15" s="110" t="s">
        <v>177</v>
      </c>
      <c r="S15" s="187" t="s">
        <v>368</v>
      </c>
      <c r="T15" s="106"/>
      <c r="U15" s="106"/>
      <c r="V15" s="106"/>
    </row>
    <row r="16" spans="1:22" ht="42.75" customHeight="1" x14ac:dyDescent="0.25">
      <c r="A16" s="181"/>
      <c r="B16" s="195"/>
      <c r="C16" s="171"/>
      <c r="D16" s="24" t="s">
        <v>25</v>
      </c>
      <c r="E16" s="1"/>
      <c r="F16" s="1"/>
      <c r="G16" s="12"/>
      <c r="H16" s="12"/>
      <c r="I16" s="1"/>
      <c r="J16" s="1"/>
      <c r="K16" s="1"/>
      <c r="L16" s="1"/>
      <c r="M16" s="12"/>
      <c r="N16" s="1"/>
      <c r="O16" s="1"/>
      <c r="P16" s="1"/>
      <c r="Q16" s="111"/>
      <c r="R16" s="111"/>
      <c r="S16" s="127"/>
      <c r="T16" s="106"/>
      <c r="U16" s="106"/>
      <c r="V16" s="106"/>
    </row>
    <row r="17" spans="1:22" ht="84.75" customHeight="1" x14ac:dyDescent="0.25">
      <c r="A17" s="180" t="s">
        <v>435</v>
      </c>
      <c r="B17" s="172" t="s">
        <v>526</v>
      </c>
      <c r="C17" s="171" t="s">
        <v>158</v>
      </c>
      <c r="D17" s="24" t="s">
        <v>24</v>
      </c>
      <c r="E17" s="12">
        <v>1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10"/>
      <c r="R17" s="110" t="s">
        <v>177</v>
      </c>
      <c r="S17" s="187" t="s">
        <v>538</v>
      </c>
      <c r="T17" s="106"/>
      <c r="U17" s="106"/>
      <c r="V17" s="106"/>
    </row>
    <row r="18" spans="1:22" ht="42.75" customHeight="1" x14ac:dyDescent="0.25">
      <c r="A18" s="181"/>
      <c r="B18" s="172"/>
      <c r="C18" s="171"/>
      <c r="D18" s="24" t="s">
        <v>25</v>
      </c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11"/>
      <c r="R18" s="111"/>
      <c r="S18" s="127"/>
      <c r="T18" s="106"/>
      <c r="U18" s="106"/>
      <c r="V18" s="106"/>
    </row>
    <row r="19" spans="1:22" ht="77.25" customHeight="1" x14ac:dyDescent="0.25">
      <c r="A19" s="180" t="s">
        <v>435</v>
      </c>
      <c r="B19" s="172" t="s">
        <v>429</v>
      </c>
      <c r="C19" s="171" t="s">
        <v>64</v>
      </c>
      <c r="D19" s="24" t="s">
        <v>24</v>
      </c>
      <c r="E19" s="12">
        <v>1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10"/>
      <c r="R19" s="110" t="s">
        <v>177</v>
      </c>
      <c r="S19" s="187" t="s">
        <v>370</v>
      </c>
      <c r="T19" s="106"/>
      <c r="U19" s="106"/>
      <c r="V19" s="106"/>
    </row>
    <row r="20" spans="1:22" ht="42.75" customHeight="1" x14ac:dyDescent="0.25">
      <c r="A20" s="181"/>
      <c r="B20" s="172"/>
      <c r="C20" s="171"/>
      <c r="D20" s="24" t="s">
        <v>25</v>
      </c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27"/>
      <c r="P20" s="12"/>
      <c r="Q20" s="111"/>
      <c r="R20" s="111"/>
      <c r="S20" s="127"/>
      <c r="T20" s="106"/>
      <c r="U20" s="106"/>
      <c r="V20" s="106"/>
    </row>
    <row r="21" spans="1:22" ht="42.75" customHeight="1" x14ac:dyDescent="0.25">
      <c r="A21" s="180" t="s">
        <v>435</v>
      </c>
      <c r="B21" s="107" t="s">
        <v>140</v>
      </c>
      <c r="C21" s="109" t="s">
        <v>45</v>
      </c>
      <c r="D21" s="24" t="s">
        <v>24</v>
      </c>
      <c r="E21" s="1"/>
      <c r="F21" s="12"/>
      <c r="G21" s="12">
        <v>1</v>
      </c>
      <c r="H21" s="27"/>
      <c r="I21" s="12"/>
      <c r="J21" s="12">
        <v>1</v>
      </c>
      <c r="K21" s="27"/>
      <c r="L21" s="1"/>
      <c r="M21" s="12">
        <v>1</v>
      </c>
      <c r="N21" s="27"/>
      <c r="O21" s="12"/>
      <c r="P21" s="12"/>
      <c r="Q21" s="110" t="s">
        <v>177</v>
      </c>
      <c r="R21" s="110" t="s">
        <v>177</v>
      </c>
      <c r="S21" s="187" t="s">
        <v>539</v>
      </c>
      <c r="T21" s="106"/>
      <c r="U21" s="106"/>
      <c r="V21" s="106"/>
    </row>
    <row r="22" spans="1:22" ht="42.75" customHeight="1" x14ac:dyDescent="0.25">
      <c r="A22" s="181"/>
      <c r="B22" s="107"/>
      <c r="C22" s="109"/>
      <c r="D22" s="24" t="s">
        <v>25</v>
      </c>
      <c r="E22" s="1"/>
      <c r="F22" s="27"/>
      <c r="G22" s="12"/>
      <c r="H22" s="27"/>
      <c r="I22" s="12"/>
      <c r="J22" s="12"/>
      <c r="K22" s="27"/>
      <c r="L22" s="1"/>
      <c r="M22" s="12"/>
      <c r="N22" s="27"/>
      <c r="O22" s="27"/>
      <c r="P22" s="1"/>
      <c r="Q22" s="111"/>
      <c r="R22" s="111"/>
      <c r="S22" s="127"/>
      <c r="T22" s="106"/>
      <c r="U22" s="106"/>
      <c r="V22" s="106"/>
    </row>
    <row r="23" spans="1:22" ht="42.75" customHeight="1" x14ac:dyDescent="0.25">
      <c r="A23" s="180" t="s">
        <v>435</v>
      </c>
      <c r="B23" s="172" t="s">
        <v>56</v>
      </c>
      <c r="C23" s="171" t="s">
        <v>46</v>
      </c>
      <c r="D23" s="24" t="s">
        <v>24</v>
      </c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12">
        <v>1</v>
      </c>
      <c r="P23" s="12"/>
      <c r="Q23" s="110"/>
      <c r="R23" s="110" t="s">
        <v>177</v>
      </c>
      <c r="S23" s="187" t="s">
        <v>540</v>
      </c>
      <c r="T23" s="106"/>
      <c r="U23" s="106"/>
      <c r="V23" s="106"/>
    </row>
    <row r="24" spans="1:22" ht="42.75" customHeight="1" x14ac:dyDescent="0.25">
      <c r="A24" s="181"/>
      <c r="B24" s="172"/>
      <c r="C24" s="171"/>
      <c r="D24" s="24" t="s">
        <v>25</v>
      </c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111"/>
      <c r="R24" s="111"/>
      <c r="S24" s="127"/>
      <c r="T24" s="106"/>
      <c r="U24" s="106"/>
      <c r="V24" s="106"/>
    </row>
    <row r="25" spans="1:22" ht="42.75" customHeight="1" x14ac:dyDescent="0.25">
      <c r="A25" s="180" t="s">
        <v>435</v>
      </c>
      <c r="B25" s="172" t="s">
        <v>431</v>
      </c>
      <c r="C25" s="171" t="s">
        <v>84</v>
      </c>
      <c r="D25" s="24" t="s">
        <v>24</v>
      </c>
      <c r="E25" s="12">
        <v>1</v>
      </c>
      <c r="F25" s="12">
        <v>1</v>
      </c>
      <c r="G25" s="12">
        <v>1</v>
      </c>
      <c r="H25" s="12">
        <v>1</v>
      </c>
      <c r="I25" s="12">
        <v>1</v>
      </c>
      <c r="J25" s="12">
        <v>1</v>
      </c>
      <c r="K25" s="12">
        <v>1</v>
      </c>
      <c r="L25" s="12">
        <v>1</v>
      </c>
      <c r="M25" s="12">
        <v>1</v>
      </c>
      <c r="N25" s="12">
        <v>1</v>
      </c>
      <c r="O25" s="12">
        <v>1</v>
      </c>
      <c r="P25" s="12">
        <v>1</v>
      </c>
      <c r="Q25" s="110"/>
      <c r="R25" s="110" t="s">
        <v>177</v>
      </c>
      <c r="S25" s="187" t="s">
        <v>373</v>
      </c>
      <c r="T25" s="106"/>
      <c r="U25" s="106"/>
      <c r="V25" s="106"/>
    </row>
    <row r="26" spans="1:22" ht="42.75" customHeight="1" x14ac:dyDescent="0.25">
      <c r="A26" s="181"/>
      <c r="B26" s="172"/>
      <c r="C26" s="171"/>
      <c r="D26" s="24" t="s">
        <v>25</v>
      </c>
      <c r="E26" s="27"/>
      <c r="F26" s="27"/>
      <c r="G26" s="12"/>
      <c r="H26" s="27"/>
      <c r="I26" s="27"/>
      <c r="J26" s="12"/>
      <c r="K26" s="27"/>
      <c r="L26" s="27"/>
      <c r="M26" s="12"/>
      <c r="N26" s="27"/>
      <c r="O26" s="27"/>
      <c r="P26" s="12"/>
      <c r="Q26" s="111"/>
      <c r="R26" s="111"/>
      <c r="S26" s="127"/>
      <c r="T26" s="106"/>
      <c r="U26" s="106"/>
      <c r="V26" s="106"/>
    </row>
    <row r="27" spans="1:22" ht="45" customHeight="1" x14ac:dyDescent="0.25">
      <c r="A27" s="180" t="s">
        <v>435</v>
      </c>
      <c r="B27" s="172" t="s">
        <v>159</v>
      </c>
      <c r="C27" s="171" t="s">
        <v>47</v>
      </c>
      <c r="D27" s="24" t="s">
        <v>24</v>
      </c>
      <c r="E27" s="27"/>
      <c r="F27" s="27"/>
      <c r="G27" s="12">
        <v>1</v>
      </c>
      <c r="H27" s="27"/>
      <c r="I27" s="27"/>
      <c r="J27" s="12">
        <v>1</v>
      </c>
      <c r="K27" s="27"/>
      <c r="L27" s="27"/>
      <c r="M27" s="12">
        <v>1</v>
      </c>
      <c r="N27" s="27"/>
      <c r="O27" s="27"/>
      <c r="P27" s="12">
        <v>1</v>
      </c>
      <c r="Q27" s="110"/>
      <c r="R27" s="110" t="s">
        <v>177</v>
      </c>
      <c r="S27" s="187" t="s">
        <v>375</v>
      </c>
      <c r="T27" s="106"/>
      <c r="U27" s="106"/>
      <c r="V27" s="106"/>
    </row>
    <row r="28" spans="1:22" ht="45" customHeight="1" x14ac:dyDescent="0.25">
      <c r="A28" s="181"/>
      <c r="B28" s="172"/>
      <c r="C28" s="171"/>
      <c r="D28" s="24" t="s">
        <v>25</v>
      </c>
      <c r="E28" s="27"/>
      <c r="F28" s="27"/>
      <c r="G28" s="12"/>
      <c r="H28" s="27"/>
      <c r="I28" s="27"/>
      <c r="J28" s="12"/>
      <c r="K28" s="27"/>
      <c r="L28" s="27"/>
      <c r="M28" s="12"/>
      <c r="N28" s="27"/>
      <c r="O28" s="27"/>
      <c r="P28" s="12"/>
      <c r="Q28" s="111"/>
      <c r="R28" s="111"/>
      <c r="S28" s="127"/>
      <c r="T28" s="106"/>
      <c r="U28" s="106"/>
      <c r="V28" s="106"/>
    </row>
    <row r="29" spans="1:22" ht="42.75" customHeight="1" x14ac:dyDescent="0.25">
      <c r="A29" s="180" t="s">
        <v>435</v>
      </c>
      <c r="B29" s="172" t="s">
        <v>138</v>
      </c>
      <c r="C29" s="109" t="s">
        <v>139</v>
      </c>
      <c r="D29" s="24" t="s">
        <v>24</v>
      </c>
      <c r="E29" s="27"/>
      <c r="F29" s="27"/>
      <c r="G29" s="12">
        <v>1</v>
      </c>
      <c r="H29" s="27"/>
      <c r="I29" s="27"/>
      <c r="J29" s="27"/>
      <c r="K29" s="27"/>
      <c r="L29" s="27"/>
      <c r="M29" s="12">
        <v>1</v>
      </c>
      <c r="N29" s="27"/>
      <c r="O29" s="27"/>
      <c r="P29" s="27"/>
      <c r="Q29" s="110"/>
      <c r="R29" s="110" t="s">
        <v>177</v>
      </c>
      <c r="S29" s="187" t="s">
        <v>374</v>
      </c>
      <c r="T29" s="106"/>
      <c r="U29" s="106"/>
      <c r="V29" s="106"/>
    </row>
    <row r="30" spans="1:22" ht="42" customHeight="1" x14ac:dyDescent="0.25">
      <c r="A30" s="181"/>
      <c r="B30" s="172"/>
      <c r="C30" s="109"/>
      <c r="D30" s="24" t="s">
        <v>25</v>
      </c>
      <c r="E30" s="27"/>
      <c r="F30" s="27"/>
      <c r="G30" s="12"/>
      <c r="H30" s="27"/>
      <c r="I30" s="27"/>
      <c r="J30" s="27"/>
      <c r="K30" s="27"/>
      <c r="L30" s="27"/>
      <c r="M30" s="12"/>
      <c r="N30" s="27"/>
      <c r="O30" s="27"/>
      <c r="P30" s="27"/>
      <c r="Q30" s="111"/>
      <c r="R30" s="111"/>
      <c r="S30" s="127"/>
      <c r="T30" s="106"/>
      <c r="U30" s="106"/>
      <c r="V30" s="106"/>
    </row>
    <row r="31" spans="1:22" ht="42" customHeight="1" x14ac:dyDescent="0.25">
      <c r="A31" s="180" t="s">
        <v>435</v>
      </c>
      <c r="B31" s="172" t="s">
        <v>527</v>
      </c>
      <c r="C31" s="109" t="s">
        <v>351</v>
      </c>
      <c r="D31" s="24" t="s">
        <v>24</v>
      </c>
      <c r="E31" s="12">
        <v>1</v>
      </c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10"/>
      <c r="R31" s="110" t="s">
        <v>177</v>
      </c>
      <c r="S31" s="187" t="s">
        <v>541</v>
      </c>
      <c r="T31" s="200"/>
      <c r="U31" s="201"/>
      <c r="V31" s="202"/>
    </row>
    <row r="32" spans="1:22" ht="42" customHeight="1" x14ac:dyDescent="0.25">
      <c r="A32" s="181"/>
      <c r="B32" s="172"/>
      <c r="C32" s="109"/>
      <c r="D32" s="24" t="s">
        <v>25</v>
      </c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11"/>
      <c r="R32" s="111"/>
      <c r="S32" s="127"/>
      <c r="T32" s="203"/>
      <c r="U32" s="204"/>
      <c r="V32" s="205"/>
    </row>
    <row r="33" spans="1:22" ht="42" customHeight="1" x14ac:dyDescent="0.25">
      <c r="A33" s="180" t="s">
        <v>435</v>
      </c>
      <c r="B33" s="172" t="s">
        <v>528</v>
      </c>
      <c r="C33" s="109" t="s">
        <v>351</v>
      </c>
      <c r="D33" s="24" t="s">
        <v>24</v>
      </c>
      <c r="E33" s="12"/>
      <c r="F33" s="12">
        <v>1</v>
      </c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10"/>
      <c r="R33" s="110" t="s">
        <v>177</v>
      </c>
      <c r="S33" s="187" t="s">
        <v>479</v>
      </c>
      <c r="T33" s="200"/>
      <c r="U33" s="201"/>
      <c r="V33" s="202"/>
    </row>
    <row r="34" spans="1:22" ht="42" customHeight="1" x14ac:dyDescent="0.25">
      <c r="A34" s="181"/>
      <c r="B34" s="172"/>
      <c r="C34" s="109"/>
      <c r="D34" s="24" t="s">
        <v>25</v>
      </c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11"/>
      <c r="R34" s="111"/>
      <c r="S34" s="127"/>
      <c r="T34" s="203"/>
      <c r="U34" s="204"/>
      <c r="V34" s="205"/>
    </row>
    <row r="35" spans="1:22" ht="66" customHeight="1" x14ac:dyDescent="0.25">
      <c r="A35" s="180" t="s">
        <v>435</v>
      </c>
      <c r="B35" s="107" t="s">
        <v>487</v>
      </c>
      <c r="C35" s="171" t="s">
        <v>51</v>
      </c>
      <c r="D35" s="24" t="s">
        <v>24</v>
      </c>
      <c r="E35" s="12"/>
      <c r="F35" s="12">
        <v>1</v>
      </c>
      <c r="G35" s="12"/>
      <c r="H35" s="12">
        <v>1</v>
      </c>
      <c r="I35" s="12"/>
      <c r="J35" s="12">
        <v>1</v>
      </c>
      <c r="K35" s="12"/>
      <c r="L35" s="12">
        <v>1</v>
      </c>
      <c r="M35" s="12"/>
      <c r="N35" s="12">
        <v>1</v>
      </c>
      <c r="O35" s="12"/>
      <c r="P35" s="12">
        <v>1</v>
      </c>
      <c r="Q35" s="110"/>
      <c r="R35" s="110" t="s">
        <v>177</v>
      </c>
      <c r="S35" s="187" t="s">
        <v>542</v>
      </c>
      <c r="T35" s="112" t="s">
        <v>489</v>
      </c>
      <c r="U35" s="112"/>
      <c r="V35" s="112"/>
    </row>
    <row r="36" spans="1:22" ht="66" customHeight="1" x14ac:dyDescent="0.25">
      <c r="A36" s="181"/>
      <c r="B36" s="107"/>
      <c r="C36" s="171"/>
      <c r="D36" s="24" t="s">
        <v>25</v>
      </c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11"/>
      <c r="R36" s="111"/>
      <c r="S36" s="127"/>
      <c r="T36" s="112"/>
      <c r="U36" s="112"/>
      <c r="V36" s="112"/>
    </row>
    <row r="37" spans="1:22" ht="66" customHeight="1" x14ac:dyDescent="0.25">
      <c r="A37" s="180" t="s">
        <v>435</v>
      </c>
      <c r="B37" s="172" t="s">
        <v>524</v>
      </c>
      <c r="C37" s="109" t="s">
        <v>351</v>
      </c>
      <c r="D37" s="24" t="s">
        <v>24</v>
      </c>
      <c r="E37" s="12"/>
      <c r="F37" s="12"/>
      <c r="G37" s="12"/>
      <c r="H37" s="12"/>
      <c r="I37" s="12"/>
      <c r="J37" s="12"/>
      <c r="K37" s="12">
        <v>1</v>
      </c>
      <c r="L37" s="12"/>
      <c r="M37" s="12"/>
      <c r="N37" s="12"/>
      <c r="O37" s="12"/>
      <c r="P37" s="12"/>
      <c r="Q37" s="110" t="s">
        <v>177</v>
      </c>
      <c r="R37" s="110" t="s">
        <v>177</v>
      </c>
      <c r="S37" s="187" t="s">
        <v>439</v>
      </c>
      <c r="T37" s="112"/>
      <c r="U37" s="112"/>
      <c r="V37" s="112"/>
    </row>
    <row r="38" spans="1:22" ht="66" customHeight="1" x14ac:dyDescent="0.25">
      <c r="A38" s="181"/>
      <c r="B38" s="172"/>
      <c r="C38" s="109"/>
      <c r="D38" s="24" t="s">
        <v>25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11"/>
      <c r="R38" s="111"/>
      <c r="S38" s="127"/>
      <c r="T38" s="112"/>
      <c r="U38" s="112"/>
      <c r="V38" s="112"/>
    </row>
    <row r="39" spans="1:22" ht="42" customHeight="1" x14ac:dyDescent="0.25">
      <c r="A39" s="180" t="s">
        <v>435</v>
      </c>
      <c r="B39" s="172" t="s">
        <v>329</v>
      </c>
      <c r="C39" s="171" t="s">
        <v>52</v>
      </c>
      <c r="D39" s="24" t="s">
        <v>24</v>
      </c>
      <c r="E39" s="12">
        <v>1</v>
      </c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10"/>
      <c r="R39" s="110" t="s">
        <v>177</v>
      </c>
      <c r="S39" s="187" t="s">
        <v>379</v>
      </c>
      <c r="T39" s="106"/>
      <c r="U39" s="106"/>
      <c r="V39" s="106"/>
    </row>
    <row r="40" spans="1:22" ht="42" customHeight="1" x14ac:dyDescent="0.25">
      <c r="A40" s="181"/>
      <c r="B40" s="172"/>
      <c r="C40" s="171"/>
      <c r="D40" s="24" t="s">
        <v>25</v>
      </c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11"/>
      <c r="R40" s="111"/>
      <c r="S40" s="127"/>
      <c r="T40" s="106"/>
      <c r="U40" s="106"/>
      <c r="V40" s="106"/>
    </row>
    <row r="41" spans="1:22" ht="42.75" customHeight="1" x14ac:dyDescent="0.25">
      <c r="A41" s="180" t="s">
        <v>435</v>
      </c>
      <c r="B41" s="172" t="s">
        <v>53</v>
      </c>
      <c r="C41" s="171" t="s">
        <v>52</v>
      </c>
      <c r="D41" s="24" t="s">
        <v>24</v>
      </c>
      <c r="E41" s="12"/>
      <c r="F41" s="12">
        <v>1</v>
      </c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10"/>
      <c r="R41" s="110" t="s">
        <v>177</v>
      </c>
      <c r="S41" s="187" t="s">
        <v>380</v>
      </c>
      <c r="T41" s="106"/>
      <c r="U41" s="106"/>
      <c r="V41" s="106"/>
    </row>
    <row r="42" spans="1:22" ht="42.75" customHeight="1" x14ac:dyDescent="0.25">
      <c r="A42" s="181"/>
      <c r="B42" s="172"/>
      <c r="C42" s="171"/>
      <c r="D42" s="24" t="s">
        <v>25</v>
      </c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  <c r="P42" s="12"/>
      <c r="Q42" s="111"/>
      <c r="R42" s="111"/>
      <c r="S42" s="127"/>
      <c r="T42" s="106"/>
      <c r="U42" s="106"/>
      <c r="V42" s="106"/>
    </row>
    <row r="43" spans="1:22" ht="42.75" customHeight="1" x14ac:dyDescent="0.25">
      <c r="A43" s="180" t="s">
        <v>435</v>
      </c>
      <c r="B43" s="172" t="s">
        <v>315</v>
      </c>
      <c r="C43" s="171" t="s">
        <v>52</v>
      </c>
      <c r="D43" s="24" t="s">
        <v>24</v>
      </c>
      <c r="E43" s="12"/>
      <c r="F43" s="12"/>
      <c r="G43" s="12">
        <v>1</v>
      </c>
      <c r="H43" s="12"/>
      <c r="I43" s="12"/>
      <c r="J43" s="12"/>
      <c r="K43" s="12"/>
      <c r="L43" s="12"/>
      <c r="M43" s="12"/>
      <c r="N43" s="12"/>
      <c r="O43" s="12"/>
      <c r="P43" s="12"/>
      <c r="Q43" s="110"/>
      <c r="R43" s="110" t="s">
        <v>177</v>
      </c>
      <c r="S43" s="187" t="s">
        <v>381</v>
      </c>
      <c r="T43" s="106"/>
      <c r="U43" s="106"/>
      <c r="V43" s="106"/>
    </row>
    <row r="44" spans="1:22" ht="42.75" customHeight="1" x14ac:dyDescent="0.25">
      <c r="A44" s="181"/>
      <c r="B44" s="172"/>
      <c r="C44" s="171"/>
      <c r="D44" s="24" t="s">
        <v>25</v>
      </c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11"/>
      <c r="R44" s="111"/>
      <c r="S44" s="127"/>
      <c r="T44" s="106"/>
      <c r="U44" s="106"/>
      <c r="V44" s="106"/>
    </row>
    <row r="45" spans="1:22" ht="42.75" customHeight="1" x14ac:dyDescent="0.25">
      <c r="A45" s="180" t="s">
        <v>435</v>
      </c>
      <c r="B45" s="196" t="s">
        <v>511</v>
      </c>
      <c r="C45" s="171" t="s">
        <v>52</v>
      </c>
      <c r="D45" s="24" t="s">
        <v>24</v>
      </c>
      <c r="E45" s="12"/>
      <c r="F45" s="12"/>
      <c r="G45" s="12">
        <v>1</v>
      </c>
      <c r="H45" s="12"/>
      <c r="I45" s="12"/>
      <c r="J45" s="12"/>
      <c r="K45" s="12"/>
      <c r="L45" s="12"/>
      <c r="M45" s="12"/>
      <c r="N45" s="12"/>
      <c r="O45" s="12"/>
      <c r="P45" s="12"/>
      <c r="Q45" s="110"/>
      <c r="R45" s="110" t="s">
        <v>177</v>
      </c>
      <c r="S45" s="187" t="s">
        <v>382</v>
      </c>
      <c r="T45" s="106"/>
      <c r="U45" s="106"/>
      <c r="V45" s="106"/>
    </row>
    <row r="46" spans="1:22" ht="42.75" customHeight="1" x14ac:dyDescent="0.25">
      <c r="A46" s="181"/>
      <c r="B46" s="197"/>
      <c r="C46" s="171"/>
      <c r="D46" s="24" t="s">
        <v>25</v>
      </c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2"/>
      <c r="Q46" s="111"/>
      <c r="R46" s="111"/>
      <c r="S46" s="127"/>
      <c r="T46" s="106"/>
      <c r="U46" s="106"/>
      <c r="V46" s="106"/>
    </row>
    <row r="47" spans="1:22" ht="58.5" customHeight="1" x14ac:dyDescent="0.25">
      <c r="A47" s="180" t="s">
        <v>467</v>
      </c>
      <c r="B47" s="172" t="s">
        <v>161</v>
      </c>
      <c r="C47" s="171" t="s">
        <v>185</v>
      </c>
      <c r="D47" s="24" t="s">
        <v>24</v>
      </c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>
        <v>1</v>
      </c>
      <c r="P47" s="12"/>
      <c r="Q47" s="110"/>
      <c r="R47" s="110" t="s">
        <v>177</v>
      </c>
      <c r="S47" s="187" t="s">
        <v>383</v>
      </c>
      <c r="T47" s="106"/>
      <c r="U47" s="106"/>
      <c r="V47" s="106"/>
    </row>
    <row r="48" spans="1:22" ht="54" customHeight="1" x14ac:dyDescent="0.25">
      <c r="A48" s="181"/>
      <c r="B48" s="172"/>
      <c r="C48" s="171"/>
      <c r="D48" s="24" t="s">
        <v>25</v>
      </c>
      <c r="E48" s="12"/>
      <c r="F48" s="12"/>
      <c r="G48" s="12"/>
      <c r="H48" s="12"/>
      <c r="I48" s="12"/>
      <c r="J48" s="12"/>
      <c r="K48" s="12"/>
      <c r="L48" s="12"/>
      <c r="M48" s="12"/>
      <c r="N48" s="12"/>
      <c r="O48" s="12"/>
      <c r="P48" s="12"/>
      <c r="Q48" s="111"/>
      <c r="R48" s="111"/>
      <c r="S48" s="127"/>
      <c r="T48" s="106"/>
      <c r="U48" s="106"/>
      <c r="V48" s="106"/>
    </row>
    <row r="49" spans="1:22" ht="42" customHeight="1" x14ac:dyDescent="0.25">
      <c r="A49" s="180" t="s">
        <v>435</v>
      </c>
      <c r="B49" s="172" t="s">
        <v>529</v>
      </c>
      <c r="C49" s="171" t="s">
        <v>57</v>
      </c>
      <c r="D49" s="24" t="s">
        <v>24</v>
      </c>
      <c r="E49" s="12">
        <v>1</v>
      </c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  <c r="Q49" s="110"/>
      <c r="R49" s="110" t="s">
        <v>177</v>
      </c>
      <c r="S49" s="187" t="s">
        <v>440</v>
      </c>
      <c r="T49" s="106"/>
      <c r="U49" s="106"/>
      <c r="V49" s="106"/>
    </row>
    <row r="50" spans="1:22" ht="42" customHeight="1" x14ac:dyDescent="0.25">
      <c r="A50" s="181"/>
      <c r="B50" s="172"/>
      <c r="C50" s="171"/>
      <c r="D50" s="24" t="s">
        <v>25</v>
      </c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  <c r="Q50" s="111"/>
      <c r="R50" s="111"/>
      <c r="S50" s="127"/>
      <c r="T50" s="106"/>
      <c r="U50" s="106"/>
      <c r="V50" s="106"/>
    </row>
    <row r="51" spans="1:22" ht="42" customHeight="1" x14ac:dyDescent="0.25">
      <c r="A51" s="180" t="s">
        <v>435</v>
      </c>
      <c r="B51" s="172" t="s">
        <v>441</v>
      </c>
      <c r="C51" s="171" t="s">
        <v>57</v>
      </c>
      <c r="D51" s="24" t="s">
        <v>24</v>
      </c>
      <c r="E51" s="12">
        <v>1</v>
      </c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2"/>
      <c r="Q51" s="110"/>
      <c r="R51" s="110" t="s">
        <v>177</v>
      </c>
      <c r="S51" s="187" t="s">
        <v>442</v>
      </c>
      <c r="T51" s="106"/>
      <c r="U51" s="106"/>
      <c r="V51" s="106"/>
    </row>
    <row r="52" spans="1:22" ht="42" customHeight="1" x14ac:dyDescent="0.25">
      <c r="A52" s="181"/>
      <c r="B52" s="172"/>
      <c r="C52" s="171"/>
      <c r="D52" s="24" t="s">
        <v>25</v>
      </c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11"/>
      <c r="R52" s="111"/>
      <c r="S52" s="127"/>
      <c r="T52" s="106"/>
      <c r="U52" s="106"/>
      <c r="V52" s="106"/>
    </row>
    <row r="53" spans="1:22" ht="58.5" customHeight="1" x14ac:dyDescent="0.25">
      <c r="A53" s="180" t="s">
        <v>435</v>
      </c>
      <c r="B53" s="172" t="s">
        <v>491</v>
      </c>
      <c r="C53" s="171" t="s">
        <v>199</v>
      </c>
      <c r="D53" s="24" t="s">
        <v>24</v>
      </c>
      <c r="E53" s="12"/>
      <c r="F53" s="12"/>
      <c r="G53" s="12"/>
      <c r="H53" s="12"/>
      <c r="I53" s="12">
        <v>1</v>
      </c>
      <c r="J53" s="12"/>
      <c r="K53" s="12"/>
      <c r="L53" s="12"/>
      <c r="M53" s="12"/>
      <c r="N53" s="12"/>
      <c r="O53" s="12"/>
      <c r="P53" s="12"/>
      <c r="Q53" s="110" t="s">
        <v>177</v>
      </c>
      <c r="R53" s="110" t="s">
        <v>177</v>
      </c>
      <c r="S53" s="187" t="s">
        <v>385</v>
      </c>
      <c r="T53" s="200"/>
      <c r="U53" s="201"/>
      <c r="V53" s="202"/>
    </row>
    <row r="54" spans="1:22" ht="43.5" customHeight="1" x14ac:dyDescent="0.25">
      <c r="A54" s="181"/>
      <c r="B54" s="172"/>
      <c r="C54" s="171"/>
      <c r="D54" s="24" t="s">
        <v>25</v>
      </c>
      <c r="E54" s="12"/>
      <c r="F54" s="12"/>
      <c r="G54" s="12"/>
      <c r="H54" s="12"/>
      <c r="I54" s="12"/>
      <c r="J54" s="12"/>
      <c r="K54" s="12"/>
      <c r="L54" s="12"/>
      <c r="M54" s="12"/>
      <c r="N54" s="12"/>
      <c r="O54" s="12"/>
      <c r="P54" s="12"/>
      <c r="Q54" s="158"/>
      <c r="R54" s="158"/>
      <c r="S54" s="127"/>
      <c r="T54" s="203"/>
      <c r="U54" s="204"/>
      <c r="V54" s="205"/>
    </row>
    <row r="55" spans="1:22" ht="58.5" customHeight="1" x14ac:dyDescent="0.25">
      <c r="A55" s="180" t="s">
        <v>435</v>
      </c>
      <c r="B55" s="172" t="s">
        <v>530</v>
      </c>
      <c r="C55" s="171" t="s">
        <v>52</v>
      </c>
      <c r="D55" s="24" t="s">
        <v>24</v>
      </c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>
        <v>1</v>
      </c>
      <c r="Q55" s="110"/>
      <c r="R55" s="110"/>
      <c r="S55" s="187" t="s">
        <v>446</v>
      </c>
      <c r="T55" s="200"/>
      <c r="U55" s="201"/>
      <c r="V55" s="202"/>
    </row>
    <row r="56" spans="1:22" ht="43.5" customHeight="1" x14ac:dyDescent="0.25">
      <c r="A56" s="181"/>
      <c r="B56" s="172"/>
      <c r="C56" s="171"/>
      <c r="D56" s="24" t="s">
        <v>25</v>
      </c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  <c r="P56" s="12"/>
      <c r="Q56" s="158"/>
      <c r="R56" s="158"/>
      <c r="S56" s="127"/>
      <c r="T56" s="203"/>
      <c r="U56" s="204"/>
      <c r="V56" s="205"/>
    </row>
    <row r="57" spans="1:22" ht="43.5" customHeight="1" x14ac:dyDescent="0.25">
      <c r="A57" s="180" t="s">
        <v>435</v>
      </c>
      <c r="B57" s="172" t="s">
        <v>170</v>
      </c>
      <c r="C57" s="171" t="s">
        <v>54</v>
      </c>
      <c r="D57" s="24" t="s">
        <v>24</v>
      </c>
      <c r="E57" s="12"/>
      <c r="F57" s="12"/>
      <c r="G57" s="12"/>
      <c r="H57" s="12"/>
      <c r="I57" s="12"/>
      <c r="J57" s="12"/>
      <c r="K57" s="12"/>
      <c r="L57" s="12"/>
      <c r="M57" s="12"/>
      <c r="N57" s="12"/>
      <c r="O57" s="12"/>
      <c r="P57" s="12">
        <v>1</v>
      </c>
      <c r="Q57" s="110"/>
      <c r="R57" s="110" t="s">
        <v>177</v>
      </c>
      <c r="S57" s="187" t="s">
        <v>443</v>
      </c>
      <c r="T57" s="106"/>
      <c r="U57" s="106"/>
      <c r="V57" s="106"/>
    </row>
    <row r="58" spans="1:22" ht="43.5" customHeight="1" x14ac:dyDescent="0.25">
      <c r="A58" s="181"/>
      <c r="B58" s="172"/>
      <c r="C58" s="171"/>
      <c r="D58" s="24" t="s">
        <v>25</v>
      </c>
      <c r="E58" s="12"/>
      <c r="F58" s="12"/>
      <c r="G58" s="12"/>
      <c r="H58" s="12"/>
      <c r="I58" s="12"/>
      <c r="J58" s="12"/>
      <c r="K58" s="12"/>
      <c r="L58" s="12"/>
      <c r="M58" s="12"/>
      <c r="N58" s="12"/>
      <c r="O58" s="12"/>
      <c r="P58" s="12"/>
      <c r="Q58" s="158"/>
      <c r="R58" s="158"/>
      <c r="S58" s="127"/>
      <c r="T58" s="106"/>
      <c r="U58" s="106"/>
      <c r="V58" s="106"/>
    </row>
    <row r="59" spans="1:22" ht="42.75" customHeight="1" x14ac:dyDescent="0.25">
      <c r="A59" s="180" t="s">
        <v>435</v>
      </c>
      <c r="B59" s="172" t="s">
        <v>145</v>
      </c>
      <c r="C59" s="171" t="s">
        <v>57</v>
      </c>
      <c r="D59" s="24" t="s">
        <v>24</v>
      </c>
      <c r="E59" s="12"/>
      <c r="F59" s="12">
        <v>1</v>
      </c>
      <c r="G59" s="12"/>
      <c r="H59" s="12"/>
      <c r="I59" s="12"/>
      <c r="J59" s="12"/>
      <c r="K59" s="12"/>
      <c r="L59" s="12">
        <v>1</v>
      </c>
      <c r="M59" s="12"/>
      <c r="N59" s="12"/>
      <c r="O59" s="12"/>
      <c r="P59" s="12"/>
      <c r="Q59" s="110"/>
      <c r="R59" s="110" t="s">
        <v>177</v>
      </c>
      <c r="S59" s="187" t="s">
        <v>444</v>
      </c>
      <c r="T59" s="112" t="s">
        <v>543</v>
      </c>
      <c r="U59" s="112"/>
      <c r="V59" s="112"/>
    </row>
    <row r="60" spans="1:22" ht="42.75" customHeight="1" x14ac:dyDescent="0.25">
      <c r="A60" s="181"/>
      <c r="B60" s="172"/>
      <c r="C60" s="171"/>
      <c r="D60" s="24" t="s">
        <v>25</v>
      </c>
      <c r="E60" s="12"/>
      <c r="F60" s="12"/>
      <c r="G60" s="12"/>
      <c r="H60" s="12"/>
      <c r="I60" s="12"/>
      <c r="J60" s="12"/>
      <c r="K60" s="12"/>
      <c r="L60" s="12"/>
      <c r="M60" s="12"/>
      <c r="N60" s="12"/>
      <c r="O60" s="12"/>
      <c r="P60" s="12"/>
      <c r="Q60" s="111"/>
      <c r="R60" s="111"/>
      <c r="S60" s="127"/>
      <c r="T60" s="112"/>
      <c r="U60" s="112"/>
      <c r="V60" s="112"/>
    </row>
    <row r="61" spans="1:22" ht="43.5" customHeight="1" x14ac:dyDescent="0.25">
      <c r="A61" s="180" t="s">
        <v>435</v>
      </c>
      <c r="B61" s="172" t="s">
        <v>522</v>
      </c>
      <c r="C61" s="171" t="s">
        <v>57</v>
      </c>
      <c r="D61" s="24" t="s">
        <v>24</v>
      </c>
      <c r="E61" s="12">
        <v>1</v>
      </c>
      <c r="F61" s="12"/>
      <c r="G61" s="12"/>
      <c r="H61" s="12"/>
      <c r="I61" s="12"/>
      <c r="J61" s="12"/>
      <c r="K61" s="12"/>
      <c r="L61" s="12"/>
      <c r="M61" s="12"/>
      <c r="N61" s="12"/>
      <c r="O61" s="12"/>
      <c r="P61" s="12"/>
      <c r="Q61" s="110"/>
      <c r="R61" s="110" t="s">
        <v>177</v>
      </c>
      <c r="S61" s="187" t="s">
        <v>389</v>
      </c>
      <c r="T61" s="106"/>
      <c r="U61" s="106"/>
      <c r="V61" s="106"/>
    </row>
    <row r="62" spans="1:22" ht="42.75" customHeight="1" x14ac:dyDescent="0.25">
      <c r="A62" s="181"/>
      <c r="B62" s="172"/>
      <c r="C62" s="171"/>
      <c r="D62" s="24" t="s">
        <v>25</v>
      </c>
      <c r="E62" s="12"/>
      <c r="F62" s="12"/>
      <c r="G62" s="12"/>
      <c r="H62" s="12"/>
      <c r="I62" s="12"/>
      <c r="J62" s="12"/>
      <c r="K62" s="12"/>
      <c r="L62" s="12"/>
      <c r="M62" s="12"/>
      <c r="N62" s="12"/>
      <c r="O62" s="12"/>
      <c r="P62" s="12"/>
      <c r="Q62" s="111"/>
      <c r="R62" s="111"/>
      <c r="S62" s="127"/>
      <c r="T62" s="106"/>
      <c r="U62" s="106"/>
      <c r="V62" s="106"/>
    </row>
    <row r="63" spans="1:22" ht="43.5" customHeight="1" x14ac:dyDescent="0.25">
      <c r="A63" s="180" t="s">
        <v>451</v>
      </c>
      <c r="B63" s="172" t="s">
        <v>445</v>
      </c>
      <c r="C63" s="171" t="s">
        <v>84</v>
      </c>
      <c r="D63" s="24" t="s">
        <v>24</v>
      </c>
      <c r="E63" s="12"/>
      <c r="F63" s="12"/>
      <c r="G63" s="12"/>
      <c r="H63" s="12"/>
      <c r="I63" s="12">
        <v>1</v>
      </c>
      <c r="J63" s="12"/>
      <c r="K63" s="12"/>
      <c r="L63" s="12"/>
      <c r="M63" s="12"/>
      <c r="N63" s="12"/>
      <c r="O63" s="12"/>
      <c r="P63" s="12"/>
      <c r="Q63" s="110"/>
      <c r="R63" s="110"/>
      <c r="S63" s="187" t="s">
        <v>446</v>
      </c>
      <c r="T63" s="106"/>
      <c r="U63" s="106"/>
      <c r="V63" s="106"/>
    </row>
    <row r="64" spans="1:22" ht="42.75" customHeight="1" x14ac:dyDescent="0.25">
      <c r="A64" s="181"/>
      <c r="B64" s="172"/>
      <c r="C64" s="171"/>
      <c r="D64" s="24" t="s">
        <v>25</v>
      </c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11"/>
      <c r="R64" s="111"/>
      <c r="S64" s="127"/>
      <c r="T64" s="106"/>
      <c r="U64" s="106"/>
      <c r="V64" s="106"/>
    </row>
    <row r="65" spans="1:22" ht="43.5" customHeight="1" x14ac:dyDescent="0.25">
      <c r="A65" s="180" t="s">
        <v>435</v>
      </c>
      <c r="B65" s="172" t="s">
        <v>512</v>
      </c>
      <c r="C65" s="171" t="s">
        <v>164</v>
      </c>
      <c r="D65" s="24" t="s">
        <v>24</v>
      </c>
      <c r="E65" s="12"/>
      <c r="F65" s="12"/>
      <c r="G65" s="12"/>
      <c r="H65" s="12">
        <v>1</v>
      </c>
      <c r="I65" s="12"/>
      <c r="J65" s="12"/>
      <c r="K65" s="12"/>
      <c r="L65" s="12"/>
      <c r="M65" s="12"/>
      <c r="N65" s="12"/>
      <c r="O65" s="12"/>
      <c r="P65" s="12"/>
      <c r="Q65" s="110"/>
      <c r="R65" s="110" t="s">
        <v>177</v>
      </c>
      <c r="S65" s="187" t="s">
        <v>448</v>
      </c>
      <c r="T65" s="106"/>
      <c r="U65" s="106"/>
      <c r="V65" s="106"/>
    </row>
    <row r="66" spans="1:22" ht="43.5" customHeight="1" x14ac:dyDescent="0.25">
      <c r="A66" s="181"/>
      <c r="B66" s="172"/>
      <c r="C66" s="171"/>
      <c r="D66" s="24" t="s">
        <v>25</v>
      </c>
      <c r="E66" s="12"/>
      <c r="F66" s="12"/>
      <c r="G66" s="12"/>
      <c r="H66" s="12"/>
      <c r="I66" s="12"/>
      <c r="J66" s="12"/>
      <c r="K66" s="12"/>
      <c r="L66" s="12"/>
      <c r="M66" s="12"/>
      <c r="N66" s="12"/>
      <c r="O66" s="12"/>
      <c r="P66" s="12"/>
      <c r="Q66" s="111"/>
      <c r="R66" s="111"/>
      <c r="S66" s="127"/>
      <c r="T66" s="106"/>
      <c r="U66" s="106"/>
      <c r="V66" s="106"/>
    </row>
    <row r="67" spans="1:22" ht="43.5" customHeight="1" x14ac:dyDescent="0.25">
      <c r="A67" s="180" t="s">
        <v>435</v>
      </c>
      <c r="B67" s="172" t="s">
        <v>513</v>
      </c>
      <c r="C67" s="171" t="s">
        <v>164</v>
      </c>
      <c r="D67" s="24" t="s">
        <v>24</v>
      </c>
      <c r="E67" s="12"/>
      <c r="F67" s="12"/>
      <c r="G67" s="12"/>
      <c r="H67" s="12"/>
      <c r="I67" s="12"/>
      <c r="J67" s="12">
        <v>1</v>
      </c>
      <c r="K67" s="12"/>
      <c r="L67" s="12"/>
      <c r="M67" s="12"/>
      <c r="N67" s="12"/>
      <c r="O67" s="12"/>
      <c r="P67" s="12"/>
      <c r="Q67" s="110"/>
      <c r="R67" s="110" t="s">
        <v>177</v>
      </c>
      <c r="S67" s="187" t="s">
        <v>514</v>
      </c>
      <c r="T67" s="106"/>
      <c r="U67" s="106"/>
      <c r="V67" s="106"/>
    </row>
    <row r="68" spans="1:22" ht="43.5" customHeight="1" x14ac:dyDescent="0.25">
      <c r="A68" s="181"/>
      <c r="B68" s="172"/>
      <c r="C68" s="171"/>
      <c r="D68" s="24" t="s">
        <v>25</v>
      </c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11"/>
      <c r="R68" s="111"/>
      <c r="S68" s="127"/>
      <c r="T68" s="106"/>
      <c r="U68" s="106"/>
      <c r="V68" s="106"/>
    </row>
    <row r="69" spans="1:22" ht="47.25" customHeight="1" x14ac:dyDescent="0.25">
      <c r="A69" s="180" t="s">
        <v>435</v>
      </c>
      <c r="B69" s="172" t="s">
        <v>333</v>
      </c>
      <c r="C69" s="171" t="s">
        <v>447</v>
      </c>
      <c r="D69" s="24" t="s">
        <v>24</v>
      </c>
      <c r="E69" s="12"/>
      <c r="F69" s="12">
        <v>1</v>
      </c>
      <c r="G69" s="12"/>
      <c r="H69" s="12"/>
      <c r="I69" s="12"/>
      <c r="J69" s="12">
        <v>1</v>
      </c>
      <c r="K69" s="12"/>
      <c r="L69" s="12"/>
      <c r="M69" s="12"/>
      <c r="N69" s="12">
        <v>1</v>
      </c>
      <c r="O69" s="12"/>
      <c r="P69" s="12"/>
      <c r="Q69" s="110"/>
      <c r="R69" s="110" t="s">
        <v>177</v>
      </c>
      <c r="S69" s="187" t="s">
        <v>515</v>
      </c>
      <c r="T69" s="106"/>
      <c r="U69" s="106"/>
      <c r="V69" s="106"/>
    </row>
    <row r="70" spans="1:22" ht="43.5" customHeight="1" x14ac:dyDescent="0.25">
      <c r="A70" s="181"/>
      <c r="B70" s="172"/>
      <c r="C70" s="171"/>
      <c r="D70" s="24" t="s">
        <v>25</v>
      </c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11"/>
      <c r="R70" s="111"/>
      <c r="S70" s="127"/>
      <c r="T70" s="106"/>
      <c r="U70" s="106"/>
      <c r="V70" s="106"/>
    </row>
    <row r="71" spans="1:22" ht="43.5" customHeight="1" x14ac:dyDescent="0.25">
      <c r="A71" s="180" t="s">
        <v>435</v>
      </c>
      <c r="B71" s="172" t="s">
        <v>449</v>
      </c>
      <c r="C71" s="171" t="s">
        <v>52</v>
      </c>
      <c r="D71" s="24" t="s">
        <v>24</v>
      </c>
      <c r="E71" s="12"/>
      <c r="F71" s="12"/>
      <c r="G71" s="12">
        <v>1</v>
      </c>
      <c r="H71" s="12"/>
      <c r="I71" s="12"/>
      <c r="J71" s="12"/>
      <c r="K71" s="12"/>
      <c r="L71" s="12"/>
      <c r="M71" s="12">
        <v>1</v>
      </c>
      <c r="N71" s="12"/>
      <c r="O71" s="12"/>
      <c r="P71" s="12"/>
      <c r="Q71" s="110"/>
      <c r="R71" s="110" t="s">
        <v>177</v>
      </c>
      <c r="S71" s="187" t="s">
        <v>450</v>
      </c>
      <c r="T71" s="106"/>
      <c r="U71" s="106"/>
      <c r="V71" s="106"/>
    </row>
    <row r="72" spans="1:22" ht="43.5" customHeight="1" x14ac:dyDescent="0.25">
      <c r="A72" s="181"/>
      <c r="B72" s="172"/>
      <c r="C72" s="171"/>
      <c r="D72" s="24" t="s">
        <v>25</v>
      </c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11"/>
      <c r="R72" s="111"/>
      <c r="S72" s="127"/>
      <c r="T72" s="106"/>
      <c r="U72" s="106"/>
      <c r="V72" s="106"/>
    </row>
    <row r="73" spans="1:22" ht="35.25" customHeight="1" x14ac:dyDescent="0.25">
      <c r="A73" s="170" t="s">
        <v>85</v>
      </c>
      <c r="B73" s="170"/>
      <c r="C73" s="170"/>
      <c r="D73" s="170"/>
      <c r="E73" s="170"/>
      <c r="F73" s="170"/>
      <c r="G73" s="170"/>
      <c r="H73" s="170"/>
      <c r="I73" s="170"/>
      <c r="J73" s="170"/>
      <c r="K73" s="170"/>
      <c r="L73" s="170"/>
      <c r="M73" s="170"/>
      <c r="N73" s="170"/>
      <c r="O73" s="170"/>
      <c r="P73" s="170"/>
      <c r="Q73" s="170"/>
      <c r="R73" s="170"/>
      <c r="S73" s="170"/>
      <c r="T73" s="170"/>
      <c r="U73" s="170"/>
      <c r="V73" s="170"/>
    </row>
    <row r="74" spans="1:22" ht="42.75" customHeight="1" x14ac:dyDescent="0.25">
      <c r="A74" s="182" t="s">
        <v>452</v>
      </c>
      <c r="B74" s="148" t="s">
        <v>453</v>
      </c>
      <c r="C74" s="109" t="s">
        <v>134</v>
      </c>
      <c r="D74" s="24" t="s">
        <v>24</v>
      </c>
      <c r="E74" s="12"/>
      <c r="F74" s="12"/>
      <c r="G74" s="12">
        <v>1</v>
      </c>
      <c r="H74" s="12"/>
      <c r="I74" s="12"/>
      <c r="J74" s="12"/>
      <c r="K74" s="12"/>
      <c r="L74" s="12"/>
      <c r="M74" s="12"/>
      <c r="N74" s="12"/>
      <c r="O74" s="12"/>
      <c r="P74" s="12"/>
      <c r="Q74" s="110"/>
      <c r="R74" s="110" t="s">
        <v>177</v>
      </c>
      <c r="S74" s="187" t="s">
        <v>394</v>
      </c>
      <c r="T74" s="106"/>
      <c r="U74" s="106"/>
      <c r="V74" s="106"/>
    </row>
    <row r="75" spans="1:22" ht="42.75" customHeight="1" x14ac:dyDescent="0.25">
      <c r="A75" s="183"/>
      <c r="B75" s="148"/>
      <c r="C75" s="109"/>
      <c r="D75" s="24" t="s">
        <v>25</v>
      </c>
      <c r="E75" s="12"/>
      <c r="F75" s="12"/>
      <c r="G75" s="12"/>
      <c r="H75" s="12"/>
      <c r="I75" s="12"/>
      <c r="J75" s="12"/>
      <c r="K75" s="12"/>
      <c r="L75" s="12"/>
      <c r="M75" s="12"/>
      <c r="N75" s="12"/>
      <c r="O75" s="12"/>
      <c r="P75" s="12"/>
      <c r="Q75" s="111"/>
      <c r="R75" s="111"/>
      <c r="S75" s="127"/>
      <c r="T75" s="106"/>
      <c r="U75" s="106"/>
      <c r="V75" s="106"/>
    </row>
    <row r="76" spans="1:22" ht="42.75" customHeight="1" x14ac:dyDescent="0.25">
      <c r="A76" s="182" t="s">
        <v>452</v>
      </c>
      <c r="B76" s="148" t="s">
        <v>337</v>
      </c>
      <c r="C76" s="109" t="s">
        <v>134</v>
      </c>
      <c r="D76" s="24" t="s">
        <v>24</v>
      </c>
      <c r="E76" s="12"/>
      <c r="F76" s="12"/>
      <c r="G76" s="12"/>
      <c r="H76" s="12"/>
      <c r="I76" s="12">
        <v>1</v>
      </c>
      <c r="J76" s="12"/>
      <c r="K76" s="12"/>
      <c r="L76" s="12"/>
      <c r="M76" s="12"/>
      <c r="N76" s="12"/>
      <c r="O76" s="12"/>
      <c r="P76" s="12"/>
      <c r="Q76" s="110"/>
      <c r="R76" s="187" t="s">
        <v>177</v>
      </c>
      <c r="S76" s="187" t="s">
        <v>395</v>
      </c>
      <c r="T76" s="106"/>
      <c r="U76" s="106"/>
      <c r="V76" s="106"/>
    </row>
    <row r="77" spans="1:22" ht="42.75" customHeight="1" x14ac:dyDescent="0.25">
      <c r="A77" s="183"/>
      <c r="B77" s="148"/>
      <c r="C77" s="109"/>
      <c r="D77" s="24" t="s">
        <v>25</v>
      </c>
      <c r="E77" s="12"/>
      <c r="F77" s="12"/>
      <c r="G77" s="12"/>
      <c r="H77" s="12"/>
      <c r="I77" s="12"/>
      <c r="J77" s="12"/>
      <c r="K77" s="12"/>
      <c r="L77" s="12"/>
      <c r="M77" s="12"/>
      <c r="N77" s="12"/>
      <c r="O77" s="12"/>
      <c r="P77" s="12"/>
      <c r="Q77" s="111"/>
      <c r="R77" s="127"/>
      <c r="S77" s="127"/>
      <c r="T77" s="106"/>
      <c r="U77" s="106"/>
      <c r="V77" s="106"/>
    </row>
    <row r="78" spans="1:22" ht="35.25" customHeight="1" x14ac:dyDescent="0.25">
      <c r="A78" s="182" t="s">
        <v>454</v>
      </c>
      <c r="B78" s="148" t="s">
        <v>426</v>
      </c>
      <c r="C78" s="171" t="s">
        <v>149</v>
      </c>
      <c r="D78" s="24" t="s">
        <v>24</v>
      </c>
      <c r="E78" s="12"/>
      <c r="F78" s="12"/>
      <c r="G78" s="12">
        <v>1</v>
      </c>
      <c r="H78" s="12"/>
      <c r="I78" s="12"/>
      <c r="J78" s="12">
        <v>1</v>
      </c>
      <c r="K78" s="12"/>
      <c r="L78" s="12"/>
      <c r="M78" s="12">
        <v>1</v>
      </c>
      <c r="N78" s="12"/>
      <c r="O78" s="12"/>
      <c r="P78" s="12"/>
      <c r="Q78" s="110" t="s">
        <v>177</v>
      </c>
      <c r="R78" s="110" t="s">
        <v>177</v>
      </c>
      <c r="S78" s="187" t="s">
        <v>397</v>
      </c>
      <c r="T78" s="106"/>
      <c r="U78" s="106"/>
      <c r="V78" s="106"/>
    </row>
    <row r="79" spans="1:22" ht="35.25" customHeight="1" x14ac:dyDescent="0.25">
      <c r="A79" s="183"/>
      <c r="B79" s="148"/>
      <c r="C79" s="171"/>
      <c r="D79" s="24" t="s">
        <v>25</v>
      </c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  <c r="P79" s="12"/>
      <c r="Q79" s="111"/>
      <c r="R79" s="111"/>
      <c r="S79" s="127"/>
      <c r="T79" s="106"/>
      <c r="U79" s="106"/>
      <c r="V79" s="106"/>
    </row>
    <row r="80" spans="1:22" ht="29.25" customHeight="1" x14ac:dyDescent="0.25">
      <c r="A80" s="182" t="s">
        <v>454</v>
      </c>
      <c r="B80" s="148" t="s">
        <v>354</v>
      </c>
      <c r="C80" s="171" t="s">
        <v>149</v>
      </c>
      <c r="D80" s="24" t="s">
        <v>24</v>
      </c>
      <c r="E80" s="12"/>
      <c r="F80" s="12"/>
      <c r="G80" s="12"/>
      <c r="H80" s="12">
        <v>1</v>
      </c>
      <c r="I80" s="12"/>
      <c r="J80" s="12"/>
      <c r="K80" s="12"/>
      <c r="L80" s="12"/>
      <c r="M80" s="12"/>
      <c r="N80" s="12">
        <v>1</v>
      </c>
      <c r="O80" s="12"/>
      <c r="P80" s="12"/>
      <c r="Q80" s="110" t="s">
        <v>177</v>
      </c>
      <c r="R80" s="110" t="s">
        <v>177</v>
      </c>
      <c r="S80" s="187" t="s">
        <v>397</v>
      </c>
      <c r="T80" s="106"/>
      <c r="U80" s="106"/>
      <c r="V80" s="106"/>
    </row>
    <row r="81" spans="1:22" ht="29.25" customHeight="1" x14ac:dyDescent="0.25">
      <c r="A81" s="183"/>
      <c r="B81" s="148"/>
      <c r="C81" s="171"/>
      <c r="D81" s="24" t="s">
        <v>25</v>
      </c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  <c r="P81" s="12"/>
      <c r="Q81" s="111"/>
      <c r="R81" s="111"/>
      <c r="S81" s="127"/>
      <c r="T81" s="106"/>
      <c r="U81" s="106"/>
      <c r="V81" s="106"/>
    </row>
    <row r="82" spans="1:22" ht="29.25" customHeight="1" x14ac:dyDescent="0.25">
      <c r="A82" s="182" t="s">
        <v>454</v>
      </c>
      <c r="B82" s="148" t="s">
        <v>424</v>
      </c>
      <c r="C82" s="171" t="s">
        <v>134</v>
      </c>
      <c r="D82" s="24" t="s">
        <v>24</v>
      </c>
      <c r="E82" s="12"/>
      <c r="F82" s="12"/>
      <c r="G82" s="12"/>
      <c r="H82" s="12">
        <v>1</v>
      </c>
      <c r="I82" s="12"/>
      <c r="J82" s="12"/>
      <c r="K82" s="12"/>
      <c r="L82" s="12"/>
      <c r="M82" s="12"/>
      <c r="N82" s="12"/>
      <c r="O82" s="12"/>
      <c r="P82" s="12"/>
      <c r="Q82" s="110" t="s">
        <v>177</v>
      </c>
      <c r="R82" s="110" t="s">
        <v>177</v>
      </c>
      <c r="S82" s="187" t="s">
        <v>398</v>
      </c>
      <c r="T82" s="106"/>
      <c r="U82" s="106"/>
      <c r="V82" s="106"/>
    </row>
    <row r="83" spans="1:22" ht="29.25" customHeight="1" x14ac:dyDescent="0.25">
      <c r="A83" s="183"/>
      <c r="B83" s="148"/>
      <c r="C83" s="171"/>
      <c r="D83" s="24" t="s">
        <v>25</v>
      </c>
      <c r="E83" s="12"/>
      <c r="F83" s="12"/>
      <c r="G83" s="12"/>
      <c r="H83" s="12"/>
      <c r="I83" s="12"/>
      <c r="J83" s="12"/>
      <c r="K83" s="12"/>
      <c r="L83" s="12"/>
      <c r="M83" s="12"/>
      <c r="N83" s="12"/>
      <c r="O83" s="12"/>
      <c r="P83" s="12"/>
      <c r="Q83" s="111"/>
      <c r="R83" s="111"/>
      <c r="S83" s="127"/>
      <c r="T83" s="106"/>
      <c r="U83" s="106"/>
      <c r="V83" s="106"/>
    </row>
    <row r="84" spans="1:22" ht="56.25" customHeight="1" x14ac:dyDescent="0.25">
      <c r="A84" s="182" t="s">
        <v>454</v>
      </c>
      <c r="B84" s="208" t="s">
        <v>531</v>
      </c>
      <c r="C84" s="109" t="s">
        <v>134</v>
      </c>
      <c r="D84" s="24" t="s">
        <v>24</v>
      </c>
      <c r="E84" s="12"/>
      <c r="F84" s="12"/>
      <c r="G84" s="12"/>
      <c r="H84" s="12">
        <v>1</v>
      </c>
      <c r="I84" s="12"/>
      <c r="J84" s="12"/>
      <c r="K84" s="12"/>
      <c r="L84" s="12"/>
      <c r="M84" s="12">
        <v>1</v>
      </c>
      <c r="N84" s="12"/>
      <c r="O84" s="12"/>
      <c r="P84" s="12"/>
      <c r="Q84" s="110" t="s">
        <v>177</v>
      </c>
      <c r="R84" s="110" t="s">
        <v>177</v>
      </c>
      <c r="S84" s="187" t="s">
        <v>398</v>
      </c>
      <c r="T84" s="106"/>
      <c r="U84" s="106"/>
      <c r="V84" s="106"/>
    </row>
    <row r="85" spans="1:22" ht="45.75" customHeight="1" x14ac:dyDescent="0.25">
      <c r="A85" s="183"/>
      <c r="B85" s="208"/>
      <c r="C85" s="109"/>
      <c r="D85" s="24" t="s">
        <v>25</v>
      </c>
      <c r="E85" s="12"/>
      <c r="F85" s="12"/>
      <c r="G85" s="12"/>
      <c r="H85" s="12"/>
      <c r="I85" s="12"/>
      <c r="J85" s="12"/>
      <c r="K85" s="12"/>
      <c r="L85" s="12"/>
      <c r="M85" s="12"/>
      <c r="N85" s="12"/>
      <c r="O85" s="12"/>
      <c r="P85" s="12"/>
      <c r="Q85" s="111"/>
      <c r="R85" s="111"/>
      <c r="S85" s="127"/>
      <c r="T85" s="106"/>
      <c r="U85" s="106"/>
      <c r="V85" s="106"/>
    </row>
    <row r="86" spans="1:22" ht="45" customHeight="1" x14ac:dyDescent="0.25">
      <c r="A86" s="182" t="s">
        <v>454</v>
      </c>
      <c r="B86" s="107" t="s">
        <v>532</v>
      </c>
      <c r="C86" s="109" t="s">
        <v>134</v>
      </c>
      <c r="D86" s="24" t="s">
        <v>24</v>
      </c>
      <c r="E86" s="12"/>
      <c r="F86" s="12"/>
      <c r="G86" s="12">
        <v>1</v>
      </c>
      <c r="H86" s="12"/>
      <c r="I86" s="12"/>
      <c r="J86" s="12">
        <v>1</v>
      </c>
      <c r="K86" s="12"/>
      <c r="L86" s="12"/>
      <c r="M86" s="12">
        <v>1</v>
      </c>
      <c r="N86" s="12"/>
      <c r="O86" s="12"/>
      <c r="P86" s="12"/>
      <c r="Q86" s="110" t="s">
        <v>177</v>
      </c>
      <c r="R86" s="110" t="s">
        <v>177</v>
      </c>
      <c r="S86" s="187" t="s">
        <v>455</v>
      </c>
      <c r="T86" s="106"/>
      <c r="U86" s="106"/>
      <c r="V86" s="106"/>
    </row>
    <row r="87" spans="1:22" ht="45" customHeight="1" x14ac:dyDescent="0.25">
      <c r="A87" s="183"/>
      <c r="B87" s="107"/>
      <c r="C87" s="109"/>
      <c r="D87" s="24" t="s">
        <v>25</v>
      </c>
      <c r="E87" s="12"/>
      <c r="F87" s="12"/>
      <c r="G87" s="12"/>
      <c r="H87" s="12"/>
      <c r="I87" s="12"/>
      <c r="J87" s="12"/>
      <c r="K87" s="12"/>
      <c r="L87" s="12"/>
      <c r="M87" s="12"/>
      <c r="N87" s="12"/>
      <c r="O87" s="12"/>
      <c r="P87" s="12"/>
      <c r="Q87" s="111"/>
      <c r="R87" s="111"/>
      <c r="S87" s="127"/>
      <c r="T87" s="106"/>
      <c r="U87" s="106"/>
      <c r="V87" s="106"/>
    </row>
    <row r="88" spans="1:22" ht="53.25" customHeight="1" x14ac:dyDescent="0.25">
      <c r="A88" s="182" t="s">
        <v>454</v>
      </c>
      <c r="B88" s="148" t="s">
        <v>355</v>
      </c>
      <c r="C88" s="171" t="s">
        <v>149</v>
      </c>
      <c r="D88" s="24" t="s">
        <v>24</v>
      </c>
      <c r="E88" s="12"/>
      <c r="F88" s="12">
        <v>1</v>
      </c>
      <c r="G88" s="12">
        <v>1</v>
      </c>
      <c r="H88" s="12">
        <v>1</v>
      </c>
      <c r="I88" s="12">
        <v>1</v>
      </c>
      <c r="J88" s="12">
        <v>1</v>
      </c>
      <c r="K88" s="12">
        <v>1</v>
      </c>
      <c r="L88" s="12">
        <v>1</v>
      </c>
      <c r="M88" s="12">
        <v>1</v>
      </c>
      <c r="N88" s="12">
        <v>1</v>
      </c>
      <c r="O88" s="12">
        <v>1</v>
      </c>
      <c r="P88" s="12"/>
      <c r="Q88" s="110" t="s">
        <v>177</v>
      </c>
      <c r="R88" s="110" t="s">
        <v>177</v>
      </c>
      <c r="S88" s="187" t="s">
        <v>455</v>
      </c>
      <c r="T88" s="106"/>
      <c r="U88" s="106"/>
      <c r="V88" s="106"/>
    </row>
    <row r="89" spans="1:22" ht="33.75" customHeight="1" x14ac:dyDescent="0.25">
      <c r="A89" s="183"/>
      <c r="B89" s="148"/>
      <c r="C89" s="171"/>
      <c r="D89" s="24" t="s">
        <v>25</v>
      </c>
      <c r="E89" s="12"/>
      <c r="F89" s="12"/>
      <c r="G89" s="12"/>
      <c r="H89" s="12"/>
      <c r="I89" s="12"/>
      <c r="J89" s="12"/>
      <c r="K89" s="12"/>
      <c r="L89" s="12"/>
      <c r="M89" s="12"/>
      <c r="N89" s="12"/>
      <c r="O89" s="12"/>
      <c r="P89" s="12"/>
      <c r="Q89" s="111"/>
      <c r="R89" s="111"/>
      <c r="S89" s="127"/>
      <c r="T89" s="106"/>
      <c r="U89" s="106"/>
      <c r="V89" s="106"/>
    </row>
    <row r="90" spans="1:22" ht="33.75" customHeight="1" x14ac:dyDescent="0.25">
      <c r="A90" s="182" t="s">
        <v>454</v>
      </c>
      <c r="B90" s="148" t="s">
        <v>456</v>
      </c>
      <c r="C90" s="171" t="s">
        <v>341</v>
      </c>
      <c r="D90" s="24" t="s">
        <v>24</v>
      </c>
      <c r="E90" s="12"/>
      <c r="F90" s="12"/>
      <c r="G90" s="12"/>
      <c r="H90" s="12">
        <v>1</v>
      </c>
      <c r="I90" s="12"/>
      <c r="J90" s="12"/>
      <c r="K90" s="12"/>
      <c r="L90" s="12"/>
      <c r="M90" s="12"/>
      <c r="N90" s="12"/>
      <c r="O90" s="12"/>
      <c r="P90" s="12"/>
      <c r="Q90" s="110" t="s">
        <v>177</v>
      </c>
      <c r="R90" s="110" t="s">
        <v>177</v>
      </c>
      <c r="S90" s="187" t="s">
        <v>399</v>
      </c>
      <c r="T90" s="106"/>
      <c r="U90" s="106"/>
      <c r="V90" s="106"/>
    </row>
    <row r="91" spans="1:22" ht="33.75" customHeight="1" x14ac:dyDescent="0.25">
      <c r="A91" s="183"/>
      <c r="B91" s="148"/>
      <c r="C91" s="171"/>
      <c r="D91" s="24" t="s">
        <v>25</v>
      </c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11"/>
      <c r="R91" s="111"/>
      <c r="S91" s="127"/>
      <c r="T91" s="106"/>
      <c r="U91" s="106"/>
      <c r="V91" s="106"/>
    </row>
    <row r="92" spans="1:22" ht="33.75" customHeight="1" x14ac:dyDescent="0.25">
      <c r="A92" s="182" t="s">
        <v>454</v>
      </c>
      <c r="B92" s="184" t="s">
        <v>457</v>
      </c>
      <c r="C92" s="186" t="s">
        <v>342</v>
      </c>
      <c r="D92" s="24" t="s">
        <v>24</v>
      </c>
      <c r="E92" s="12"/>
      <c r="F92" s="12"/>
      <c r="G92" s="12"/>
      <c r="H92" s="12"/>
      <c r="I92" s="12">
        <v>1</v>
      </c>
      <c r="J92" s="12"/>
      <c r="K92" s="12"/>
      <c r="L92" s="12"/>
      <c r="M92" s="12"/>
      <c r="N92" s="12">
        <v>1</v>
      </c>
      <c r="O92" s="12"/>
      <c r="P92" s="12"/>
      <c r="Q92" s="110" t="s">
        <v>177</v>
      </c>
      <c r="R92" s="110" t="s">
        <v>177</v>
      </c>
      <c r="S92" s="187" t="s">
        <v>455</v>
      </c>
      <c r="T92" s="106"/>
      <c r="U92" s="106"/>
      <c r="V92" s="106"/>
    </row>
    <row r="93" spans="1:22" ht="33.75" customHeight="1" x14ac:dyDescent="0.25">
      <c r="A93" s="183"/>
      <c r="B93" s="185"/>
      <c r="C93" s="186"/>
      <c r="D93" s="24" t="s">
        <v>25</v>
      </c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11"/>
      <c r="R93" s="111"/>
      <c r="S93" s="127"/>
      <c r="T93" s="106"/>
      <c r="U93" s="106"/>
      <c r="V93" s="106"/>
    </row>
    <row r="94" spans="1:22" ht="51.75" customHeight="1" x14ac:dyDescent="0.25">
      <c r="A94" s="182" t="s">
        <v>454</v>
      </c>
      <c r="B94" s="184" t="s">
        <v>516</v>
      </c>
      <c r="C94" s="186" t="s">
        <v>342</v>
      </c>
      <c r="D94" s="24" t="s">
        <v>24</v>
      </c>
      <c r="E94" s="12"/>
      <c r="F94" s="12"/>
      <c r="G94" s="12">
        <v>1</v>
      </c>
      <c r="H94" s="12"/>
      <c r="I94" s="12"/>
      <c r="J94" s="12"/>
      <c r="K94" s="12"/>
      <c r="L94" s="12"/>
      <c r="M94" s="12"/>
      <c r="N94" s="12"/>
      <c r="O94" s="12"/>
      <c r="P94" s="12"/>
      <c r="Q94" s="110" t="s">
        <v>177</v>
      </c>
      <c r="R94" s="110" t="s">
        <v>177</v>
      </c>
      <c r="S94" s="187" t="s">
        <v>520</v>
      </c>
      <c r="T94" s="106"/>
      <c r="U94" s="106"/>
      <c r="V94" s="106"/>
    </row>
    <row r="95" spans="1:22" ht="36" customHeight="1" x14ac:dyDescent="0.25">
      <c r="A95" s="183"/>
      <c r="B95" s="185"/>
      <c r="C95" s="186"/>
      <c r="D95" s="24" t="s">
        <v>25</v>
      </c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11"/>
      <c r="R95" s="111"/>
      <c r="S95" s="127"/>
      <c r="T95" s="106"/>
      <c r="U95" s="106"/>
      <c r="V95" s="106"/>
    </row>
    <row r="96" spans="1:22" ht="36" customHeight="1" x14ac:dyDescent="0.25">
      <c r="A96" s="182" t="s">
        <v>454</v>
      </c>
      <c r="B96" s="184" t="s">
        <v>517</v>
      </c>
      <c r="C96" s="186" t="s">
        <v>342</v>
      </c>
      <c r="D96" s="24" t="s">
        <v>24</v>
      </c>
      <c r="E96" s="12"/>
      <c r="F96" s="12"/>
      <c r="G96" s="12">
        <v>1</v>
      </c>
      <c r="H96" s="12"/>
      <c r="I96" s="12"/>
      <c r="J96" s="12"/>
      <c r="K96" s="12"/>
      <c r="L96" s="12"/>
      <c r="M96" s="12"/>
      <c r="N96" s="12"/>
      <c r="O96" s="12"/>
      <c r="P96" s="12"/>
      <c r="Q96" s="110" t="s">
        <v>177</v>
      </c>
      <c r="R96" s="110" t="s">
        <v>177</v>
      </c>
      <c r="S96" s="187" t="s">
        <v>520</v>
      </c>
      <c r="T96" s="106"/>
      <c r="U96" s="106"/>
      <c r="V96" s="106"/>
    </row>
    <row r="97" spans="1:22" ht="36" customHeight="1" x14ac:dyDescent="0.25">
      <c r="A97" s="183"/>
      <c r="B97" s="185"/>
      <c r="C97" s="186"/>
      <c r="D97" s="24" t="s">
        <v>25</v>
      </c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11"/>
      <c r="R97" s="111"/>
      <c r="S97" s="127"/>
      <c r="T97" s="106"/>
      <c r="U97" s="106"/>
      <c r="V97" s="106"/>
    </row>
    <row r="98" spans="1:22" ht="30" customHeight="1" x14ac:dyDescent="0.25">
      <c r="A98" s="182" t="s">
        <v>454</v>
      </c>
      <c r="B98" s="148" t="s">
        <v>533</v>
      </c>
      <c r="C98" s="171" t="s">
        <v>88</v>
      </c>
      <c r="D98" s="24" t="s">
        <v>24</v>
      </c>
      <c r="E98" s="12">
        <v>1</v>
      </c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10"/>
      <c r="R98" s="110" t="s">
        <v>177</v>
      </c>
      <c r="S98" s="187" t="s">
        <v>402</v>
      </c>
      <c r="T98" s="106"/>
      <c r="U98" s="106"/>
      <c r="V98" s="106"/>
    </row>
    <row r="99" spans="1:22" ht="33.75" customHeight="1" x14ac:dyDescent="0.25">
      <c r="A99" s="183"/>
      <c r="B99" s="148"/>
      <c r="C99" s="171"/>
      <c r="D99" s="24" t="s">
        <v>25</v>
      </c>
      <c r="E99" s="12"/>
      <c r="F99" s="12"/>
      <c r="G99" s="12"/>
      <c r="H99" s="12"/>
      <c r="I99" s="12"/>
      <c r="J99" s="12"/>
      <c r="K99" s="12"/>
      <c r="L99" s="12"/>
      <c r="M99" s="12"/>
      <c r="N99" s="12"/>
      <c r="O99" s="12"/>
      <c r="P99" s="12"/>
      <c r="Q99" s="111"/>
      <c r="R99" s="111"/>
      <c r="S99" s="127"/>
      <c r="T99" s="106"/>
      <c r="U99" s="106"/>
      <c r="V99" s="106"/>
    </row>
    <row r="100" spans="1:22" ht="42.75" customHeight="1" x14ac:dyDescent="0.25">
      <c r="A100" s="182" t="s">
        <v>454</v>
      </c>
      <c r="B100" s="172" t="s">
        <v>344</v>
      </c>
      <c r="C100" s="171" t="s">
        <v>88</v>
      </c>
      <c r="D100" s="24" t="s">
        <v>24</v>
      </c>
      <c r="E100" s="12"/>
      <c r="F100" s="12"/>
      <c r="G100" s="12"/>
      <c r="H100" s="12"/>
      <c r="I100" s="12"/>
      <c r="J100" s="12"/>
      <c r="K100" s="12"/>
      <c r="L100" s="12"/>
      <c r="M100" s="12"/>
      <c r="N100" s="12">
        <v>1</v>
      </c>
      <c r="O100" s="12"/>
      <c r="P100" s="12"/>
      <c r="Q100" s="110" t="s">
        <v>177</v>
      </c>
      <c r="R100" s="110" t="s">
        <v>177</v>
      </c>
      <c r="S100" s="187" t="s">
        <v>403</v>
      </c>
      <c r="T100" s="106"/>
      <c r="U100" s="106"/>
      <c r="V100" s="106"/>
    </row>
    <row r="101" spans="1:22" ht="42.75" customHeight="1" x14ac:dyDescent="0.25">
      <c r="A101" s="183"/>
      <c r="B101" s="172"/>
      <c r="C101" s="171"/>
      <c r="D101" s="24" t="s">
        <v>25</v>
      </c>
      <c r="E101" s="12"/>
      <c r="F101" s="12"/>
      <c r="G101" s="12"/>
      <c r="H101" s="12"/>
      <c r="I101" s="12"/>
      <c r="J101" s="12"/>
      <c r="K101" s="12"/>
      <c r="L101" s="12"/>
      <c r="M101" s="12"/>
      <c r="N101" s="12"/>
      <c r="O101" s="12"/>
      <c r="P101" s="12"/>
      <c r="Q101" s="111"/>
      <c r="R101" s="111"/>
      <c r="S101" s="127"/>
      <c r="T101" s="106"/>
      <c r="U101" s="106"/>
      <c r="V101" s="106"/>
    </row>
    <row r="102" spans="1:22" ht="42.75" customHeight="1" x14ac:dyDescent="0.25">
      <c r="A102" s="182" t="s">
        <v>454</v>
      </c>
      <c r="B102" s="107" t="s">
        <v>430</v>
      </c>
      <c r="C102" s="109" t="s">
        <v>88</v>
      </c>
      <c r="D102" s="24" t="s">
        <v>24</v>
      </c>
      <c r="E102" s="12"/>
      <c r="F102" s="12"/>
      <c r="G102" s="12"/>
      <c r="H102" s="12"/>
      <c r="I102" s="12"/>
      <c r="J102" s="12"/>
      <c r="K102" s="12">
        <v>1</v>
      </c>
      <c r="L102" s="12"/>
      <c r="M102" s="12"/>
      <c r="N102" s="12"/>
      <c r="O102" s="12"/>
      <c r="P102" s="12"/>
      <c r="Q102" s="110" t="s">
        <v>177</v>
      </c>
      <c r="R102" s="110" t="s">
        <v>177</v>
      </c>
      <c r="S102" s="187" t="s">
        <v>398</v>
      </c>
      <c r="T102" s="106"/>
      <c r="U102" s="106"/>
      <c r="V102" s="106"/>
    </row>
    <row r="103" spans="1:22" ht="42.75" customHeight="1" x14ac:dyDescent="0.25">
      <c r="A103" s="183"/>
      <c r="B103" s="107"/>
      <c r="C103" s="109"/>
      <c r="D103" s="24" t="s">
        <v>25</v>
      </c>
      <c r="E103" s="12"/>
      <c r="F103" s="12"/>
      <c r="G103" s="12"/>
      <c r="H103" s="12"/>
      <c r="I103" s="12"/>
      <c r="J103" s="12"/>
      <c r="K103" s="12"/>
      <c r="L103" s="12"/>
      <c r="M103" s="12"/>
      <c r="N103" s="12"/>
      <c r="O103" s="12"/>
      <c r="P103" s="12"/>
      <c r="Q103" s="111"/>
      <c r="R103" s="111"/>
      <c r="S103" s="127"/>
      <c r="T103" s="106"/>
      <c r="U103" s="106"/>
      <c r="V103" s="106"/>
    </row>
    <row r="104" spans="1:22" ht="42.75" customHeight="1" x14ac:dyDescent="0.25">
      <c r="A104" s="182" t="s">
        <v>454</v>
      </c>
      <c r="B104" s="107" t="s">
        <v>518</v>
      </c>
      <c r="C104" s="109" t="s">
        <v>88</v>
      </c>
      <c r="D104" s="24" t="s">
        <v>24</v>
      </c>
      <c r="E104" s="12"/>
      <c r="F104" s="12"/>
      <c r="G104" s="12"/>
      <c r="H104" s="12"/>
      <c r="I104" s="12">
        <v>1</v>
      </c>
      <c r="J104" s="12"/>
      <c r="K104" s="12"/>
      <c r="L104" s="12"/>
      <c r="M104" s="12"/>
      <c r="N104" s="12"/>
      <c r="O104" s="12"/>
      <c r="P104" s="12"/>
      <c r="Q104" s="110" t="s">
        <v>177</v>
      </c>
      <c r="R104" s="110" t="s">
        <v>177</v>
      </c>
      <c r="S104" s="187" t="s">
        <v>519</v>
      </c>
      <c r="T104" s="106"/>
      <c r="U104" s="106"/>
      <c r="V104" s="106"/>
    </row>
    <row r="105" spans="1:22" ht="42.75" customHeight="1" x14ac:dyDescent="0.25">
      <c r="A105" s="183"/>
      <c r="B105" s="107"/>
      <c r="C105" s="109"/>
      <c r="D105" s="24" t="s">
        <v>25</v>
      </c>
      <c r="E105" s="12"/>
      <c r="F105" s="12"/>
      <c r="G105" s="12"/>
      <c r="H105" s="12"/>
      <c r="I105" s="12"/>
      <c r="J105" s="12"/>
      <c r="K105" s="12"/>
      <c r="L105" s="12"/>
      <c r="M105" s="12"/>
      <c r="N105" s="12"/>
      <c r="O105" s="12"/>
      <c r="P105" s="12"/>
      <c r="Q105" s="111"/>
      <c r="R105" s="111"/>
      <c r="S105" s="127"/>
      <c r="T105" s="106"/>
      <c r="U105" s="106"/>
      <c r="V105" s="106"/>
    </row>
    <row r="106" spans="1:22" ht="42.75" customHeight="1" x14ac:dyDescent="0.25">
      <c r="A106" s="182" t="s">
        <v>454</v>
      </c>
      <c r="B106" s="196" t="s">
        <v>91</v>
      </c>
      <c r="C106" s="198" t="s">
        <v>88</v>
      </c>
      <c r="D106" s="24" t="s">
        <v>24</v>
      </c>
      <c r="E106" s="12"/>
      <c r="F106" s="12"/>
      <c r="G106" s="12"/>
      <c r="H106" s="12"/>
      <c r="I106" s="12"/>
      <c r="J106" s="12"/>
      <c r="K106" s="12"/>
      <c r="L106" s="12"/>
      <c r="M106" s="12"/>
      <c r="N106" s="12">
        <v>1</v>
      </c>
      <c r="O106" s="12"/>
      <c r="P106" s="12"/>
      <c r="Q106" s="110"/>
      <c r="R106" s="110" t="s">
        <v>177</v>
      </c>
      <c r="S106" s="187" t="s">
        <v>404</v>
      </c>
      <c r="T106" s="200"/>
      <c r="U106" s="201"/>
      <c r="V106" s="202"/>
    </row>
    <row r="107" spans="1:22" ht="42.75" customHeight="1" x14ac:dyDescent="0.25">
      <c r="A107" s="183"/>
      <c r="B107" s="197"/>
      <c r="C107" s="199"/>
      <c r="D107" s="24" t="s">
        <v>25</v>
      </c>
      <c r="E107" s="12"/>
      <c r="F107" s="12"/>
      <c r="G107" s="12"/>
      <c r="H107" s="12"/>
      <c r="I107" s="12"/>
      <c r="J107" s="12"/>
      <c r="K107" s="12"/>
      <c r="L107" s="12"/>
      <c r="M107" s="12"/>
      <c r="N107" s="12"/>
      <c r="O107" s="12"/>
      <c r="P107" s="12"/>
      <c r="Q107" s="111"/>
      <c r="R107" s="111"/>
      <c r="S107" s="127"/>
      <c r="T107" s="203"/>
      <c r="U107" s="204"/>
      <c r="V107" s="205"/>
    </row>
    <row r="108" spans="1:22" ht="43.5" customHeight="1" x14ac:dyDescent="0.25">
      <c r="A108" s="182" t="s">
        <v>454</v>
      </c>
      <c r="B108" s="172" t="s">
        <v>534</v>
      </c>
      <c r="C108" s="171" t="s">
        <v>88</v>
      </c>
      <c r="D108" s="24" t="s">
        <v>24</v>
      </c>
      <c r="E108" s="12"/>
      <c r="F108" s="12">
        <v>1</v>
      </c>
      <c r="G108" s="12"/>
      <c r="H108" s="12"/>
      <c r="I108" s="12"/>
      <c r="J108" s="12"/>
      <c r="K108" s="12"/>
      <c r="L108" s="12"/>
      <c r="M108" s="12"/>
      <c r="N108" s="12"/>
      <c r="O108" s="12"/>
      <c r="P108" s="12"/>
      <c r="Q108" s="110"/>
      <c r="R108" s="110" t="s">
        <v>177</v>
      </c>
      <c r="S108" s="187" t="s">
        <v>405</v>
      </c>
      <c r="T108" s="106"/>
      <c r="U108" s="106"/>
      <c r="V108" s="106"/>
    </row>
    <row r="109" spans="1:22" ht="43.5" customHeight="1" x14ac:dyDescent="0.25">
      <c r="A109" s="183"/>
      <c r="B109" s="172"/>
      <c r="C109" s="171"/>
      <c r="D109" s="24" t="s">
        <v>25</v>
      </c>
      <c r="E109" s="12"/>
      <c r="F109" s="12"/>
      <c r="G109" s="12"/>
      <c r="H109" s="12"/>
      <c r="I109" s="12"/>
      <c r="J109" s="12"/>
      <c r="K109" s="12"/>
      <c r="L109" s="12"/>
      <c r="M109" s="12"/>
      <c r="N109" s="12"/>
      <c r="O109" s="12"/>
      <c r="P109" s="12"/>
      <c r="Q109" s="111"/>
      <c r="R109" s="111"/>
      <c r="S109" s="127"/>
      <c r="T109" s="106"/>
      <c r="U109" s="106"/>
      <c r="V109" s="106"/>
    </row>
    <row r="110" spans="1:22" ht="43.5" customHeight="1" x14ac:dyDescent="0.25">
      <c r="A110" s="182" t="s">
        <v>454</v>
      </c>
      <c r="B110" s="107" t="s">
        <v>458</v>
      </c>
      <c r="C110" s="171" t="s">
        <v>88</v>
      </c>
      <c r="D110" s="24" t="s">
        <v>24</v>
      </c>
      <c r="E110" s="12"/>
      <c r="F110" s="12"/>
      <c r="G110" s="12"/>
      <c r="H110" s="12"/>
      <c r="I110" s="12"/>
      <c r="J110" s="12">
        <v>1</v>
      </c>
      <c r="K110" s="12"/>
      <c r="L110" s="12"/>
      <c r="M110" s="12"/>
      <c r="N110" s="12"/>
      <c r="O110" s="12">
        <v>1</v>
      </c>
      <c r="P110" s="12"/>
      <c r="Q110" s="110"/>
      <c r="R110" s="110" t="s">
        <v>177</v>
      </c>
      <c r="S110" s="187" t="s">
        <v>406</v>
      </c>
      <c r="T110" s="106"/>
      <c r="U110" s="106"/>
      <c r="V110" s="106"/>
    </row>
    <row r="111" spans="1:22" ht="43.5" customHeight="1" x14ac:dyDescent="0.25">
      <c r="A111" s="183"/>
      <c r="B111" s="172"/>
      <c r="C111" s="171"/>
      <c r="D111" s="24" t="s">
        <v>25</v>
      </c>
      <c r="E111" s="12"/>
      <c r="F111" s="12"/>
      <c r="G111" s="12"/>
      <c r="H111" s="12"/>
      <c r="I111" s="12"/>
      <c r="J111" s="12"/>
      <c r="K111" s="12"/>
      <c r="L111" s="12"/>
      <c r="M111" s="12"/>
      <c r="N111" s="12"/>
      <c r="O111" s="12"/>
      <c r="P111" s="12"/>
      <c r="Q111" s="111"/>
      <c r="R111" s="111"/>
      <c r="S111" s="127"/>
      <c r="T111" s="106"/>
      <c r="U111" s="106"/>
      <c r="V111" s="106"/>
    </row>
    <row r="112" spans="1:22" ht="42.75" customHeight="1" x14ac:dyDescent="0.25">
      <c r="A112" s="182" t="s">
        <v>454</v>
      </c>
      <c r="B112" s="172" t="s">
        <v>288</v>
      </c>
      <c r="C112" s="171" t="s">
        <v>94</v>
      </c>
      <c r="D112" s="24" t="s">
        <v>24</v>
      </c>
      <c r="E112" s="12"/>
      <c r="F112" s="12"/>
      <c r="G112" s="12"/>
      <c r="H112" s="12"/>
      <c r="I112" s="12"/>
      <c r="J112" s="12"/>
      <c r="K112" s="12"/>
      <c r="L112" s="12"/>
      <c r="M112" s="12"/>
      <c r="N112" s="12">
        <v>1</v>
      </c>
      <c r="O112" s="12"/>
      <c r="P112" s="12"/>
      <c r="Q112" s="110" t="s">
        <v>177</v>
      </c>
      <c r="R112" s="110" t="s">
        <v>177</v>
      </c>
      <c r="S112" s="187" t="s">
        <v>398</v>
      </c>
      <c r="T112" s="106"/>
      <c r="U112" s="106"/>
      <c r="V112" s="106"/>
    </row>
    <row r="113" spans="1:22" ht="42.75" customHeight="1" x14ac:dyDescent="0.25">
      <c r="A113" s="183"/>
      <c r="B113" s="172"/>
      <c r="C113" s="171"/>
      <c r="D113" s="24" t="s">
        <v>25</v>
      </c>
      <c r="E113" s="12"/>
      <c r="F113" s="12"/>
      <c r="G113" s="12"/>
      <c r="H113" s="12"/>
      <c r="I113" s="12"/>
      <c r="J113" s="12"/>
      <c r="K113" s="12"/>
      <c r="L113" s="12"/>
      <c r="M113" s="12"/>
      <c r="N113" s="12"/>
      <c r="O113" s="12"/>
      <c r="P113" s="12"/>
      <c r="Q113" s="111"/>
      <c r="R113" s="111"/>
      <c r="S113" s="127"/>
      <c r="T113" s="106"/>
      <c r="U113" s="106"/>
      <c r="V113" s="106"/>
    </row>
    <row r="114" spans="1:22" ht="42.75" customHeight="1" x14ac:dyDescent="0.25">
      <c r="A114" s="182" t="s">
        <v>454</v>
      </c>
      <c r="B114" s="206" t="s">
        <v>535</v>
      </c>
      <c r="C114" s="186" t="s">
        <v>342</v>
      </c>
      <c r="D114" s="24" t="s">
        <v>24</v>
      </c>
      <c r="E114" s="12"/>
      <c r="F114" s="12"/>
      <c r="G114" s="12"/>
      <c r="H114" s="12">
        <v>1</v>
      </c>
      <c r="I114" s="12"/>
      <c r="J114" s="12"/>
      <c r="K114" s="12"/>
      <c r="L114" s="12"/>
      <c r="M114" s="12"/>
      <c r="N114" s="12"/>
      <c r="O114" s="12"/>
      <c r="P114" s="12"/>
      <c r="Q114" s="110"/>
      <c r="R114" s="110" t="s">
        <v>177</v>
      </c>
      <c r="S114" s="187" t="s">
        <v>520</v>
      </c>
      <c r="T114" s="106"/>
      <c r="U114" s="106"/>
      <c r="V114" s="106"/>
    </row>
    <row r="115" spans="1:22" ht="42.75" customHeight="1" x14ac:dyDescent="0.25">
      <c r="A115" s="183"/>
      <c r="B115" s="207"/>
      <c r="C115" s="186"/>
      <c r="D115" s="24" t="s">
        <v>25</v>
      </c>
      <c r="E115" s="12"/>
      <c r="F115" s="12"/>
      <c r="G115" s="12"/>
      <c r="H115" s="12"/>
      <c r="I115" s="12"/>
      <c r="J115" s="12"/>
      <c r="K115" s="12"/>
      <c r="L115" s="12"/>
      <c r="M115" s="12"/>
      <c r="N115" s="12"/>
      <c r="O115" s="12"/>
      <c r="P115" s="12"/>
      <c r="Q115" s="111"/>
      <c r="R115" s="111"/>
      <c r="S115" s="127"/>
      <c r="T115" s="106"/>
      <c r="U115" s="106"/>
      <c r="V115" s="106"/>
    </row>
    <row r="116" spans="1:22" ht="42.75" customHeight="1" x14ac:dyDescent="0.25">
      <c r="A116" s="182" t="s">
        <v>454</v>
      </c>
      <c r="B116" s="172" t="s">
        <v>459</v>
      </c>
      <c r="C116" s="171" t="s">
        <v>88</v>
      </c>
      <c r="D116" s="24" t="s">
        <v>24</v>
      </c>
      <c r="E116" s="12"/>
      <c r="F116" s="12"/>
      <c r="G116" s="12">
        <v>1</v>
      </c>
      <c r="H116" s="12"/>
      <c r="I116" s="12"/>
      <c r="J116" s="12"/>
      <c r="K116" s="12"/>
      <c r="L116" s="12"/>
      <c r="M116" s="12"/>
      <c r="N116" s="12"/>
      <c r="O116" s="12"/>
      <c r="P116" s="12"/>
      <c r="Q116" s="110"/>
      <c r="R116" s="110" t="s">
        <v>177</v>
      </c>
      <c r="S116" s="187" t="s">
        <v>446</v>
      </c>
      <c r="T116" s="106"/>
      <c r="U116" s="106"/>
      <c r="V116" s="106"/>
    </row>
    <row r="117" spans="1:22" ht="42.75" customHeight="1" x14ac:dyDescent="0.25">
      <c r="A117" s="183"/>
      <c r="B117" s="172"/>
      <c r="C117" s="171"/>
      <c r="D117" s="24" t="s">
        <v>25</v>
      </c>
      <c r="E117" s="12"/>
      <c r="F117" s="12"/>
      <c r="G117" s="12"/>
      <c r="H117" s="12"/>
      <c r="I117" s="12"/>
      <c r="J117" s="12"/>
      <c r="K117" s="12"/>
      <c r="L117" s="12"/>
      <c r="M117" s="12"/>
      <c r="N117" s="12"/>
      <c r="O117" s="12"/>
      <c r="P117" s="12"/>
      <c r="Q117" s="111"/>
      <c r="R117" s="111"/>
      <c r="S117" s="127"/>
      <c r="T117" s="106"/>
      <c r="U117" s="106"/>
      <c r="V117" s="106"/>
    </row>
    <row r="118" spans="1:22" ht="42.75" customHeight="1" x14ac:dyDescent="0.25">
      <c r="A118" s="182" t="s">
        <v>454</v>
      </c>
      <c r="B118" s="172" t="s">
        <v>497</v>
      </c>
      <c r="C118" s="171" t="s">
        <v>88</v>
      </c>
      <c r="D118" s="24" t="s">
        <v>24</v>
      </c>
      <c r="E118" s="12"/>
      <c r="F118" s="12"/>
      <c r="G118" s="12"/>
      <c r="H118" s="12"/>
      <c r="I118" s="12"/>
      <c r="J118" s="12"/>
      <c r="K118" s="12">
        <v>1</v>
      </c>
      <c r="L118" s="12"/>
      <c r="M118" s="12"/>
      <c r="N118" s="12"/>
      <c r="O118" s="12"/>
      <c r="P118" s="12"/>
      <c r="Q118" s="110"/>
      <c r="R118" s="110" t="s">
        <v>177</v>
      </c>
      <c r="S118" s="187" t="s">
        <v>446</v>
      </c>
      <c r="T118" s="106"/>
      <c r="U118" s="106"/>
      <c r="V118" s="106"/>
    </row>
    <row r="119" spans="1:22" ht="42.75" customHeight="1" x14ac:dyDescent="0.25">
      <c r="A119" s="183"/>
      <c r="B119" s="172"/>
      <c r="C119" s="171"/>
      <c r="D119" s="24" t="s">
        <v>25</v>
      </c>
      <c r="E119" s="12"/>
      <c r="F119" s="12"/>
      <c r="G119" s="12"/>
      <c r="H119" s="12"/>
      <c r="I119" s="12"/>
      <c r="J119" s="12"/>
      <c r="K119" s="12"/>
      <c r="L119" s="12"/>
      <c r="M119" s="12"/>
      <c r="N119" s="12"/>
      <c r="O119" s="12"/>
      <c r="P119" s="12"/>
      <c r="Q119" s="111"/>
      <c r="R119" s="111"/>
      <c r="S119" s="127"/>
      <c r="T119" s="106"/>
      <c r="U119" s="106"/>
      <c r="V119" s="106"/>
    </row>
    <row r="120" spans="1:22" ht="42.75" customHeight="1" x14ac:dyDescent="0.25">
      <c r="A120" s="182" t="s">
        <v>452</v>
      </c>
      <c r="B120" s="172" t="s">
        <v>460</v>
      </c>
      <c r="C120" s="171" t="s">
        <v>88</v>
      </c>
      <c r="D120" s="24" t="s">
        <v>24</v>
      </c>
      <c r="E120" s="12"/>
      <c r="F120" s="12"/>
      <c r="G120" s="12"/>
      <c r="H120" s="12">
        <v>1</v>
      </c>
      <c r="I120" s="12"/>
      <c r="J120" s="12"/>
      <c r="K120" s="12">
        <v>1</v>
      </c>
      <c r="L120" s="12"/>
      <c r="M120" s="12"/>
      <c r="N120" s="12">
        <v>1</v>
      </c>
      <c r="O120" s="12"/>
      <c r="P120" s="12"/>
      <c r="Q120" s="110"/>
      <c r="R120" s="110" t="s">
        <v>177</v>
      </c>
      <c r="S120" s="187" t="s">
        <v>461</v>
      </c>
      <c r="T120" s="106"/>
      <c r="U120" s="106"/>
      <c r="V120" s="106"/>
    </row>
    <row r="121" spans="1:22" ht="42.75" customHeight="1" x14ac:dyDescent="0.25">
      <c r="A121" s="183"/>
      <c r="B121" s="172"/>
      <c r="C121" s="171"/>
      <c r="D121" s="24" t="s">
        <v>25</v>
      </c>
      <c r="E121" s="12"/>
      <c r="F121" s="12"/>
      <c r="G121" s="12"/>
      <c r="H121" s="12"/>
      <c r="I121" s="12"/>
      <c r="J121" s="12"/>
      <c r="K121" s="12"/>
      <c r="L121" s="12"/>
      <c r="M121" s="12"/>
      <c r="N121" s="12"/>
      <c r="O121" s="12"/>
      <c r="P121" s="12"/>
      <c r="Q121" s="111"/>
      <c r="R121" s="111"/>
      <c r="S121" s="127"/>
      <c r="T121" s="106"/>
      <c r="U121" s="106"/>
      <c r="V121" s="106"/>
    </row>
    <row r="122" spans="1:22" ht="42.75" customHeight="1" x14ac:dyDescent="0.25">
      <c r="A122" s="182" t="s">
        <v>452</v>
      </c>
      <c r="B122" s="172" t="s">
        <v>462</v>
      </c>
      <c r="C122" s="171" t="s">
        <v>463</v>
      </c>
      <c r="D122" s="24" t="s">
        <v>24</v>
      </c>
      <c r="E122" s="12"/>
      <c r="F122" s="12">
        <v>1</v>
      </c>
      <c r="G122" s="12"/>
      <c r="H122" s="12"/>
      <c r="I122" s="12"/>
      <c r="J122" s="12"/>
      <c r="K122" s="12"/>
      <c r="L122" s="12"/>
      <c r="M122" s="12"/>
      <c r="N122" s="12"/>
      <c r="O122" s="12"/>
      <c r="P122" s="12"/>
      <c r="Q122" s="110"/>
      <c r="R122" s="110"/>
      <c r="S122" s="187" t="s">
        <v>399</v>
      </c>
      <c r="T122" s="106"/>
      <c r="U122" s="106"/>
      <c r="V122" s="106"/>
    </row>
    <row r="123" spans="1:22" ht="42.75" customHeight="1" x14ac:dyDescent="0.25">
      <c r="A123" s="183"/>
      <c r="B123" s="172"/>
      <c r="C123" s="171"/>
      <c r="D123" s="24" t="s">
        <v>25</v>
      </c>
      <c r="E123" s="12"/>
      <c r="F123" s="12"/>
      <c r="G123" s="12"/>
      <c r="H123" s="12"/>
      <c r="I123" s="12"/>
      <c r="J123" s="12"/>
      <c r="K123" s="12"/>
      <c r="L123" s="12"/>
      <c r="M123" s="12"/>
      <c r="N123" s="12"/>
      <c r="O123" s="12"/>
      <c r="P123" s="12"/>
      <c r="Q123" s="111"/>
      <c r="R123" s="111"/>
      <c r="S123" s="127"/>
      <c r="T123" s="106"/>
      <c r="U123" s="106"/>
      <c r="V123" s="106"/>
    </row>
    <row r="124" spans="1:22" ht="48" customHeight="1" x14ac:dyDescent="0.25">
      <c r="A124" s="182" t="s">
        <v>452</v>
      </c>
      <c r="B124" s="172" t="s">
        <v>464</v>
      </c>
      <c r="C124" s="171" t="s">
        <v>88</v>
      </c>
      <c r="D124" s="24" t="s">
        <v>24</v>
      </c>
      <c r="E124" s="12">
        <v>1</v>
      </c>
      <c r="F124" s="12">
        <v>1</v>
      </c>
      <c r="G124" s="12">
        <v>1</v>
      </c>
      <c r="H124" s="12">
        <v>1</v>
      </c>
      <c r="I124" s="12">
        <v>1</v>
      </c>
      <c r="J124" s="12">
        <v>1</v>
      </c>
      <c r="K124" s="12">
        <v>1</v>
      </c>
      <c r="L124" s="12">
        <v>1</v>
      </c>
      <c r="M124" s="12">
        <v>1</v>
      </c>
      <c r="N124" s="12">
        <v>1</v>
      </c>
      <c r="O124" s="12">
        <v>1</v>
      </c>
      <c r="P124" s="12">
        <v>1</v>
      </c>
      <c r="Q124" s="110"/>
      <c r="R124" s="110" t="s">
        <v>177</v>
      </c>
      <c r="S124" s="187" t="s">
        <v>465</v>
      </c>
      <c r="T124" s="158" t="s">
        <v>466</v>
      </c>
      <c r="U124" s="158"/>
      <c r="V124" s="158"/>
    </row>
    <row r="125" spans="1:22" ht="43.5" customHeight="1" x14ac:dyDescent="0.25">
      <c r="A125" s="183"/>
      <c r="B125" s="172"/>
      <c r="C125" s="171"/>
      <c r="D125" s="24" t="s">
        <v>25</v>
      </c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11"/>
      <c r="R125" s="111"/>
      <c r="S125" s="127"/>
      <c r="T125" s="158"/>
      <c r="U125" s="158"/>
      <c r="V125" s="158"/>
    </row>
    <row r="126" spans="1:22" ht="43.5" customHeight="1" x14ac:dyDescent="0.25">
      <c r="A126" s="182" t="s">
        <v>194</v>
      </c>
      <c r="B126" s="208" t="s">
        <v>492</v>
      </c>
      <c r="C126" s="171" t="s">
        <v>88</v>
      </c>
      <c r="D126" s="24" t="s">
        <v>24</v>
      </c>
      <c r="E126" s="12">
        <v>1</v>
      </c>
      <c r="F126" s="12">
        <v>1</v>
      </c>
      <c r="G126" s="12">
        <v>1</v>
      </c>
      <c r="H126" s="12">
        <v>1</v>
      </c>
      <c r="I126" s="12">
        <v>1</v>
      </c>
      <c r="J126" s="12">
        <v>1</v>
      </c>
      <c r="K126" s="12">
        <v>1</v>
      </c>
      <c r="L126" s="12">
        <v>1</v>
      </c>
      <c r="M126" s="12">
        <v>1</v>
      </c>
      <c r="N126" s="12">
        <v>1</v>
      </c>
      <c r="O126" s="12">
        <v>1</v>
      </c>
      <c r="P126" s="12">
        <v>1</v>
      </c>
      <c r="Q126" s="110"/>
      <c r="R126" s="110" t="s">
        <v>177</v>
      </c>
      <c r="S126" s="187" t="s">
        <v>408</v>
      </c>
      <c r="T126" s="112" t="s">
        <v>184</v>
      </c>
      <c r="U126" s="112"/>
      <c r="V126" s="112"/>
    </row>
    <row r="127" spans="1:22" ht="43.5" customHeight="1" x14ac:dyDescent="0.25">
      <c r="A127" s="183"/>
      <c r="B127" s="148"/>
      <c r="C127" s="171"/>
      <c r="D127" s="24" t="s">
        <v>25</v>
      </c>
      <c r="E127" s="12"/>
      <c r="F127" s="12"/>
      <c r="G127" s="12"/>
      <c r="H127" s="12"/>
      <c r="I127" s="12"/>
      <c r="J127" s="12"/>
      <c r="K127" s="12"/>
      <c r="L127" s="12"/>
      <c r="M127" s="12"/>
      <c r="N127" s="12"/>
      <c r="O127" s="27"/>
      <c r="P127" s="12"/>
      <c r="Q127" s="111"/>
      <c r="R127" s="111"/>
      <c r="S127" s="127"/>
      <c r="T127" s="112"/>
      <c r="U127" s="112"/>
      <c r="V127" s="112"/>
    </row>
    <row r="128" spans="1:22" ht="48" customHeight="1" x14ac:dyDescent="0.25">
      <c r="A128" s="182" t="s">
        <v>467</v>
      </c>
      <c r="B128" s="148" t="s">
        <v>483</v>
      </c>
      <c r="C128" s="171" t="s">
        <v>88</v>
      </c>
      <c r="D128" s="24" t="s">
        <v>24</v>
      </c>
      <c r="E128" s="12">
        <v>1</v>
      </c>
      <c r="F128" s="12">
        <v>1</v>
      </c>
      <c r="G128" s="12">
        <v>1</v>
      </c>
      <c r="H128" s="12">
        <v>1</v>
      </c>
      <c r="I128" s="12">
        <v>1</v>
      </c>
      <c r="J128" s="12">
        <v>1</v>
      </c>
      <c r="K128" s="12">
        <v>1</v>
      </c>
      <c r="L128" s="12">
        <v>1</v>
      </c>
      <c r="M128" s="12">
        <v>1</v>
      </c>
      <c r="N128" s="12">
        <v>1</v>
      </c>
      <c r="O128" s="12">
        <v>1</v>
      </c>
      <c r="P128" s="12">
        <v>1</v>
      </c>
      <c r="Q128" s="110"/>
      <c r="R128" s="110" t="s">
        <v>177</v>
      </c>
      <c r="S128" s="187" t="s">
        <v>407</v>
      </c>
      <c r="T128" s="106"/>
      <c r="U128" s="106"/>
      <c r="V128" s="106"/>
    </row>
    <row r="129" spans="1:22" ht="43.5" customHeight="1" x14ac:dyDescent="0.25">
      <c r="A129" s="183"/>
      <c r="B129" s="148"/>
      <c r="C129" s="171"/>
      <c r="D129" s="24" t="s">
        <v>25</v>
      </c>
      <c r="E129" s="12"/>
      <c r="F129" s="12"/>
      <c r="G129" s="12"/>
      <c r="H129" s="12"/>
      <c r="I129" s="12"/>
      <c r="J129" s="12"/>
      <c r="K129" s="12"/>
      <c r="L129" s="12"/>
      <c r="M129" s="12"/>
      <c r="N129" s="12"/>
      <c r="O129" s="12"/>
      <c r="P129" s="12"/>
      <c r="Q129" s="111"/>
      <c r="R129" s="111"/>
      <c r="S129" s="127"/>
      <c r="T129" s="106"/>
      <c r="U129" s="106"/>
      <c r="V129" s="106"/>
    </row>
    <row r="130" spans="1:22" ht="42.75" customHeight="1" x14ac:dyDescent="0.25">
      <c r="A130" s="182" t="s">
        <v>454</v>
      </c>
      <c r="B130" s="148" t="s">
        <v>102</v>
      </c>
      <c r="C130" s="171" t="s">
        <v>88</v>
      </c>
      <c r="D130" s="24" t="s">
        <v>24</v>
      </c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>
        <v>1</v>
      </c>
      <c r="Q130" s="110"/>
      <c r="R130" s="110" t="s">
        <v>177</v>
      </c>
      <c r="S130" s="187" t="s">
        <v>409</v>
      </c>
      <c r="T130" s="106"/>
      <c r="U130" s="106"/>
      <c r="V130" s="106"/>
    </row>
    <row r="131" spans="1:22" ht="42.75" customHeight="1" x14ac:dyDescent="0.25">
      <c r="A131" s="183"/>
      <c r="B131" s="148"/>
      <c r="C131" s="171"/>
      <c r="D131" s="24" t="s">
        <v>25</v>
      </c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11"/>
      <c r="R131" s="111"/>
      <c r="S131" s="127"/>
      <c r="T131" s="106"/>
      <c r="U131" s="106"/>
      <c r="V131" s="106"/>
    </row>
    <row r="132" spans="1:22" ht="42.75" customHeight="1" x14ac:dyDescent="0.25">
      <c r="A132" s="182" t="s">
        <v>452</v>
      </c>
      <c r="B132" s="148" t="s">
        <v>5</v>
      </c>
      <c r="C132" s="171" t="s">
        <v>137</v>
      </c>
      <c r="D132" s="24" t="s">
        <v>24</v>
      </c>
      <c r="E132" s="12"/>
      <c r="F132" s="12"/>
      <c r="G132" s="12"/>
      <c r="H132" s="12"/>
      <c r="I132" s="12"/>
      <c r="J132" s="12">
        <v>1</v>
      </c>
      <c r="K132" s="12"/>
      <c r="L132" s="12"/>
      <c r="M132" s="12"/>
      <c r="N132" s="12"/>
      <c r="O132" s="12"/>
      <c r="P132" s="12"/>
      <c r="Q132" s="110"/>
      <c r="R132" s="110" t="s">
        <v>177</v>
      </c>
      <c r="S132" s="187" t="s">
        <v>410</v>
      </c>
      <c r="T132" s="106"/>
      <c r="U132" s="106"/>
      <c r="V132" s="106"/>
    </row>
    <row r="133" spans="1:22" ht="42.75" customHeight="1" x14ac:dyDescent="0.25">
      <c r="A133" s="183"/>
      <c r="B133" s="148"/>
      <c r="C133" s="171"/>
      <c r="D133" s="24" t="s">
        <v>25</v>
      </c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11"/>
      <c r="R133" s="111"/>
      <c r="S133" s="127"/>
      <c r="T133" s="106"/>
      <c r="U133" s="106"/>
      <c r="V133" s="106"/>
    </row>
    <row r="134" spans="1:22" ht="42.75" customHeight="1" x14ac:dyDescent="0.25">
      <c r="A134" s="182" t="s">
        <v>452</v>
      </c>
      <c r="B134" s="208" t="s">
        <v>311</v>
      </c>
      <c r="C134" s="171" t="s">
        <v>137</v>
      </c>
      <c r="D134" s="24" t="s">
        <v>24</v>
      </c>
      <c r="E134" s="12"/>
      <c r="F134" s="12"/>
      <c r="G134" s="12"/>
      <c r="H134" s="12"/>
      <c r="I134" s="12"/>
      <c r="J134" s="12"/>
      <c r="K134" s="12"/>
      <c r="L134" s="12">
        <v>1</v>
      </c>
      <c r="M134" s="12"/>
      <c r="N134" s="12"/>
      <c r="O134" s="12"/>
      <c r="P134" s="12"/>
      <c r="Q134" s="110"/>
      <c r="R134" s="110" t="s">
        <v>177</v>
      </c>
      <c r="S134" s="187" t="s">
        <v>411</v>
      </c>
      <c r="T134" s="106"/>
      <c r="U134" s="106"/>
      <c r="V134" s="106"/>
    </row>
    <row r="135" spans="1:22" ht="42.75" customHeight="1" x14ac:dyDescent="0.25">
      <c r="A135" s="183"/>
      <c r="B135" s="148"/>
      <c r="C135" s="171"/>
      <c r="D135" s="24" t="s">
        <v>25</v>
      </c>
      <c r="E135" s="12"/>
      <c r="F135" s="12"/>
      <c r="G135" s="12"/>
      <c r="H135" s="12"/>
      <c r="I135" s="12"/>
      <c r="J135" s="12"/>
      <c r="K135" s="12"/>
      <c r="L135" s="12"/>
      <c r="M135" s="12"/>
      <c r="N135" s="12"/>
      <c r="O135" s="12"/>
      <c r="P135" s="12"/>
      <c r="Q135" s="111"/>
      <c r="R135" s="111"/>
      <c r="S135" s="127"/>
      <c r="T135" s="106"/>
      <c r="U135" s="106"/>
      <c r="V135" s="106"/>
    </row>
    <row r="136" spans="1:22" ht="42.75" customHeight="1" x14ac:dyDescent="0.25">
      <c r="A136" s="182" t="s">
        <v>194</v>
      </c>
      <c r="B136" s="148" t="s">
        <v>305</v>
      </c>
      <c r="C136" s="171" t="s">
        <v>84</v>
      </c>
      <c r="D136" s="24" t="s">
        <v>24</v>
      </c>
      <c r="E136" s="12"/>
      <c r="F136" s="12"/>
      <c r="G136" s="12"/>
      <c r="H136" s="12"/>
      <c r="I136" s="12">
        <v>1</v>
      </c>
      <c r="J136" s="12"/>
      <c r="K136" s="12"/>
      <c r="L136" s="12"/>
      <c r="M136" s="12"/>
      <c r="N136" s="12"/>
      <c r="O136" s="12"/>
      <c r="P136" s="12"/>
      <c r="Q136" s="110"/>
      <c r="R136" s="110" t="s">
        <v>177</v>
      </c>
      <c r="S136" s="187" t="s">
        <v>394</v>
      </c>
      <c r="T136" s="106"/>
      <c r="U136" s="106"/>
      <c r="V136" s="106"/>
    </row>
    <row r="137" spans="1:22" ht="43.5" customHeight="1" x14ac:dyDescent="0.25">
      <c r="A137" s="183"/>
      <c r="B137" s="148"/>
      <c r="C137" s="171"/>
      <c r="D137" s="24" t="s">
        <v>25</v>
      </c>
      <c r="E137" s="12"/>
      <c r="F137" s="12"/>
      <c r="G137" s="12"/>
      <c r="H137" s="12"/>
      <c r="I137" s="12"/>
      <c r="J137" s="12"/>
      <c r="K137" s="12"/>
      <c r="L137" s="12"/>
      <c r="M137" s="12"/>
      <c r="N137" s="12"/>
      <c r="O137" s="12"/>
      <c r="P137" s="12"/>
      <c r="Q137" s="111"/>
      <c r="R137" s="111"/>
      <c r="S137" s="127"/>
      <c r="T137" s="106"/>
      <c r="U137" s="106"/>
      <c r="V137" s="106"/>
    </row>
    <row r="138" spans="1:22" ht="52.5" customHeight="1" x14ac:dyDescent="0.25">
      <c r="A138" s="182" t="s">
        <v>195</v>
      </c>
      <c r="B138" s="148" t="s">
        <v>359</v>
      </c>
      <c r="C138" s="171" t="s">
        <v>84</v>
      </c>
      <c r="D138" s="24" t="s">
        <v>24</v>
      </c>
      <c r="E138" s="12"/>
      <c r="F138" s="12"/>
      <c r="G138" s="12"/>
      <c r="H138" s="12"/>
      <c r="I138" s="12"/>
      <c r="J138" s="12"/>
      <c r="K138" s="12">
        <v>1</v>
      </c>
      <c r="L138" s="12"/>
      <c r="M138" s="12"/>
      <c r="N138" s="12"/>
      <c r="O138" s="12"/>
      <c r="P138" s="12"/>
      <c r="Q138" s="110" t="s">
        <v>177</v>
      </c>
      <c r="R138" s="110" t="s">
        <v>177</v>
      </c>
      <c r="S138" s="187" t="s">
        <v>398</v>
      </c>
      <c r="T138" s="106"/>
      <c r="U138" s="106"/>
      <c r="V138" s="106"/>
    </row>
    <row r="139" spans="1:22" ht="34.5" customHeight="1" x14ac:dyDescent="0.25">
      <c r="A139" s="183"/>
      <c r="B139" s="148"/>
      <c r="C139" s="171"/>
      <c r="D139" s="24" t="s">
        <v>25</v>
      </c>
      <c r="E139" s="12"/>
      <c r="F139" s="12"/>
      <c r="G139" s="12"/>
      <c r="H139" s="12"/>
      <c r="I139" s="12"/>
      <c r="J139" s="12"/>
      <c r="K139" s="12"/>
      <c r="L139" s="12"/>
      <c r="M139" s="12"/>
      <c r="N139" s="12"/>
      <c r="O139" s="12"/>
      <c r="P139" s="12"/>
      <c r="Q139" s="111"/>
      <c r="R139" s="111"/>
      <c r="S139" s="127"/>
      <c r="T139" s="106"/>
      <c r="U139" s="106"/>
      <c r="V139" s="106"/>
    </row>
    <row r="140" spans="1:22" ht="43.5" customHeight="1" x14ac:dyDescent="0.25">
      <c r="A140" s="182" t="s">
        <v>194</v>
      </c>
      <c r="B140" s="148" t="s">
        <v>469</v>
      </c>
      <c r="C140" s="171" t="s">
        <v>84</v>
      </c>
      <c r="D140" s="24" t="s">
        <v>24</v>
      </c>
      <c r="E140" s="12"/>
      <c r="F140" s="12"/>
      <c r="G140" s="12"/>
      <c r="H140" s="12">
        <v>1</v>
      </c>
      <c r="I140" s="12"/>
      <c r="J140" s="12"/>
      <c r="K140" s="12"/>
      <c r="L140" s="12"/>
      <c r="M140" s="12"/>
      <c r="N140" s="12">
        <v>1</v>
      </c>
      <c r="O140" s="12"/>
      <c r="P140" s="12"/>
      <c r="Q140" s="110"/>
      <c r="R140" s="110" t="s">
        <v>177</v>
      </c>
      <c r="S140" s="187" t="s">
        <v>413</v>
      </c>
      <c r="T140" s="106"/>
      <c r="U140" s="106"/>
      <c r="V140" s="106"/>
    </row>
    <row r="141" spans="1:22" ht="43.5" customHeight="1" x14ac:dyDescent="0.25">
      <c r="A141" s="183"/>
      <c r="B141" s="148"/>
      <c r="C141" s="171"/>
      <c r="D141" s="24" t="s">
        <v>25</v>
      </c>
      <c r="E141" s="12"/>
      <c r="F141" s="12"/>
      <c r="G141" s="12"/>
      <c r="H141" s="12"/>
      <c r="I141" s="12"/>
      <c r="J141" s="12"/>
      <c r="K141" s="12"/>
      <c r="L141" s="12"/>
      <c r="M141" s="12"/>
      <c r="N141" s="12"/>
      <c r="O141" s="12"/>
      <c r="P141" s="12"/>
      <c r="Q141" s="111"/>
      <c r="R141" s="111"/>
      <c r="S141" s="127"/>
      <c r="T141" s="106"/>
      <c r="U141" s="106"/>
      <c r="V141" s="106"/>
    </row>
    <row r="142" spans="1:22" ht="39.75" customHeight="1" x14ac:dyDescent="0.25">
      <c r="A142" s="182" t="s">
        <v>194</v>
      </c>
      <c r="B142" s="148" t="s">
        <v>521</v>
      </c>
      <c r="C142" s="171" t="s">
        <v>149</v>
      </c>
      <c r="D142" s="24" t="s">
        <v>24</v>
      </c>
      <c r="E142" s="12"/>
      <c r="F142" s="12"/>
      <c r="G142" s="12"/>
      <c r="H142" s="12"/>
      <c r="I142" s="12"/>
      <c r="J142" s="12"/>
      <c r="K142" s="12"/>
      <c r="L142" s="12"/>
      <c r="M142" s="12">
        <v>1</v>
      </c>
      <c r="N142" s="12"/>
      <c r="O142" s="12"/>
      <c r="P142" s="12"/>
      <c r="Q142" s="110" t="s">
        <v>177</v>
      </c>
      <c r="R142" s="110" t="s">
        <v>177</v>
      </c>
      <c r="S142" s="187" t="s">
        <v>413</v>
      </c>
      <c r="T142" s="106"/>
      <c r="U142" s="106"/>
      <c r="V142" s="106"/>
    </row>
    <row r="143" spans="1:22" ht="41.25" customHeight="1" x14ac:dyDescent="0.25">
      <c r="A143" s="183"/>
      <c r="B143" s="148"/>
      <c r="C143" s="171"/>
      <c r="D143" s="24" t="s">
        <v>25</v>
      </c>
      <c r="E143" s="12"/>
      <c r="F143" s="12"/>
      <c r="G143" s="12"/>
      <c r="H143" s="12"/>
      <c r="I143" s="12"/>
      <c r="J143" s="12"/>
      <c r="K143" s="12"/>
      <c r="L143" s="12"/>
      <c r="M143" s="12"/>
      <c r="N143" s="12"/>
      <c r="O143" s="12"/>
      <c r="P143" s="12"/>
      <c r="Q143" s="111"/>
      <c r="R143" s="111"/>
      <c r="S143" s="127"/>
      <c r="T143" s="106"/>
      <c r="U143" s="106"/>
      <c r="V143" s="106"/>
    </row>
    <row r="144" spans="1:22" ht="41.25" customHeight="1" x14ac:dyDescent="0.25">
      <c r="A144" s="182" t="s">
        <v>194</v>
      </c>
      <c r="B144" s="148" t="s">
        <v>470</v>
      </c>
      <c r="C144" s="171" t="s">
        <v>137</v>
      </c>
      <c r="D144" s="24" t="s">
        <v>24</v>
      </c>
      <c r="E144" s="12"/>
      <c r="F144" s="12"/>
      <c r="G144" s="12"/>
      <c r="H144" s="12"/>
      <c r="I144" s="12">
        <v>1</v>
      </c>
      <c r="J144" s="12"/>
      <c r="K144" s="12"/>
      <c r="L144" s="12"/>
      <c r="M144" s="12"/>
      <c r="N144" s="12"/>
      <c r="O144" s="12"/>
      <c r="P144" s="12"/>
      <c r="Q144" s="110" t="s">
        <v>177</v>
      </c>
      <c r="R144" s="110" t="s">
        <v>177</v>
      </c>
      <c r="S144" s="187" t="s">
        <v>398</v>
      </c>
      <c r="T144" s="106"/>
      <c r="U144" s="106"/>
      <c r="V144" s="106"/>
    </row>
    <row r="145" spans="1:22" ht="41.25" customHeight="1" x14ac:dyDescent="0.25">
      <c r="A145" s="183"/>
      <c r="B145" s="148"/>
      <c r="C145" s="171"/>
      <c r="D145" s="24" t="s">
        <v>25</v>
      </c>
      <c r="E145" s="12"/>
      <c r="F145" s="12"/>
      <c r="G145" s="12"/>
      <c r="H145" s="12"/>
      <c r="I145" s="12"/>
      <c r="J145" s="12"/>
      <c r="K145" s="12"/>
      <c r="L145" s="12"/>
      <c r="M145" s="12"/>
      <c r="N145" s="12"/>
      <c r="O145" s="12"/>
      <c r="P145" s="12"/>
      <c r="Q145" s="111"/>
      <c r="R145" s="111"/>
      <c r="S145" s="127"/>
      <c r="T145" s="106"/>
      <c r="U145" s="106"/>
      <c r="V145" s="106"/>
    </row>
    <row r="146" spans="1:22" ht="41.25" customHeight="1" x14ac:dyDescent="0.25">
      <c r="A146" s="182" t="s">
        <v>454</v>
      </c>
      <c r="B146" s="148" t="s">
        <v>480</v>
      </c>
      <c r="C146" s="171" t="s">
        <v>137</v>
      </c>
      <c r="D146" s="24" t="s">
        <v>24</v>
      </c>
      <c r="E146" s="12"/>
      <c r="F146" s="12"/>
      <c r="G146" s="12"/>
      <c r="H146" s="12"/>
      <c r="I146" s="12"/>
      <c r="J146" s="12"/>
      <c r="K146" s="12"/>
      <c r="L146" s="12">
        <v>1</v>
      </c>
      <c r="M146" s="12"/>
      <c r="N146" s="12"/>
      <c r="O146" s="12"/>
      <c r="P146" s="12"/>
      <c r="Q146" s="110" t="s">
        <v>177</v>
      </c>
      <c r="R146" s="110" t="s">
        <v>177</v>
      </c>
      <c r="S146" s="187" t="s">
        <v>398</v>
      </c>
      <c r="T146" s="106"/>
      <c r="U146" s="106"/>
      <c r="V146" s="106"/>
    </row>
    <row r="147" spans="1:22" ht="41.25" customHeight="1" x14ac:dyDescent="0.25">
      <c r="A147" s="183"/>
      <c r="B147" s="148"/>
      <c r="C147" s="171"/>
      <c r="D147" s="24" t="s">
        <v>25</v>
      </c>
      <c r="E147" s="12"/>
      <c r="F147" s="12"/>
      <c r="G147" s="12"/>
      <c r="H147" s="12"/>
      <c r="I147" s="12"/>
      <c r="J147" s="12"/>
      <c r="K147" s="12"/>
      <c r="L147" s="12"/>
      <c r="M147" s="12"/>
      <c r="N147" s="12"/>
      <c r="O147" s="12"/>
      <c r="P147" s="12"/>
      <c r="Q147" s="111"/>
      <c r="R147" s="111"/>
      <c r="S147" s="127"/>
      <c r="T147" s="106"/>
      <c r="U147" s="106"/>
      <c r="V147" s="106"/>
    </row>
    <row r="148" spans="1:22" ht="45" customHeight="1" x14ac:dyDescent="0.25">
      <c r="A148" s="182" t="s">
        <v>194</v>
      </c>
      <c r="B148" s="148" t="s">
        <v>362</v>
      </c>
      <c r="C148" s="198" t="s">
        <v>137</v>
      </c>
      <c r="D148" s="24" t="s">
        <v>24</v>
      </c>
      <c r="E148" s="12"/>
      <c r="F148" s="12"/>
      <c r="G148" s="12"/>
      <c r="H148" s="12">
        <v>1</v>
      </c>
      <c r="I148" s="12"/>
      <c r="J148" s="12"/>
      <c r="K148" s="12"/>
      <c r="L148" s="12"/>
      <c r="M148" s="12"/>
      <c r="N148" s="12"/>
      <c r="O148" s="12"/>
      <c r="P148" s="12"/>
      <c r="Q148" s="110" t="s">
        <v>177</v>
      </c>
      <c r="R148" s="110" t="s">
        <v>177</v>
      </c>
      <c r="S148" s="187" t="s">
        <v>398</v>
      </c>
      <c r="T148" s="200"/>
      <c r="U148" s="201"/>
      <c r="V148" s="202"/>
    </row>
    <row r="149" spans="1:22" ht="45" customHeight="1" x14ac:dyDescent="0.25">
      <c r="A149" s="183"/>
      <c r="B149" s="148"/>
      <c r="C149" s="199"/>
      <c r="D149" s="24" t="s">
        <v>25</v>
      </c>
      <c r="E149" s="12"/>
      <c r="F149" s="12"/>
      <c r="G149" s="12"/>
      <c r="H149" s="12"/>
      <c r="I149" s="12"/>
      <c r="J149" s="12"/>
      <c r="K149" s="12"/>
      <c r="L149" s="12"/>
      <c r="M149" s="12"/>
      <c r="N149" s="12"/>
      <c r="O149" s="12"/>
      <c r="P149" s="12"/>
      <c r="Q149" s="111"/>
      <c r="R149" s="111"/>
      <c r="S149" s="127"/>
      <c r="T149" s="203"/>
      <c r="U149" s="204"/>
      <c r="V149" s="205"/>
    </row>
    <row r="150" spans="1:22" ht="45" customHeight="1" x14ac:dyDescent="0.25">
      <c r="A150" s="182" t="s">
        <v>194</v>
      </c>
      <c r="B150" s="148" t="s">
        <v>494</v>
      </c>
      <c r="C150" s="198" t="s">
        <v>472</v>
      </c>
      <c r="D150" s="24" t="s">
        <v>24</v>
      </c>
      <c r="E150" s="12"/>
      <c r="F150" s="12"/>
      <c r="G150" s="12"/>
      <c r="H150" s="12"/>
      <c r="I150" s="12"/>
      <c r="J150" s="12"/>
      <c r="K150" s="12"/>
      <c r="L150" s="12"/>
      <c r="M150" s="12"/>
      <c r="N150" s="12"/>
      <c r="O150" s="12">
        <v>1</v>
      </c>
      <c r="P150" s="12"/>
      <c r="Q150" s="110" t="s">
        <v>177</v>
      </c>
      <c r="R150" s="110" t="s">
        <v>177</v>
      </c>
      <c r="S150" s="187" t="s">
        <v>498</v>
      </c>
      <c r="T150" s="106"/>
      <c r="U150" s="106"/>
      <c r="V150" s="106"/>
    </row>
    <row r="151" spans="1:22" ht="45" customHeight="1" x14ac:dyDescent="0.25">
      <c r="A151" s="183"/>
      <c r="B151" s="148"/>
      <c r="C151" s="199"/>
      <c r="D151" s="24" t="s">
        <v>25</v>
      </c>
      <c r="E151" s="12"/>
      <c r="F151" s="12"/>
      <c r="G151" s="12"/>
      <c r="H151" s="12"/>
      <c r="I151" s="12"/>
      <c r="J151" s="12"/>
      <c r="K151" s="12"/>
      <c r="L151" s="12"/>
      <c r="M151" s="12"/>
      <c r="N151" s="12"/>
      <c r="O151" s="12"/>
      <c r="P151" s="12"/>
      <c r="Q151" s="111"/>
      <c r="R151" s="111"/>
      <c r="S151" s="127"/>
      <c r="T151" s="106"/>
      <c r="U151" s="106"/>
      <c r="V151" s="106"/>
    </row>
    <row r="152" spans="1:22" ht="57.75" customHeight="1" x14ac:dyDescent="0.25">
      <c r="A152" s="182" t="s">
        <v>195</v>
      </c>
      <c r="B152" s="148" t="s">
        <v>474</v>
      </c>
      <c r="C152" s="171" t="s">
        <v>348</v>
      </c>
      <c r="D152" s="24" t="s">
        <v>24</v>
      </c>
      <c r="E152" s="12"/>
      <c r="F152" s="12"/>
      <c r="G152" s="12">
        <v>1</v>
      </c>
      <c r="H152" s="12"/>
      <c r="I152" s="12"/>
      <c r="J152" s="12">
        <v>1</v>
      </c>
      <c r="K152" s="12"/>
      <c r="L152" s="12"/>
      <c r="M152" s="12">
        <v>1</v>
      </c>
      <c r="N152" s="12"/>
      <c r="O152" s="12"/>
      <c r="P152" s="12"/>
      <c r="Q152" s="110" t="s">
        <v>177</v>
      </c>
      <c r="R152" s="110" t="s">
        <v>177</v>
      </c>
      <c r="S152" s="187" t="s">
        <v>471</v>
      </c>
      <c r="T152" s="106"/>
      <c r="U152" s="106"/>
      <c r="V152" s="106"/>
    </row>
    <row r="153" spans="1:22" ht="54" customHeight="1" x14ac:dyDescent="0.25">
      <c r="A153" s="183"/>
      <c r="B153" s="148"/>
      <c r="C153" s="171"/>
      <c r="D153" s="24" t="s">
        <v>25</v>
      </c>
      <c r="E153" s="12"/>
      <c r="F153" s="12"/>
      <c r="G153" s="12"/>
      <c r="H153" s="12"/>
      <c r="I153" s="12"/>
      <c r="J153" s="12"/>
      <c r="K153" s="12"/>
      <c r="L153" s="12"/>
      <c r="M153" s="12"/>
      <c r="N153" s="12"/>
      <c r="O153" s="12"/>
      <c r="P153" s="12"/>
      <c r="Q153" s="111"/>
      <c r="R153" s="111"/>
      <c r="S153" s="127"/>
      <c r="T153" s="106"/>
      <c r="U153" s="106"/>
      <c r="V153" s="106"/>
    </row>
    <row r="154" spans="1:22" ht="37.5" customHeight="1" x14ac:dyDescent="0.25">
      <c r="A154" s="182" t="s">
        <v>195</v>
      </c>
      <c r="B154" s="148" t="s">
        <v>473</v>
      </c>
      <c r="C154" s="171" t="s">
        <v>109</v>
      </c>
      <c r="D154" s="24" t="s">
        <v>24</v>
      </c>
      <c r="E154" s="12"/>
      <c r="F154" s="12">
        <v>1</v>
      </c>
      <c r="G154" s="12"/>
      <c r="H154" s="12"/>
      <c r="I154" s="12">
        <v>1</v>
      </c>
      <c r="J154" s="12"/>
      <c r="K154" s="12"/>
      <c r="L154" s="12">
        <v>1</v>
      </c>
      <c r="M154" s="12"/>
      <c r="N154" s="12"/>
      <c r="O154" s="12">
        <v>1</v>
      </c>
      <c r="P154" s="12"/>
      <c r="Q154" s="110"/>
      <c r="R154" s="110" t="s">
        <v>177</v>
      </c>
      <c r="S154" s="187" t="s">
        <v>414</v>
      </c>
      <c r="T154" s="106"/>
      <c r="U154" s="106"/>
      <c r="V154" s="106"/>
    </row>
    <row r="155" spans="1:22" ht="37.5" customHeight="1" x14ac:dyDescent="0.25">
      <c r="A155" s="183"/>
      <c r="B155" s="148"/>
      <c r="C155" s="171"/>
      <c r="D155" s="24" t="s">
        <v>25</v>
      </c>
      <c r="E155" s="12"/>
      <c r="F155" s="12"/>
      <c r="G155" s="12"/>
      <c r="H155" s="12"/>
      <c r="I155" s="12"/>
      <c r="J155" s="12"/>
      <c r="K155" s="12"/>
      <c r="L155" s="12"/>
      <c r="M155" s="12"/>
      <c r="N155" s="12"/>
      <c r="O155" s="12"/>
      <c r="P155" s="12"/>
      <c r="Q155" s="111"/>
      <c r="R155" s="111"/>
      <c r="S155" s="127"/>
      <c r="T155" s="106"/>
      <c r="U155" s="106"/>
      <c r="V155" s="106"/>
    </row>
    <row r="156" spans="1:22" ht="42.75" customHeight="1" x14ac:dyDescent="0.25">
      <c r="A156" s="182" t="s">
        <v>195</v>
      </c>
      <c r="B156" s="208" t="s">
        <v>312</v>
      </c>
      <c r="C156" s="171" t="s">
        <v>52</v>
      </c>
      <c r="D156" s="24" t="s">
        <v>24</v>
      </c>
      <c r="E156" s="12">
        <v>1</v>
      </c>
      <c r="F156" s="12">
        <v>1</v>
      </c>
      <c r="G156" s="12">
        <v>1</v>
      </c>
      <c r="H156" s="12">
        <v>1</v>
      </c>
      <c r="I156" s="12">
        <v>1</v>
      </c>
      <c r="J156" s="12">
        <v>1</v>
      </c>
      <c r="K156" s="12">
        <v>1</v>
      </c>
      <c r="L156" s="12">
        <v>1</v>
      </c>
      <c r="M156" s="12">
        <v>1</v>
      </c>
      <c r="N156" s="12">
        <v>1</v>
      </c>
      <c r="O156" s="12">
        <v>1</v>
      </c>
      <c r="P156" s="12">
        <v>1</v>
      </c>
      <c r="Q156" s="110"/>
      <c r="R156" s="110" t="s">
        <v>177</v>
      </c>
      <c r="S156" s="187" t="s">
        <v>415</v>
      </c>
      <c r="T156" s="112" t="s">
        <v>313</v>
      </c>
      <c r="U156" s="112"/>
      <c r="V156" s="112"/>
    </row>
    <row r="157" spans="1:22" ht="42.75" customHeight="1" x14ac:dyDescent="0.25">
      <c r="A157" s="183"/>
      <c r="B157" s="208"/>
      <c r="C157" s="171"/>
      <c r="D157" s="24" t="s">
        <v>25</v>
      </c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11"/>
      <c r="R157" s="111"/>
      <c r="S157" s="127"/>
      <c r="T157" s="112"/>
      <c r="U157" s="112"/>
      <c r="V157" s="112"/>
    </row>
    <row r="158" spans="1:22" ht="42.75" customHeight="1" x14ac:dyDescent="0.25">
      <c r="A158" s="182" t="s">
        <v>195</v>
      </c>
      <c r="B158" s="148" t="s">
        <v>523</v>
      </c>
      <c r="C158" s="171" t="s">
        <v>134</v>
      </c>
      <c r="D158" s="24" t="s">
        <v>24</v>
      </c>
      <c r="E158" s="12"/>
      <c r="F158" s="12"/>
      <c r="G158" s="12"/>
      <c r="H158" s="12"/>
      <c r="I158" s="12">
        <v>1</v>
      </c>
      <c r="J158" s="12"/>
      <c r="K158" s="12"/>
      <c r="L158" s="12"/>
      <c r="M158" s="12"/>
      <c r="N158" s="12"/>
      <c r="O158" s="12"/>
      <c r="P158" s="12"/>
      <c r="Q158" s="110"/>
      <c r="R158" s="110"/>
      <c r="S158" s="187" t="s">
        <v>398</v>
      </c>
      <c r="T158" s="106"/>
      <c r="U158" s="106"/>
      <c r="V158" s="106"/>
    </row>
    <row r="159" spans="1:22" ht="42.75" customHeight="1" x14ac:dyDescent="0.25">
      <c r="A159" s="183"/>
      <c r="B159" s="148"/>
      <c r="C159" s="171"/>
      <c r="D159" s="24" t="s">
        <v>25</v>
      </c>
      <c r="E159" s="12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11"/>
      <c r="R159" s="111"/>
      <c r="S159" s="127"/>
      <c r="T159" s="106"/>
      <c r="U159" s="106"/>
      <c r="V159" s="106"/>
    </row>
    <row r="160" spans="1:22" ht="42.75" customHeight="1" x14ac:dyDescent="0.25">
      <c r="A160" s="182" t="s">
        <v>195</v>
      </c>
      <c r="B160" s="217" t="s">
        <v>475</v>
      </c>
      <c r="C160" s="171" t="s">
        <v>84</v>
      </c>
      <c r="D160" s="24" t="s">
        <v>24</v>
      </c>
      <c r="E160" s="12"/>
      <c r="F160" s="12"/>
      <c r="G160" s="12"/>
      <c r="H160" s="12"/>
      <c r="I160" s="12">
        <v>1</v>
      </c>
      <c r="J160" s="12"/>
      <c r="K160" s="12"/>
      <c r="L160" s="12"/>
      <c r="M160" s="12"/>
      <c r="N160" s="12"/>
      <c r="O160" s="12"/>
      <c r="P160" s="12"/>
      <c r="Q160" s="110"/>
      <c r="R160" s="110" t="s">
        <v>177</v>
      </c>
      <c r="S160" s="187" t="s">
        <v>416</v>
      </c>
      <c r="T160" s="106"/>
      <c r="U160" s="106"/>
      <c r="V160" s="106"/>
    </row>
    <row r="161" spans="1:22" ht="42.75" customHeight="1" x14ac:dyDescent="0.25">
      <c r="A161" s="183"/>
      <c r="B161" s="217"/>
      <c r="C161" s="171"/>
      <c r="D161" s="24" t="s">
        <v>25</v>
      </c>
      <c r="E161" s="12"/>
      <c r="F161" s="12"/>
      <c r="G161" s="12"/>
      <c r="H161" s="12"/>
      <c r="I161" s="12"/>
      <c r="J161" s="12"/>
      <c r="K161" s="12"/>
      <c r="L161" s="12"/>
      <c r="M161" s="12"/>
      <c r="N161" s="12"/>
      <c r="O161" s="12"/>
      <c r="P161" s="12"/>
      <c r="Q161" s="111"/>
      <c r="R161" s="111"/>
      <c r="S161" s="127"/>
      <c r="T161" s="106"/>
      <c r="U161" s="106"/>
      <c r="V161" s="106"/>
    </row>
    <row r="162" spans="1:22" ht="42.75" customHeight="1" x14ac:dyDescent="0.25">
      <c r="A162" s="182" t="s">
        <v>195</v>
      </c>
      <c r="B162" s="217" t="s">
        <v>536</v>
      </c>
      <c r="C162" s="171" t="s">
        <v>84</v>
      </c>
      <c r="D162" s="24" t="s">
        <v>24</v>
      </c>
      <c r="E162" s="12"/>
      <c r="F162" s="12"/>
      <c r="G162" s="12"/>
      <c r="H162" s="12"/>
      <c r="I162" s="12">
        <v>1</v>
      </c>
      <c r="J162" s="12"/>
      <c r="K162" s="12"/>
      <c r="L162" s="12"/>
      <c r="M162" s="12"/>
      <c r="N162" s="12">
        <v>1</v>
      </c>
      <c r="O162" s="12"/>
      <c r="P162" s="12"/>
      <c r="Q162" s="110"/>
      <c r="R162" s="110" t="s">
        <v>177</v>
      </c>
      <c r="S162" s="187" t="s">
        <v>417</v>
      </c>
      <c r="T162" s="106"/>
      <c r="U162" s="106"/>
      <c r="V162" s="106"/>
    </row>
    <row r="163" spans="1:22" ht="42.75" customHeight="1" x14ac:dyDescent="0.25">
      <c r="A163" s="183"/>
      <c r="B163" s="217"/>
      <c r="C163" s="171"/>
      <c r="D163" s="24" t="s">
        <v>25</v>
      </c>
      <c r="E163" s="12"/>
      <c r="F163" s="12"/>
      <c r="G163" s="12"/>
      <c r="H163" s="12"/>
      <c r="I163" s="12"/>
      <c r="J163" s="12"/>
      <c r="K163" s="12"/>
      <c r="L163" s="12"/>
      <c r="M163" s="12"/>
      <c r="N163" s="12"/>
      <c r="O163" s="12"/>
      <c r="P163" s="12"/>
      <c r="Q163" s="111"/>
      <c r="R163" s="111"/>
      <c r="S163" s="127"/>
      <c r="T163" s="106"/>
      <c r="U163" s="106"/>
      <c r="V163" s="106"/>
    </row>
    <row r="164" spans="1:22" ht="42.75" customHeight="1" x14ac:dyDescent="0.25">
      <c r="A164" s="182" t="s">
        <v>195</v>
      </c>
      <c r="B164" s="216" t="s">
        <v>115</v>
      </c>
      <c r="C164" s="171" t="s">
        <v>84</v>
      </c>
      <c r="D164" s="24" t="s">
        <v>24</v>
      </c>
      <c r="E164" s="12"/>
      <c r="F164" s="12"/>
      <c r="G164" s="12"/>
      <c r="H164" s="12"/>
      <c r="I164" s="12"/>
      <c r="J164" s="12"/>
      <c r="K164" s="12">
        <v>1</v>
      </c>
      <c r="L164" s="12"/>
      <c r="M164" s="12"/>
      <c r="N164" s="12"/>
      <c r="O164" s="12"/>
      <c r="P164" s="12"/>
      <c r="Q164" s="110"/>
      <c r="R164" s="110" t="s">
        <v>177</v>
      </c>
      <c r="S164" s="187" t="s">
        <v>398</v>
      </c>
      <c r="T164" s="106"/>
      <c r="U164" s="106"/>
      <c r="V164" s="106"/>
    </row>
    <row r="165" spans="1:22" ht="42.75" customHeight="1" x14ac:dyDescent="0.25">
      <c r="A165" s="183"/>
      <c r="B165" s="217"/>
      <c r="C165" s="171"/>
      <c r="D165" s="24" t="s">
        <v>25</v>
      </c>
      <c r="E165" s="12"/>
      <c r="F165" s="12"/>
      <c r="G165" s="12"/>
      <c r="H165" s="12"/>
      <c r="I165" s="12"/>
      <c r="J165" s="12"/>
      <c r="K165" s="12"/>
      <c r="L165" s="12"/>
      <c r="M165" s="12"/>
      <c r="N165" s="12"/>
      <c r="O165" s="12"/>
      <c r="P165" s="12"/>
      <c r="Q165" s="111"/>
      <c r="R165" s="111"/>
      <c r="S165" s="127"/>
      <c r="T165" s="106"/>
      <c r="U165" s="106"/>
      <c r="V165" s="106"/>
    </row>
    <row r="166" spans="1:22" ht="76.5" customHeight="1" x14ac:dyDescent="0.25">
      <c r="A166" s="182" t="s">
        <v>195</v>
      </c>
      <c r="B166" s="148" t="s">
        <v>116</v>
      </c>
      <c r="C166" s="171" t="s">
        <v>137</v>
      </c>
      <c r="D166" s="24" t="s">
        <v>24</v>
      </c>
      <c r="E166" s="12"/>
      <c r="F166" s="12">
        <v>1</v>
      </c>
      <c r="G166" s="12"/>
      <c r="H166" s="12">
        <v>1</v>
      </c>
      <c r="I166" s="12"/>
      <c r="J166" s="12">
        <v>1</v>
      </c>
      <c r="K166" s="12"/>
      <c r="L166" s="12">
        <v>1</v>
      </c>
      <c r="M166" s="12"/>
      <c r="N166" s="12">
        <v>1</v>
      </c>
      <c r="O166" s="12"/>
      <c r="P166" s="12">
        <v>1</v>
      </c>
      <c r="Q166" s="110" t="s">
        <v>177</v>
      </c>
      <c r="R166" s="110" t="s">
        <v>177</v>
      </c>
      <c r="S166" s="187" t="s">
        <v>398</v>
      </c>
      <c r="T166" s="106"/>
      <c r="U166" s="106"/>
      <c r="V166" s="106"/>
    </row>
    <row r="167" spans="1:22" ht="42.75" customHeight="1" x14ac:dyDescent="0.25">
      <c r="A167" s="183"/>
      <c r="B167" s="148"/>
      <c r="C167" s="171"/>
      <c r="D167" s="24" t="s">
        <v>25</v>
      </c>
      <c r="E167" s="12"/>
      <c r="F167" s="12"/>
      <c r="G167" s="12"/>
      <c r="H167" s="12"/>
      <c r="I167" s="12"/>
      <c r="J167" s="12"/>
      <c r="K167" s="12"/>
      <c r="L167" s="12"/>
      <c r="M167" s="12"/>
      <c r="N167" s="12"/>
      <c r="O167" s="12"/>
      <c r="P167" s="12"/>
      <c r="Q167" s="111"/>
      <c r="R167" s="111"/>
      <c r="S167" s="127"/>
      <c r="T167" s="106"/>
      <c r="U167" s="106"/>
      <c r="V167" s="106"/>
    </row>
    <row r="168" spans="1:22" ht="43.5" customHeight="1" x14ac:dyDescent="0.25">
      <c r="A168" s="182" t="s">
        <v>454</v>
      </c>
      <c r="B168" s="148" t="s">
        <v>314</v>
      </c>
      <c r="C168" s="171" t="s">
        <v>84</v>
      </c>
      <c r="D168" s="24" t="s">
        <v>24</v>
      </c>
      <c r="E168" s="12"/>
      <c r="F168" s="12"/>
      <c r="G168" s="12">
        <v>1</v>
      </c>
      <c r="H168" s="12"/>
      <c r="I168" s="12"/>
      <c r="J168" s="12"/>
      <c r="K168" s="12">
        <v>1</v>
      </c>
      <c r="L168" s="12"/>
      <c r="M168" s="12"/>
      <c r="N168" s="12"/>
      <c r="O168" s="12">
        <v>1</v>
      </c>
      <c r="P168" s="12"/>
      <c r="Q168" s="110"/>
      <c r="R168" s="110" t="s">
        <v>177</v>
      </c>
      <c r="S168" s="187" t="s">
        <v>418</v>
      </c>
      <c r="T168" s="106"/>
      <c r="U168" s="106"/>
      <c r="V168" s="106"/>
    </row>
    <row r="169" spans="1:22" ht="42.75" customHeight="1" x14ac:dyDescent="0.25">
      <c r="A169" s="183"/>
      <c r="B169" s="148"/>
      <c r="C169" s="171"/>
      <c r="D169" s="24" t="s">
        <v>25</v>
      </c>
      <c r="E169" s="12"/>
      <c r="F169" s="12"/>
      <c r="G169" s="12"/>
      <c r="H169" s="12"/>
      <c r="I169" s="12"/>
      <c r="J169" s="12"/>
      <c r="K169" s="12"/>
      <c r="L169" s="12"/>
      <c r="M169" s="12"/>
      <c r="N169" s="12"/>
      <c r="O169" s="12"/>
      <c r="P169" s="12"/>
      <c r="Q169" s="111"/>
      <c r="R169" s="111"/>
      <c r="S169" s="127"/>
      <c r="T169" s="106"/>
      <c r="U169" s="106"/>
      <c r="V169" s="106"/>
    </row>
    <row r="170" spans="1:22" ht="39.75" customHeight="1" x14ac:dyDescent="0.25">
      <c r="A170" s="137" t="s">
        <v>117</v>
      </c>
      <c r="B170" s="137"/>
      <c r="C170" s="137"/>
      <c r="D170" s="137"/>
      <c r="E170" s="137"/>
      <c r="F170" s="137"/>
      <c r="G170" s="137"/>
      <c r="H170" s="137"/>
      <c r="I170" s="137"/>
      <c r="J170" s="137"/>
      <c r="K170" s="137"/>
      <c r="L170" s="137"/>
      <c r="M170" s="137"/>
      <c r="N170" s="137"/>
      <c r="O170" s="137"/>
      <c r="P170" s="137"/>
      <c r="Q170" s="37"/>
      <c r="R170" s="37"/>
      <c r="S170" s="37"/>
      <c r="T170" s="157"/>
      <c r="U170" s="157"/>
      <c r="V170" s="157"/>
    </row>
    <row r="171" spans="1:22" ht="43.5" customHeight="1" x14ac:dyDescent="0.25">
      <c r="A171" s="107" t="s">
        <v>467</v>
      </c>
      <c r="B171" s="180" t="s">
        <v>197</v>
      </c>
      <c r="C171" s="109" t="s">
        <v>84</v>
      </c>
      <c r="D171" s="24" t="s">
        <v>24</v>
      </c>
      <c r="E171" s="12">
        <v>1</v>
      </c>
      <c r="F171" s="12"/>
      <c r="G171" s="12"/>
      <c r="H171" s="12"/>
      <c r="I171" s="12"/>
      <c r="J171" s="12"/>
      <c r="K171" s="12"/>
      <c r="L171" s="12"/>
      <c r="M171" s="12"/>
      <c r="N171" s="12"/>
      <c r="O171" s="12"/>
      <c r="P171" s="12"/>
      <c r="Q171" s="110"/>
      <c r="R171" s="110"/>
      <c r="S171" s="187" t="s">
        <v>545</v>
      </c>
      <c r="T171" s="106"/>
      <c r="U171" s="106"/>
      <c r="V171" s="106"/>
    </row>
    <row r="172" spans="1:22" ht="43.5" customHeight="1" x14ac:dyDescent="0.25">
      <c r="A172" s="107"/>
      <c r="B172" s="181"/>
      <c r="C172" s="109"/>
      <c r="D172" s="24" t="s">
        <v>25</v>
      </c>
      <c r="E172" s="12"/>
      <c r="F172" s="12"/>
      <c r="G172" s="12"/>
      <c r="H172" s="12"/>
      <c r="I172" s="12"/>
      <c r="J172" s="12"/>
      <c r="K172" s="12"/>
      <c r="L172" s="12"/>
      <c r="M172" s="12"/>
      <c r="N172" s="12"/>
      <c r="O172" s="12"/>
      <c r="P172" s="12"/>
      <c r="Q172" s="111"/>
      <c r="R172" s="111"/>
      <c r="S172" s="127"/>
      <c r="T172" s="106"/>
      <c r="U172" s="106"/>
      <c r="V172" s="106"/>
    </row>
    <row r="173" spans="1:22" ht="43.5" customHeight="1" x14ac:dyDescent="0.25">
      <c r="A173" s="107" t="s">
        <v>192</v>
      </c>
      <c r="B173" s="180" t="s">
        <v>476</v>
      </c>
      <c r="C173" s="109" t="s">
        <v>478</v>
      </c>
      <c r="D173" s="24" t="s">
        <v>24</v>
      </c>
      <c r="E173" s="12">
        <v>1</v>
      </c>
      <c r="F173" s="12"/>
      <c r="G173" s="12"/>
      <c r="H173" s="12"/>
      <c r="I173" s="12"/>
      <c r="J173" s="12"/>
      <c r="K173" s="12"/>
      <c r="L173" s="12"/>
      <c r="M173" s="12"/>
      <c r="N173" s="12"/>
      <c r="O173" s="12"/>
      <c r="P173" s="12"/>
      <c r="Q173" s="110"/>
      <c r="R173" s="110" t="s">
        <v>177</v>
      </c>
      <c r="S173" s="187" t="s">
        <v>544</v>
      </c>
      <c r="T173" s="106"/>
      <c r="U173" s="106"/>
      <c r="V173" s="106"/>
    </row>
    <row r="174" spans="1:22" ht="43.5" customHeight="1" x14ac:dyDescent="0.25">
      <c r="A174" s="107"/>
      <c r="B174" s="181"/>
      <c r="C174" s="109"/>
      <c r="D174" s="24" t="s">
        <v>25</v>
      </c>
      <c r="E174" s="12"/>
      <c r="F174" s="12"/>
      <c r="G174" s="12"/>
      <c r="H174" s="12"/>
      <c r="I174" s="12"/>
      <c r="J174" s="12"/>
      <c r="K174" s="12"/>
      <c r="L174" s="12"/>
      <c r="M174" s="12"/>
      <c r="N174" s="12"/>
      <c r="O174" s="12"/>
      <c r="P174" s="12"/>
      <c r="Q174" s="111"/>
      <c r="R174" s="111"/>
      <c r="S174" s="127"/>
      <c r="T174" s="106"/>
      <c r="U174" s="106"/>
      <c r="V174" s="106"/>
    </row>
    <row r="175" spans="1:22" ht="42.75" customHeight="1" x14ac:dyDescent="0.25">
      <c r="A175" s="180" t="s">
        <v>192</v>
      </c>
      <c r="B175" s="208" t="s">
        <v>477</v>
      </c>
      <c r="C175" s="109" t="s">
        <v>134</v>
      </c>
      <c r="D175" s="24" t="s">
        <v>24</v>
      </c>
      <c r="E175" s="12"/>
      <c r="F175" s="12"/>
      <c r="G175" s="12"/>
      <c r="H175" s="12"/>
      <c r="I175" s="12"/>
      <c r="J175" s="12"/>
      <c r="K175" s="12">
        <v>1</v>
      </c>
      <c r="L175" s="12"/>
      <c r="M175" s="12"/>
      <c r="N175" s="12"/>
      <c r="O175" s="12"/>
      <c r="P175" s="12"/>
      <c r="Q175" s="110" t="s">
        <v>177</v>
      </c>
      <c r="R175" s="110" t="s">
        <v>177</v>
      </c>
      <c r="S175" s="187" t="s">
        <v>420</v>
      </c>
      <c r="T175" s="106"/>
      <c r="U175" s="106"/>
      <c r="V175" s="106"/>
    </row>
    <row r="176" spans="1:22" ht="42.75" customHeight="1" x14ac:dyDescent="0.25">
      <c r="A176" s="181"/>
      <c r="B176" s="208"/>
      <c r="C176" s="109"/>
      <c r="D176" s="24" t="s">
        <v>25</v>
      </c>
      <c r="E176" s="12"/>
      <c r="F176" s="12"/>
      <c r="G176" s="12"/>
      <c r="H176" s="12"/>
      <c r="I176" s="12"/>
      <c r="J176" s="12"/>
      <c r="K176" s="12"/>
      <c r="L176" s="12"/>
      <c r="M176" s="12"/>
      <c r="N176" s="12"/>
      <c r="O176" s="12"/>
      <c r="P176" s="12"/>
      <c r="Q176" s="111"/>
      <c r="R176" s="111"/>
      <c r="S176" s="127"/>
      <c r="T176" s="106"/>
      <c r="U176" s="106"/>
      <c r="V176" s="106"/>
    </row>
    <row r="177" spans="1:22" ht="43.5" customHeight="1" x14ac:dyDescent="0.25">
      <c r="A177" s="180" t="s">
        <v>192</v>
      </c>
      <c r="B177" s="108" t="s">
        <v>286</v>
      </c>
      <c r="C177" s="109" t="s">
        <v>41</v>
      </c>
      <c r="D177" s="24" t="s">
        <v>24</v>
      </c>
      <c r="E177" s="12"/>
      <c r="F177" s="12"/>
      <c r="G177" s="12"/>
      <c r="H177" s="12"/>
      <c r="I177" s="12"/>
      <c r="J177" s="12"/>
      <c r="K177" s="12"/>
      <c r="L177" s="12"/>
      <c r="M177" s="12">
        <v>1</v>
      </c>
      <c r="N177" s="12"/>
      <c r="O177" s="12"/>
      <c r="P177" s="12"/>
      <c r="Q177" s="110"/>
      <c r="R177" s="110" t="s">
        <v>177</v>
      </c>
      <c r="S177" s="187" t="s">
        <v>421</v>
      </c>
      <c r="T177" s="106"/>
      <c r="U177" s="106"/>
      <c r="V177" s="106"/>
    </row>
    <row r="178" spans="1:22" ht="43.5" customHeight="1" x14ac:dyDescent="0.25">
      <c r="A178" s="181"/>
      <c r="B178" s="108"/>
      <c r="C178" s="109"/>
      <c r="D178" s="24" t="s">
        <v>25</v>
      </c>
      <c r="E178" s="12"/>
      <c r="F178" s="12"/>
      <c r="G178" s="12"/>
      <c r="H178" s="12"/>
      <c r="I178" s="12"/>
      <c r="J178" s="12"/>
      <c r="K178" s="12"/>
      <c r="L178" s="12"/>
      <c r="M178" s="12"/>
      <c r="N178" s="12"/>
      <c r="O178" s="12"/>
      <c r="P178" s="12"/>
      <c r="Q178" s="111"/>
      <c r="R178" s="111"/>
      <c r="S178" s="127"/>
      <c r="T178" s="106"/>
      <c r="U178" s="106"/>
      <c r="V178" s="106"/>
    </row>
    <row r="179" spans="1:22" ht="35.25" customHeight="1" x14ac:dyDescent="0.25">
      <c r="A179" s="137" t="s">
        <v>481</v>
      </c>
      <c r="B179" s="137"/>
      <c r="C179" s="137"/>
      <c r="D179" s="137"/>
      <c r="E179" s="137"/>
      <c r="F179" s="137"/>
      <c r="G179" s="137"/>
      <c r="H179" s="137"/>
      <c r="I179" s="137"/>
      <c r="J179" s="137"/>
      <c r="K179" s="137"/>
      <c r="L179" s="137"/>
      <c r="M179" s="137"/>
      <c r="N179" s="137"/>
      <c r="O179" s="137"/>
      <c r="P179" s="137"/>
      <c r="Q179" s="38"/>
      <c r="R179" s="38"/>
      <c r="S179" s="38"/>
      <c r="T179" s="157"/>
      <c r="U179" s="157"/>
      <c r="V179" s="157"/>
    </row>
    <row r="180" spans="1:22" ht="43.5" customHeight="1" x14ac:dyDescent="0.25">
      <c r="A180" s="180" t="s">
        <v>192</v>
      </c>
      <c r="B180" s="108" t="s">
        <v>120</v>
      </c>
      <c r="C180" s="109" t="s">
        <v>84</v>
      </c>
      <c r="D180" s="24" t="s">
        <v>24</v>
      </c>
      <c r="E180" s="1"/>
      <c r="F180" s="12"/>
      <c r="G180" s="12">
        <v>1</v>
      </c>
      <c r="H180" s="27"/>
      <c r="I180" s="27"/>
      <c r="J180" s="27"/>
      <c r="K180" s="1"/>
      <c r="L180" s="1"/>
      <c r="M180" s="1"/>
      <c r="N180" s="1"/>
      <c r="O180" s="27"/>
      <c r="P180" s="27"/>
      <c r="Q180" s="110"/>
      <c r="R180" s="110" t="s">
        <v>177</v>
      </c>
      <c r="S180" s="187" t="s">
        <v>546</v>
      </c>
      <c r="T180" s="112" t="s">
        <v>547</v>
      </c>
      <c r="U180" s="112"/>
      <c r="V180" s="112"/>
    </row>
    <row r="181" spans="1:22" ht="43.5" customHeight="1" x14ac:dyDescent="0.25">
      <c r="A181" s="181"/>
      <c r="B181" s="108"/>
      <c r="C181" s="109"/>
      <c r="D181" s="24" t="s">
        <v>25</v>
      </c>
      <c r="E181" s="1"/>
      <c r="F181" s="12"/>
      <c r="G181" s="1"/>
      <c r="H181" s="27"/>
      <c r="I181" s="27"/>
      <c r="J181" s="1"/>
      <c r="K181" s="1"/>
      <c r="L181" s="1"/>
      <c r="M181" s="1"/>
      <c r="N181" s="1"/>
      <c r="O181" s="12"/>
      <c r="P181" s="1"/>
      <c r="Q181" s="111"/>
      <c r="R181" s="111"/>
      <c r="S181" s="127"/>
      <c r="T181" s="112"/>
      <c r="U181" s="112"/>
      <c r="V181" s="112"/>
    </row>
    <row r="182" spans="1:22" ht="15.75" thickBot="1" x14ac:dyDescent="0.3">
      <c r="A182" s="32"/>
      <c r="B182" s="32"/>
    </row>
    <row r="183" spans="1:22" ht="46.5" customHeight="1" thickBot="1" x14ac:dyDescent="0.3">
      <c r="C183" s="165" t="s">
        <v>26</v>
      </c>
      <c r="D183" s="209"/>
      <c r="E183" s="95" t="s">
        <v>12</v>
      </c>
      <c r="F183" s="95" t="s">
        <v>13</v>
      </c>
      <c r="G183" s="95" t="s">
        <v>14</v>
      </c>
      <c r="H183" s="95" t="s">
        <v>15</v>
      </c>
      <c r="I183" s="95" t="s">
        <v>16</v>
      </c>
      <c r="J183" s="95" t="s">
        <v>17</v>
      </c>
      <c r="K183" s="95" t="s">
        <v>18</v>
      </c>
      <c r="L183" s="95" t="s">
        <v>19</v>
      </c>
      <c r="M183" s="95" t="s">
        <v>20</v>
      </c>
      <c r="N183" s="95" t="s">
        <v>21</v>
      </c>
      <c r="O183" s="95" t="s">
        <v>22</v>
      </c>
      <c r="P183" s="95" t="s">
        <v>23</v>
      </c>
      <c r="Q183" s="95" t="s">
        <v>427</v>
      </c>
    </row>
    <row r="184" spans="1:22" ht="15.75" x14ac:dyDescent="0.25">
      <c r="C184" s="163" t="s">
        <v>27</v>
      </c>
      <c r="D184" s="210"/>
      <c r="E184" s="96">
        <f>+E8+E13+E15+E17+E19+E21+E23+E25+E27+E29+E31+E33+E35+E37+E39+E41+E43+E45+E47+E49+E51+E53+E55+E57+E59+E61+E63+E65+E67+E69+E71+E74++E76+E78+E80+E82+E84+E86+E88+E90+E92+E94+E96+E98+E100+E102+E104+E106+E108+E110+E112+E114+E116+E118+E120+E122+E124+E126+E128+E130+E132+E134+E136+E138+E140+E142+E144+E146+E148+E150+E152+E154+E156+E158+E160+E162+E164+E166+E168+E171+E173+E175+E177+E180</f>
        <v>17</v>
      </c>
      <c r="F184" s="96">
        <f t="shared" ref="F184:P184" si="0">+F8+F13+F15+F17+F19+F21+F23+F25+F27+F29+F31+F33+F35+F37+F39+F41+F43+F45+F47+F49+F51+F53+F55+F57+F59+F61+F63+F65+F67+F69+F71+F74++F76+F78+F80+F82+F84+F86+F88+F90+F92+F94+F96+F98+F100+F102+F104+F106+F108+F110+F112+F114+F116+F118+F120+F122+F124+F126+F128+F130+F132+F134+F136+F138+F140+F142+F144+F146+F148+F150+F152+F154+F156+F158+F160+F162+F164+F166+F168+F171+F173+F175+F177+F180</f>
        <v>17</v>
      </c>
      <c r="G184" s="96">
        <f t="shared" si="0"/>
        <v>24</v>
      </c>
      <c r="H184" s="96">
        <f t="shared" si="0"/>
        <v>19</v>
      </c>
      <c r="I184" s="96">
        <f t="shared" si="0"/>
        <v>19</v>
      </c>
      <c r="J184" s="96">
        <f t="shared" si="0"/>
        <v>19</v>
      </c>
      <c r="K184" s="96">
        <f t="shared" si="0"/>
        <v>16</v>
      </c>
      <c r="L184" s="96">
        <f t="shared" si="0"/>
        <v>14</v>
      </c>
      <c r="M184" s="96">
        <f t="shared" si="0"/>
        <v>18</v>
      </c>
      <c r="N184" s="96">
        <f t="shared" si="0"/>
        <v>19</v>
      </c>
      <c r="O184" s="96">
        <f t="shared" si="0"/>
        <v>14</v>
      </c>
      <c r="P184" s="96">
        <f t="shared" si="0"/>
        <v>13</v>
      </c>
      <c r="Q184" s="99">
        <f>SUM(E184:P184)</f>
        <v>209</v>
      </c>
      <c r="R184" s="33"/>
      <c r="S184" s="33"/>
      <c r="T184" s="33"/>
    </row>
    <row r="185" spans="1:22" ht="15.75" x14ac:dyDescent="0.25">
      <c r="C185" s="146" t="s">
        <v>28</v>
      </c>
      <c r="D185" s="211"/>
      <c r="E185" s="96">
        <f>+E9+E12+E14+E16+E18+E20+E22+E24+E26+E28+E30+E32+E34+E36+E38+E40+E42+E44+E46+E48+E50+E52+E54+E56+E58+E60+E62+E64+E66+E68+E70+E72+E75+E77+E79+E81+E83+E85+E87+E89+E91+E93+E95+E97+E99+E101+E103+E105+E107+E109+E111+E113+E115+E117+E119+E121+E123+E125+E127+E129+E131+E133+E135+E137+E139+E141+E143+E145+E147+E149+E151+E153+E155+E157+E159+E161+E163+E165+E167+E169+E172+E174+E176+E178+E181</f>
        <v>0</v>
      </c>
      <c r="F185" s="96">
        <f t="shared" ref="F185:P185" si="1">+F9+F12+F14+F16+F18+F20+F22+F24+F26+F28+F30+F32+F34+F36+F38+F40+F42+F44+F46+F48+F50+F52+F54+F56+F58+F60+F62+F64+F66+F68+F70+F72+F75+F77+F79+F81+F83+F85+F87+F89+F91+F93+F95+F97+F99+F101+F103+F105+F107+F109+F111+F113+F115+F117+F119+F121+F123+F125+F127+F129+F131+F133+F135+F137+F139+F141+F143+F145+F147+F149+F151+F153+F155+F157+F159+F161+F163+F165+F167+F169+F172+F174+F176+F178+F181</f>
        <v>0</v>
      </c>
      <c r="G185" s="96">
        <f t="shared" si="1"/>
        <v>0</v>
      </c>
      <c r="H185" s="96">
        <f t="shared" si="1"/>
        <v>0</v>
      </c>
      <c r="I185" s="96">
        <f t="shared" si="1"/>
        <v>0</v>
      </c>
      <c r="J185" s="96">
        <f t="shared" si="1"/>
        <v>0</v>
      </c>
      <c r="K185" s="96">
        <f t="shared" si="1"/>
        <v>0</v>
      </c>
      <c r="L185" s="96">
        <f t="shared" si="1"/>
        <v>0</v>
      </c>
      <c r="M185" s="96">
        <f t="shared" si="1"/>
        <v>0</v>
      </c>
      <c r="N185" s="96">
        <f t="shared" si="1"/>
        <v>0</v>
      </c>
      <c r="O185" s="96">
        <f t="shared" si="1"/>
        <v>0</v>
      </c>
      <c r="P185" s="96">
        <f t="shared" si="1"/>
        <v>0</v>
      </c>
      <c r="Q185" s="99">
        <f>SUM(E185:P185)</f>
        <v>0</v>
      </c>
    </row>
    <row r="186" spans="1:22" ht="15.75" x14ac:dyDescent="0.25">
      <c r="C186" s="146" t="s">
        <v>29</v>
      </c>
      <c r="D186" s="211"/>
      <c r="E186" s="17">
        <f>E185/E184</f>
        <v>0</v>
      </c>
      <c r="F186" s="17">
        <f t="shared" ref="F186:Q186" si="2">F185/F184</f>
        <v>0</v>
      </c>
      <c r="G186" s="17">
        <f t="shared" si="2"/>
        <v>0</v>
      </c>
      <c r="H186" s="66">
        <f t="shared" si="2"/>
        <v>0</v>
      </c>
      <c r="I186" s="17">
        <f t="shared" si="2"/>
        <v>0</v>
      </c>
      <c r="J186" s="17">
        <f t="shared" si="2"/>
        <v>0</v>
      </c>
      <c r="K186" s="17">
        <f t="shared" si="2"/>
        <v>0</v>
      </c>
      <c r="L186" s="17">
        <f t="shared" si="2"/>
        <v>0</v>
      </c>
      <c r="M186" s="17">
        <f t="shared" si="2"/>
        <v>0</v>
      </c>
      <c r="N186" s="17">
        <f t="shared" si="2"/>
        <v>0</v>
      </c>
      <c r="O186" s="17">
        <f t="shared" si="2"/>
        <v>0</v>
      </c>
      <c r="P186" s="17">
        <f t="shared" si="2"/>
        <v>0</v>
      </c>
      <c r="Q186" s="17">
        <f t="shared" si="2"/>
        <v>0</v>
      </c>
    </row>
    <row r="187" spans="1:22" ht="15.75" x14ac:dyDescent="0.25">
      <c r="C187" s="146" t="s">
        <v>30</v>
      </c>
      <c r="D187" s="211"/>
      <c r="E187" s="98">
        <v>1</v>
      </c>
      <c r="F187" s="98">
        <v>1</v>
      </c>
      <c r="G187" s="98">
        <v>1</v>
      </c>
      <c r="H187" s="98">
        <v>1</v>
      </c>
      <c r="I187" s="98">
        <v>1</v>
      </c>
      <c r="J187" s="98">
        <v>1</v>
      </c>
      <c r="K187" s="98">
        <v>1</v>
      </c>
      <c r="L187" s="98">
        <v>1</v>
      </c>
      <c r="M187" s="98">
        <v>1</v>
      </c>
      <c r="N187" s="98">
        <v>1</v>
      </c>
      <c r="O187" s="98">
        <v>1</v>
      </c>
      <c r="P187" s="98">
        <v>1</v>
      </c>
      <c r="Q187" s="98">
        <v>1</v>
      </c>
    </row>
    <row r="188" spans="1:22" ht="16.5" thickBot="1" x14ac:dyDescent="0.3">
      <c r="C188" s="142" t="s">
        <v>31</v>
      </c>
      <c r="D188" s="212"/>
      <c r="E188" s="213">
        <f>SUM(E186:P186)/3</f>
        <v>0</v>
      </c>
      <c r="F188" s="214"/>
      <c r="G188" s="214"/>
      <c r="H188" s="214"/>
      <c r="I188" s="214"/>
      <c r="J188" s="214"/>
      <c r="K188" s="214"/>
      <c r="L188" s="214"/>
      <c r="M188" s="214"/>
      <c r="N188" s="214"/>
      <c r="O188" s="214"/>
      <c r="P188" s="214"/>
      <c r="Q188" s="215"/>
    </row>
    <row r="189" spans="1:22" s="31" customFormat="1" ht="15.75" hidden="1" x14ac:dyDescent="0.25">
      <c r="A189"/>
      <c r="B189"/>
      <c r="C189" s="29"/>
      <c r="D189" s="29"/>
      <c r="E189" s="45"/>
      <c r="F189" s="45"/>
      <c r="G189" s="45"/>
      <c r="H189" s="94"/>
      <c r="I189" s="45"/>
      <c r="J189" s="45"/>
      <c r="K189" s="45"/>
      <c r="L189" s="45"/>
      <c r="M189" s="45"/>
      <c r="N189" s="45"/>
      <c r="O189" s="45"/>
      <c r="P189" s="45"/>
      <c r="Q189"/>
      <c r="R189"/>
      <c r="S189"/>
      <c r="T189"/>
    </row>
    <row r="190" spans="1:22" s="31" customFormat="1" ht="15.75" hidden="1" x14ac:dyDescent="0.25">
      <c r="A190"/>
      <c r="B190"/>
      <c r="C190" s="29"/>
      <c r="D190" s="29"/>
      <c r="E190" s="30"/>
      <c r="F190" s="30"/>
      <c r="G190" s="30"/>
      <c r="H190" s="67"/>
      <c r="I190" s="30"/>
      <c r="J190" s="30"/>
      <c r="K190" s="30"/>
      <c r="L190" s="30"/>
      <c r="M190" s="30"/>
      <c r="N190" s="30"/>
      <c r="O190" s="30"/>
      <c r="P190" s="30"/>
      <c r="Q190" s="45"/>
      <c r="R190" s="45"/>
      <c r="S190" s="45"/>
    </row>
    <row r="191" spans="1:22" ht="30" hidden="1" customHeight="1" x14ac:dyDescent="0.25">
      <c r="C191" s="167"/>
      <c r="D191" s="168"/>
      <c r="E191" s="168"/>
      <c r="F191" s="168"/>
      <c r="G191" s="168"/>
      <c r="H191" s="168"/>
      <c r="I191" s="168"/>
      <c r="J191" s="168"/>
      <c r="K191" s="168"/>
      <c r="L191" s="169"/>
      <c r="M191" s="169"/>
      <c r="N191" s="169"/>
      <c r="O191" s="169"/>
      <c r="P191" s="169"/>
      <c r="Q191" s="36"/>
      <c r="R191" s="36"/>
      <c r="S191" s="36"/>
    </row>
    <row r="192" spans="1:22" ht="24.75" hidden="1" customHeight="1" x14ac:dyDescent="0.25">
      <c r="A192" s="218"/>
      <c r="B192" s="141" t="s">
        <v>32</v>
      </c>
      <c r="C192" s="141"/>
      <c r="D192" s="141"/>
      <c r="E192" s="141"/>
      <c r="F192" s="141"/>
      <c r="G192" s="141"/>
      <c r="H192" s="141"/>
      <c r="I192" s="141"/>
      <c r="J192" s="141"/>
      <c r="K192" s="141"/>
      <c r="L192" s="119"/>
      <c r="M192" s="119"/>
      <c r="N192" s="6"/>
      <c r="O192" s="5"/>
      <c r="P192" s="2"/>
      <c r="Q192" s="2"/>
      <c r="R192" s="2"/>
      <c r="S192" s="2"/>
    </row>
    <row r="193" spans="1:20" ht="50.25" hidden="1" customHeight="1" x14ac:dyDescent="0.25">
      <c r="A193" s="218"/>
      <c r="B193" s="46" t="s">
        <v>33</v>
      </c>
      <c r="C193" s="22" t="s">
        <v>34</v>
      </c>
      <c r="D193" s="139" t="s">
        <v>35</v>
      </c>
      <c r="E193" s="139"/>
      <c r="F193" s="139"/>
      <c r="G193" s="139"/>
      <c r="H193" s="133"/>
      <c r="I193" s="133"/>
      <c r="J193" s="138" t="s">
        <v>38</v>
      </c>
      <c r="K193" s="138"/>
      <c r="L193" s="119"/>
      <c r="M193" s="119"/>
      <c r="N193" s="160" t="s">
        <v>189</v>
      </c>
      <c r="O193" s="160"/>
      <c r="P193" s="160"/>
      <c r="Q193" s="39"/>
      <c r="R193" s="39"/>
      <c r="S193" s="39"/>
    </row>
    <row r="194" spans="1:20" ht="15.75" hidden="1" x14ac:dyDescent="0.25">
      <c r="A194" s="218"/>
      <c r="B194" s="47" t="s">
        <v>12</v>
      </c>
      <c r="C194" s="21"/>
      <c r="D194" s="134"/>
      <c r="E194" s="135"/>
      <c r="F194" s="135"/>
      <c r="G194" s="135"/>
      <c r="H194" s="127"/>
      <c r="I194" s="127"/>
      <c r="J194" s="128"/>
      <c r="K194" s="128"/>
      <c r="L194" s="119"/>
      <c r="M194" s="119"/>
      <c r="N194" s="159"/>
      <c r="O194" s="159"/>
      <c r="P194" s="159"/>
      <c r="Q194" s="39"/>
      <c r="R194" s="39"/>
      <c r="S194" s="39"/>
    </row>
    <row r="195" spans="1:20" ht="15.75" hidden="1" x14ac:dyDescent="0.25">
      <c r="A195" s="218"/>
      <c r="B195" s="48" t="s">
        <v>13</v>
      </c>
      <c r="C195" s="20"/>
      <c r="D195" s="115"/>
      <c r="E195" s="116"/>
      <c r="F195" s="116"/>
      <c r="G195" s="116"/>
      <c r="H195" s="120"/>
      <c r="I195" s="120"/>
      <c r="J195" s="125"/>
      <c r="K195" s="125"/>
      <c r="L195" s="119"/>
      <c r="M195" s="119"/>
      <c r="N195" s="3"/>
      <c r="O195" s="126"/>
      <c r="P195" s="126"/>
      <c r="Q195" s="35"/>
      <c r="R195" s="35"/>
      <c r="S195" s="35"/>
    </row>
    <row r="196" spans="1:20" ht="15.75" hidden="1" x14ac:dyDescent="0.25">
      <c r="A196" s="218"/>
      <c r="B196" s="48" t="s">
        <v>14</v>
      </c>
      <c r="C196" s="20"/>
      <c r="D196" s="115"/>
      <c r="E196" s="116"/>
      <c r="F196" s="116"/>
      <c r="G196" s="116"/>
      <c r="H196" s="112"/>
      <c r="I196" s="112"/>
      <c r="J196" s="125"/>
      <c r="K196" s="125"/>
      <c r="L196" s="119"/>
      <c r="M196" s="119"/>
      <c r="N196" s="7"/>
      <c r="O196" s="118"/>
      <c r="P196" s="118"/>
      <c r="Q196" s="34"/>
      <c r="R196" s="34"/>
      <c r="S196" s="34"/>
    </row>
    <row r="197" spans="1:20" ht="15" hidden="1" customHeight="1" x14ac:dyDescent="0.25">
      <c r="A197" s="218"/>
      <c r="B197" s="48" t="s">
        <v>36</v>
      </c>
      <c r="C197" s="20"/>
      <c r="D197" s="115"/>
      <c r="E197" s="116"/>
      <c r="F197" s="116"/>
      <c r="G197" s="116"/>
      <c r="H197" s="112"/>
      <c r="I197" s="112"/>
      <c r="J197" s="125"/>
      <c r="K197" s="125"/>
      <c r="L197" s="119"/>
      <c r="M197" s="119"/>
      <c r="N197" s="159"/>
      <c r="O197" s="159"/>
      <c r="P197" s="4"/>
      <c r="Q197" s="4"/>
      <c r="R197" s="4"/>
      <c r="S197" s="4"/>
    </row>
    <row r="198" spans="1:20" ht="15.75" hidden="1" x14ac:dyDescent="0.25">
      <c r="A198" s="218"/>
      <c r="B198" s="48" t="s">
        <v>16</v>
      </c>
      <c r="C198" s="20"/>
      <c r="D198" s="115"/>
      <c r="E198" s="116"/>
      <c r="F198" s="116"/>
      <c r="G198" s="116"/>
      <c r="H198" s="112"/>
      <c r="I198" s="112"/>
      <c r="J198" s="125"/>
      <c r="K198" s="125"/>
      <c r="L198" s="119"/>
      <c r="M198" s="119"/>
      <c r="N198" s="7"/>
      <c r="O198" s="118"/>
      <c r="P198" s="118"/>
      <c r="Q198" s="34"/>
      <c r="R198" s="34"/>
      <c r="S198" s="34"/>
    </row>
    <row r="199" spans="1:20" ht="15.75" hidden="1" x14ac:dyDescent="0.25">
      <c r="A199" s="218"/>
      <c r="B199" s="48" t="s">
        <v>17</v>
      </c>
      <c r="C199" s="20"/>
      <c r="D199" s="115"/>
      <c r="E199" s="116"/>
      <c r="F199" s="116"/>
      <c r="G199" s="116"/>
      <c r="H199" s="112"/>
      <c r="I199" s="112"/>
      <c r="J199" s="125"/>
      <c r="K199" s="125"/>
      <c r="L199" s="119"/>
      <c r="M199" s="119"/>
      <c r="N199" s="7"/>
      <c r="O199" s="118"/>
      <c r="P199" s="118"/>
      <c r="Q199" s="34"/>
      <c r="R199" s="34"/>
      <c r="S199" s="34"/>
    </row>
    <row r="200" spans="1:20" ht="15.75" hidden="1" x14ac:dyDescent="0.25">
      <c r="A200" s="218"/>
      <c r="B200" s="48" t="s">
        <v>18</v>
      </c>
      <c r="C200" s="20"/>
      <c r="D200" s="115"/>
      <c r="E200" s="116"/>
      <c r="F200" s="116"/>
      <c r="G200" s="116"/>
      <c r="H200" s="112"/>
      <c r="I200" s="112"/>
      <c r="J200" s="125"/>
      <c r="K200" s="125"/>
      <c r="L200" s="119"/>
      <c r="M200" s="119"/>
      <c r="N200" s="7"/>
      <c r="O200" s="118"/>
      <c r="P200" s="118"/>
      <c r="Q200" s="34"/>
      <c r="R200" s="34"/>
      <c r="S200" s="34"/>
      <c r="T200" s="7"/>
    </row>
    <row r="201" spans="1:20" ht="15.75" hidden="1" x14ac:dyDescent="0.25">
      <c r="A201" s="218"/>
      <c r="B201" s="48" t="s">
        <v>19</v>
      </c>
      <c r="C201" s="20"/>
      <c r="D201" s="115"/>
      <c r="E201" s="116"/>
      <c r="F201" s="116"/>
      <c r="G201" s="116"/>
      <c r="H201" s="112"/>
      <c r="I201" s="112"/>
      <c r="J201" s="125"/>
      <c r="K201" s="125"/>
      <c r="L201" s="119"/>
      <c r="M201" s="119"/>
      <c r="N201" s="7"/>
      <c r="O201" s="118"/>
      <c r="P201" s="118"/>
      <c r="Q201" s="34"/>
      <c r="R201" s="34"/>
      <c r="S201" s="34"/>
      <c r="T201" s="7"/>
    </row>
    <row r="202" spans="1:20" ht="15.75" hidden="1" x14ac:dyDescent="0.25">
      <c r="A202" s="218"/>
      <c r="B202" s="48" t="s">
        <v>20</v>
      </c>
      <c r="C202" s="20"/>
      <c r="D202" s="115"/>
      <c r="E202" s="116"/>
      <c r="F202" s="116"/>
      <c r="G202" s="116"/>
      <c r="H202" s="112"/>
      <c r="I202" s="112"/>
      <c r="J202" s="125"/>
      <c r="K202" s="125"/>
      <c r="L202" s="119"/>
      <c r="M202" s="119"/>
      <c r="N202" s="7"/>
      <c r="O202" s="118"/>
      <c r="P202" s="118"/>
      <c r="Q202" s="34"/>
      <c r="R202" s="34"/>
      <c r="S202" s="34"/>
    </row>
    <row r="203" spans="1:20" ht="15.75" hidden="1" x14ac:dyDescent="0.25">
      <c r="A203" s="218"/>
      <c r="B203" s="48" t="s">
        <v>37</v>
      </c>
      <c r="C203" s="20"/>
      <c r="D203" s="115"/>
      <c r="E203" s="116"/>
      <c r="F203" s="116"/>
      <c r="G203" s="116"/>
      <c r="H203" s="112"/>
      <c r="I203" s="112"/>
      <c r="J203" s="125"/>
      <c r="K203" s="125"/>
      <c r="L203" s="119"/>
      <c r="M203" s="119"/>
      <c r="N203" s="7"/>
      <c r="O203" s="118"/>
      <c r="P203" s="118"/>
      <c r="Q203" s="34"/>
      <c r="R203" s="34"/>
      <c r="S203" s="34"/>
    </row>
    <row r="204" spans="1:20" ht="15.75" hidden="1" x14ac:dyDescent="0.25">
      <c r="A204" s="218"/>
      <c r="B204" s="48" t="s">
        <v>22</v>
      </c>
      <c r="C204" s="20"/>
      <c r="D204" s="115"/>
      <c r="E204" s="116"/>
      <c r="F204" s="116"/>
      <c r="G204" s="116"/>
      <c r="H204" s="112"/>
      <c r="I204" s="112"/>
      <c r="J204" s="125"/>
      <c r="K204" s="125"/>
      <c r="L204" s="119"/>
      <c r="M204" s="119"/>
      <c r="N204" s="7"/>
      <c r="O204" s="118"/>
      <c r="P204" s="118"/>
      <c r="Q204" s="34"/>
      <c r="R204" s="34"/>
      <c r="S204" s="34"/>
    </row>
    <row r="205" spans="1:20" ht="16.5" hidden="1" customHeight="1" x14ac:dyDescent="0.25">
      <c r="A205" s="218"/>
      <c r="B205" s="49" t="s">
        <v>23</v>
      </c>
      <c r="C205" s="23"/>
      <c r="D205" s="131"/>
      <c r="E205" s="132"/>
      <c r="F205" s="132"/>
      <c r="G205" s="132"/>
      <c r="H205" s="129"/>
      <c r="I205" s="129"/>
      <c r="J205" s="130"/>
      <c r="K205" s="130"/>
      <c r="L205" s="119"/>
      <c r="M205" s="119"/>
      <c r="N205" s="161" t="s">
        <v>122</v>
      </c>
      <c r="O205" s="161"/>
      <c r="P205" s="161"/>
      <c r="Q205" s="39"/>
      <c r="R205" s="39"/>
      <c r="S205" s="39"/>
    </row>
    <row r="206" spans="1:20" hidden="1" x14ac:dyDescent="0.25">
      <c r="A206" s="121"/>
      <c r="B206" s="121"/>
      <c r="C206" s="121"/>
      <c r="D206" s="121"/>
      <c r="E206" s="121"/>
      <c r="F206" s="121"/>
      <c r="G206" s="121"/>
      <c r="H206" s="121"/>
      <c r="I206" s="121"/>
      <c r="J206" s="121"/>
      <c r="K206" s="121"/>
      <c r="L206" s="119"/>
      <c r="M206" s="119"/>
      <c r="N206" s="162"/>
      <c r="O206" s="162"/>
      <c r="P206" s="162"/>
      <c r="Q206" s="39"/>
      <c r="R206" s="39"/>
      <c r="S206" s="39"/>
    </row>
    <row r="207" spans="1:20" hidden="1" x14ac:dyDescent="0.25">
      <c r="A207" s="121"/>
      <c r="B207" s="121"/>
      <c r="C207" s="121"/>
      <c r="D207" s="121"/>
      <c r="E207" s="121"/>
      <c r="F207" s="121"/>
      <c r="G207" s="121"/>
      <c r="H207" s="121"/>
      <c r="I207" s="121"/>
      <c r="J207" s="121"/>
      <c r="K207" s="121"/>
      <c r="L207" s="119"/>
      <c r="M207" s="119"/>
      <c r="N207" s="162"/>
      <c r="O207" s="162"/>
      <c r="P207" s="162"/>
      <c r="Q207" s="39"/>
      <c r="R207" s="39"/>
      <c r="S207" s="39"/>
    </row>
    <row r="208" spans="1:20" hidden="1" x14ac:dyDescent="0.25">
      <c r="A208" s="121"/>
      <c r="B208" s="121"/>
      <c r="C208" s="121"/>
      <c r="D208" s="121"/>
      <c r="E208" s="121"/>
      <c r="F208" s="121"/>
      <c r="G208" s="121"/>
      <c r="H208" s="121"/>
      <c r="I208" s="121"/>
      <c r="J208" s="121"/>
      <c r="K208" s="121"/>
      <c r="L208" s="119"/>
      <c r="M208" s="119"/>
      <c r="N208" s="162"/>
      <c r="O208" s="162"/>
      <c r="P208" s="162"/>
      <c r="Q208" s="39"/>
      <c r="R208" s="39"/>
      <c r="S208" s="39"/>
    </row>
    <row r="209" spans="1:19" hidden="1" x14ac:dyDescent="0.25">
      <c r="A209" s="121"/>
      <c r="B209" s="121"/>
      <c r="C209" s="121"/>
      <c r="D209" s="121"/>
      <c r="E209" s="121"/>
      <c r="F209" s="121"/>
      <c r="G209" s="121"/>
      <c r="H209" s="121"/>
      <c r="I209" s="121"/>
      <c r="J209" s="121"/>
      <c r="K209" s="121"/>
      <c r="L209" s="119"/>
      <c r="M209" s="119"/>
      <c r="N209" s="162"/>
      <c r="O209" s="162"/>
      <c r="P209" s="162"/>
      <c r="Q209" s="39"/>
      <c r="R209" s="39"/>
      <c r="S209" s="39"/>
    </row>
    <row r="210" spans="1:19" ht="4.5" hidden="1" customHeight="1" x14ac:dyDescent="0.25">
      <c r="A210" s="121"/>
      <c r="B210" s="121"/>
      <c r="C210" s="121"/>
      <c r="D210" s="121"/>
      <c r="E210" s="121"/>
      <c r="F210" s="121"/>
      <c r="G210" s="121"/>
      <c r="H210" s="121"/>
      <c r="I210" s="121"/>
      <c r="J210" s="121"/>
      <c r="K210" s="121"/>
      <c r="L210" s="119"/>
      <c r="M210" s="119"/>
      <c r="N210" s="162"/>
      <c r="O210" s="162"/>
      <c r="P210" s="162"/>
      <c r="Q210" s="39"/>
      <c r="R210" s="39"/>
      <c r="S210" s="39"/>
    </row>
    <row r="211" spans="1:19" ht="15" hidden="1" customHeight="1" x14ac:dyDescent="0.25">
      <c r="A211" s="121"/>
      <c r="B211" s="121"/>
      <c r="C211" s="121"/>
      <c r="D211" s="121"/>
      <c r="E211" s="121"/>
      <c r="F211" s="121"/>
      <c r="G211" s="121"/>
      <c r="H211" s="121"/>
      <c r="I211" s="121"/>
      <c r="J211" s="121"/>
      <c r="K211" s="121"/>
      <c r="L211" s="119"/>
      <c r="M211" s="119"/>
      <c r="N211" s="162"/>
      <c r="O211" s="162"/>
      <c r="P211" s="162"/>
      <c r="Q211" s="39"/>
      <c r="R211" s="39"/>
      <c r="S211" s="39"/>
    </row>
    <row r="212" spans="1:19" hidden="1" x14ac:dyDescent="0.25"/>
    <row r="213" spans="1:19" hidden="1" x14ac:dyDescent="0.25"/>
    <row r="214" spans="1:19" hidden="1" x14ac:dyDescent="0.25"/>
    <row r="215" spans="1:19" hidden="1" x14ac:dyDescent="0.25"/>
    <row r="217" spans="1:19" hidden="1" x14ac:dyDescent="0.25"/>
    <row r="218" spans="1:19" hidden="1" x14ac:dyDescent="0.25"/>
    <row r="219" spans="1:19" hidden="1" x14ac:dyDescent="0.25">
      <c r="L219">
        <v>228</v>
      </c>
      <c r="M219" s="91">
        <f>79/228</f>
        <v>0.34649122807017546</v>
      </c>
    </row>
    <row r="220" spans="1:19" hidden="1" x14ac:dyDescent="0.25"/>
    <row r="221" spans="1:19" hidden="1" x14ac:dyDescent="0.25"/>
    <row r="222" spans="1:19" hidden="1" x14ac:dyDescent="0.25"/>
    <row r="223" spans="1:19" hidden="1" x14ac:dyDescent="0.25"/>
    <row r="224" spans="1:19" hidden="1" x14ac:dyDescent="0.25"/>
    <row r="225" spans="6:14" hidden="1" x14ac:dyDescent="0.25"/>
    <row r="226" spans="6:14" hidden="1" x14ac:dyDescent="0.25">
      <c r="F226" t="s">
        <v>316</v>
      </c>
      <c r="G226">
        <v>0.03</v>
      </c>
    </row>
    <row r="227" spans="6:14" hidden="1" x14ac:dyDescent="0.25">
      <c r="F227" t="s">
        <v>317</v>
      </c>
      <c r="G227">
        <v>0.1</v>
      </c>
    </row>
    <row r="228" spans="6:14" hidden="1" x14ac:dyDescent="0.25">
      <c r="F228" t="s">
        <v>318</v>
      </c>
      <c r="G228">
        <v>0.16</v>
      </c>
    </row>
    <row r="229" spans="6:14" hidden="1" x14ac:dyDescent="0.25">
      <c r="F229" t="s">
        <v>319</v>
      </c>
      <c r="G229">
        <v>0.22</v>
      </c>
      <c r="M229">
        <v>228</v>
      </c>
      <c r="N229">
        <v>70</v>
      </c>
    </row>
    <row r="230" spans="6:14" hidden="1" x14ac:dyDescent="0.25">
      <c r="F230" t="s">
        <v>320</v>
      </c>
      <c r="G230">
        <v>0.28999999999999998</v>
      </c>
      <c r="M230" s="33">
        <v>130</v>
      </c>
      <c r="N230" s="90">
        <f>+M230*0.7/228</f>
        <v>0.39912280701754388</v>
      </c>
    </row>
    <row r="231" spans="6:14" hidden="1" x14ac:dyDescent="0.25">
      <c r="F231" t="s">
        <v>321</v>
      </c>
      <c r="G231">
        <v>0.36</v>
      </c>
    </row>
    <row r="232" spans="6:14" hidden="1" x14ac:dyDescent="0.25">
      <c r="F232" t="s">
        <v>322</v>
      </c>
      <c r="G232">
        <v>0.4</v>
      </c>
    </row>
    <row r="233" spans="6:14" hidden="1" x14ac:dyDescent="0.25">
      <c r="F233" t="s">
        <v>323</v>
      </c>
      <c r="G233">
        <v>0.46</v>
      </c>
    </row>
    <row r="234" spans="6:14" hidden="1" x14ac:dyDescent="0.25">
      <c r="F234" t="s">
        <v>324</v>
      </c>
    </row>
    <row r="235" spans="6:14" hidden="1" x14ac:dyDescent="0.25"/>
    <row r="236" spans="6:14" hidden="1" x14ac:dyDescent="0.25"/>
    <row r="237" spans="6:14" hidden="1" x14ac:dyDescent="0.25"/>
    <row r="238" spans="6:14" hidden="1" x14ac:dyDescent="0.25"/>
    <row r="239" spans="6:14" hidden="1" x14ac:dyDescent="0.25"/>
    <row r="240" spans="6:14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</sheetData>
  <autoFilter ref="A7:V181" xr:uid="{00000000-0001-0000-0100-000000000000}">
    <filterColumn colId="19" showButton="0"/>
    <filterColumn colId="20" showButton="0"/>
  </autoFilter>
  <mergeCells count="673">
    <mergeCell ref="T144:V145"/>
    <mergeCell ref="T65:V66"/>
    <mergeCell ref="S138:S139"/>
    <mergeCell ref="S140:S141"/>
    <mergeCell ref="S142:S143"/>
    <mergeCell ref="S144:S145"/>
    <mergeCell ref="S148:S149"/>
    <mergeCell ref="A51:A52"/>
    <mergeCell ref="B51:B52"/>
    <mergeCell ref="C51:C52"/>
    <mergeCell ref="S92:S93"/>
    <mergeCell ref="S86:S87"/>
    <mergeCell ref="C148:C149"/>
    <mergeCell ref="B148:B149"/>
    <mergeCell ref="B144:B145"/>
    <mergeCell ref="C138:C139"/>
    <mergeCell ref="C144:C145"/>
    <mergeCell ref="Q76:Q77"/>
    <mergeCell ref="R76:R77"/>
    <mergeCell ref="A73:V73"/>
    <mergeCell ref="A76:A77"/>
    <mergeCell ref="B76:B77"/>
    <mergeCell ref="C76:C77"/>
    <mergeCell ref="B71:B72"/>
    <mergeCell ref="C71:C72"/>
    <mergeCell ref="Q63:Q64"/>
    <mergeCell ref="R63:R64"/>
    <mergeCell ref="S63:S64"/>
    <mergeCell ref="T63:V64"/>
    <mergeCell ref="T47:V48"/>
    <mergeCell ref="S47:S48"/>
    <mergeCell ref="R51:R52"/>
    <mergeCell ref="S51:S52"/>
    <mergeCell ref="T51:V52"/>
    <mergeCell ref="T57:V58"/>
    <mergeCell ref="T61:V62"/>
    <mergeCell ref="S49:S50"/>
    <mergeCell ref="T59:V60"/>
    <mergeCell ref="Q173:Q174"/>
    <mergeCell ref="R173:R174"/>
    <mergeCell ref="T173:V174"/>
    <mergeCell ref="S171:S172"/>
    <mergeCell ref="S173:S174"/>
    <mergeCell ref="B166:B167"/>
    <mergeCell ref="C166:C167"/>
    <mergeCell ref="Q166:Q167"/>
    <mergeCell ref="R166:R167"/>
    <mergeCell ref="T166:V167"/>
    <mergeCell ref="S166:S167"/>
    <mergeCell ref="S43:S44"/>
    <mergeCell ref="R53:R54"/>
    <mergeCell ref="T43:V44"/>
    <mergeCell ref="A41:A42"/>
    <mergeCell ref="B35:B36"/>
    <mergeCell ref="C35:C36"/>
    <mergeCell ref="Q35:Q36"/>
    <mergeCell ref="B43:B44"/>
    <mergeCell ref="C43:C44"/>
    <mergeCell ref="T41:V42"/>
    <mergeCell ref="T45:V46"/>
    <mergeCell ref="S45:S46"/>
    <mergeCell ref="Q45:Q46"/>
    <mergeCell ref="Q51:Q52"/>
    <mergeCell ref="S23:S24"/>
    <mergeCell ref="S25:S26"/>
    <mergeCell ref="S27:S28"/>
    <mergeCell ref="S29:S30"/>
    <mergeCell ref="S35:S36"/>
    <mergeCell ref="S39:S40"/>
    <mergeCell ref="R35:R36"/>
    <mergeCell ref="R41:R42"/>
    <mergeCell ref="R29:R30"/>
    <mergeCell ref="T142:V143"/>
    <mergeCell ref="T146:V147"/>
    <mergeCell ref="T140:V141"/>
    <mergeCell ref="S90:S91"/>
    <mergeCell ref="T136:V137"/>
    <mergeCell ref="T78:V79"/>
    <mergeCell ref="T134:V135"/>
    <mergeCell ref="T102:V103"/>
    <mergeCell ref="T112:V113"/>
    <mergeCell ref="T110:V111"/>
    <mergeCell ref="T98:V99"/>
    <mergeCell ref="T138:V139"/>
    <mergeCell ref="T108:V109"/>
    <mergeCell ref="S98:S99"/>
    <mergeCell ref="S100:S101"/>
    <mergeCell ref="S102:S103"/>
    <mergeCell ref="S108:S109"/>
    <mergeCell ref="T106:V107"/>
    <mergeCell ref="S88:S89"/>
    <mergeCell ref="S136:S137"/>
    <mergeCell ref="S132:S133"/>
    <mergeCell ref="S134:S135"/>
    <mergeCell ref="T130:V131"/>
    <mergeCell ref="S120:S121"/>
    <mergeCell ref="A63:A64"/>
    <mergeCell ref="B63:B64"/>
    <mergeCell ref="C63:C64"/>
    <mergeCell ref="A59:A60"/>
    <mergeCell ref="A61:A62"/>
    <mergeCell ref="S59:S60"/>
    <mergeCell ref="S61:S62"/>
    <mergeCell ref="S65:S66"/>
    <mergeCell ref="S69:S70"/>
    <mergeCell ref="Q65:Q66"/>
    <mergeCell ref="R65:R66"/>
    <mergeCell ref="R69:R70"/>
    <mergeCell ref="A67:A68"/>
    <mergeCell ref="B67:B68"/>
    <mergeCell ref="C67:C68"/>
    <mergeCell ref="Q67:Q68"/>
    <mergeCell ref="R67:R68"/>
    <mergeCell ref="S67:S68"/>
    <mergeCell ref="A65:A66"/>
    <mergeCell ref="B65:B66"/>
    <mergeCell ref="C65:C66"/>
    <mergeCell ref="C59:C60"/>
    <mergeCell ref="Q59:Q60"/>
    <mergeCell ref="Q69:Q70"/>
    <mergeCell ref="A49:A50"/>
    <mergeCell ref="S74:S75"/>
    <mergeCell ref="S76:S77"/>
    <mergeCell ref="S78:S79"/>
    <mergeCell ref="S80:S81"/>
    <mergeCell ref="T100:V101"/>
    <mergeCell ref="T96:V97"/>
    <mergeCell ref="S82:S83"/>
    <mergeCell ref="S84:S85"/>
    <mergeCell ref="R74:R75"/>
    <mergeCell ref="B57:B58"/>
    <mergeCell ref="C57:C58"/>
    <mergeCell ref="Q57:Q58"/>
    <mergeCell ref="R57:R58"/>
    <mergeCell ref="A57:A58"/>
    <mergeCell ref="B61:B62"/>
    <mergeCell ref="C61:C62"/>
    <mergeCell ref="Q61:Q62"/>
    <mergeCell ref="R61:R62"/>
    <mergeCell ref="B59:B60"/>
    <mergeCell ref="R59:R60"/>
    <mergeCell ref="T69:V70"/>
    <mergeCell ref="T76:V77"/>
    <mergeCell ref="Q90:Q91"/>
    <mergeCell ref="Q49:Q50"/>
    <mergeCell ref="R49:R50"/>
    <mergeCell ref="T49:V50"/>
    <mergeCell ref="T122:V123"/>
    <mergeCell ref="T124:V125"/>
    <mergeCell ref="Q43:Q44"/>
    <mergeCell ref="S128:S129"/>
    <mergeCell ref="S116:S117"/>
    <mergeCell ref="S124:S125"/>
    <mergeCell ref="T128:V129"/>
    <mergeCell ref="R102:R103"/>
    <mergeCell ref="Q112:Q113"/>
    <mergeCell ref="R120:R121"/>
    <mergeCell ref="T118:V119"/>
    <mergeCell ref="Q116:Q117"/>
    <mergeCell ref="S110:S111"/>
    <mergeCell ref="S112:S113"/>
    <mergeCell ref="R116:R117"/>
    <mergeCell ref="S71:S72"/>
    <mergeCell ref="R47:R48"/>
    <mergeCell ref="R86:R87"/>
    <mergeCell ref="T74:V75"/>
    <mergeCell ref="R45:R46"/>
    <mergeCell ref="R43:R44"/>
    <mergeCell ref="T86:V87"/>
    <mergeCell ref="Q78:Q79"/>
    <mergeCell ref="R78:R79"/>
    <mergeCell ref="T82:V83"/>
    <mergeCell ref="T80:V81"/>
    <mergeCell ref="T84:V85"/>
    <mergeCell ref="T88:V89"/>
    <mergeCell ref="R82:R83"/>
    <mergeCell ref="T71:V72"/>
    <mergeCell ref="T126:V127"/>
    <mergeCell ref="T116:V117"/>
    <mergeCell ref="T120:V121"/>
    <mergeCell ref="S126:S127"/>
    <mergeCell ref="A96:A97"/>
    <mergeCell ref="A110:A111"/>
    <mergeCell ref="A122:A123"/>
    <mergeCell ref="S114:S115"/>
    <mergeCell ref="R118:R119"/>
    <mergeCell ref="S118:S119"/>
    <mergeCell ref="R114:R115"/>
    <mergeCell ref="Q110:Q111"/>
    <mergeCell ref="Q108:Q109"/>
    <mergeCell ref="S106:S107"/>
    <mergeCell ref="Q118:Q119"/>
    <mergeCell ref="A102:A103"/>
    <mergeCell ref="B102:B103"/>
    <mergeCell ref="C102:C103"/>
    <mergeCell ref="B116:B117"/>
    <mergeCell ref="R112:R113"/>
    <mergeCell ref="R110:R111"/>
    <mergeCell ref="A112:A113"/>
    <mergeCell ref="A118:A119"/>
    <mergeCell ref="A71:A72"/>
    <mergeCell ref="A69:A70"/>
    <mergeCell ref="B69:B70"/>
    <mergeCell ref="C69:C70"/>
    <mergeCell ref="B110:B111"/>
    <mergeCell ref="B84:B85"/>
    <mergeCell ref="C84:C85"/>
    <mergeCell ref="B88:B89"/>
    <mergeCell ref="A90:A91"/>
    <mergeCell ref="A78:A79"/>
    <mergeCell ref="A88:A89"/>
    <mergeCell ref="B80:B81"/>
    <mergeCell ref="B78:B79"/>
    <mergeCell ref="C78:C79"/>
    <mergeCell ref="A74:A75"/>
    <mergeCell ref="B74:B75"/>
    <mergeCell ref="C74:C75"/>
    <mergeCell ref="A130:A131"/>
    <mergeCell ref="A80:A81"/>
    <mergeCell ref="C82:C83"/>
    <mergeCell ref="A84:A85"/>
    <mergeCell ref="A86:A87"/>
    <mergeCell ref="A82:A83"/>
    <mergeCell ref="C80:C81"/>
    <mergeCell ref="A126:A127"/>
    <mergeCell ref="A128:A129"/>
    <mergeCell ref="B98:B99"/>
    <mergeCell ref="C98:C99"/>
    <mergeCell ref="A98:A99"/>
    <mergeCell ref="A120:A121"/>
    <mergeCell ref="A106:A107"/>
    <mergeCell ref="A116:A117"/>
    <mergeCell ref="B112:B113"/>
    <mergeCell ref="C120:C121"/>
    <mergeCell ref="B96:B97"/>
    <mergeCell ref="C96:C97"/>
    <mergeCell ref="B86:B87"/>
    <mergeCell ref="C86:C87"/>
    <mergeCell ref="B82:B83"/>
    <mergeCell ref="B118:B119"/>
    <mergeCell ref="B128:B129"/>
    <mergeCell ref="A166:A167"/>
    <mergeCell ref="B164:B165"/>
    <mergeCell ref="C191:P191"/>
    <mergeCell ref="B192:K192"/>
    <mergeCell ref="L192:M211"/>
    <mergeCell ref="D193:G193"/>
    <mergeCell ref="H193:I193"/>
    <mergeCell ref="A173:A174"/>
    <mergeCell ref="B173:B174"/>
    <mergeCell ref="C173:C174"/>
    <mergeCell ref="D205:G205"/>
    <mergeCell ref="H205:I205"/>
    <mergeCell ref="J205:K205"/>
    <mergeCell ref="N205:P211"/>
    <mergeCell ref="A206:K211"/>
    <mergeCell ref="A192:A205"/>
    <mergeCell ref="D204:G204"/>
    <mergeCell ref="H204:I204"/>
    <mergeCell ref="D203:G203"/>
    <mergeCell ref="H203:I203"/>
    <mergeCell ref="J203:K203"/>
    <mergeCell ref="O203:P203"/>
    <mergeCell ref="C187:D187"/>
    <mergeCell ref="O196:P196"/>
    <mergeCell ref="J204:K204"/>
    <mergeCell ref="O204:P204"/>
    <mergeCell ref="H194:I194"/>
    <mergeCell ref="J194:K194"/>
    <mergeCell ref="C188:D188"/>
    <mergeCell ref="A179:P179"/>
    <mergeCell ref="J193:K193"/>
    <mergeCell ref="N193:P194"/>
    <mergeCell ref="D194:G194"/>
    <mergeCell ref="D198:G198"/>
    <mergeCell ref="H198:I198"/>
    <mergeCell ref="J198:K198"/>
    <mergeCell ref="O198:P198"/>
    <mergeCell ref="B180:B181"/>
    <mergeCell ref="C180:C181"/>
    <mergeCell ref="N197:O197"/>
    <mergeCell ref="A180:A181"/>
    <mergeCell ref="E188:Q188"/>
    <mergeCell ref="D202:G202"/>
    <mergeCell ref="H202:I202"/>
    <mergeCell ref="J202:K202"/>
    <mergeCell ref="O202:P202"/>
    <mergeCell ref="J195:K195"/>
    <mergeCell ref="O195:P195"/>
    <mergeCell ref="O201:P201"/>
    <mergeCell ref="D196:G196"/>
    <mergeCell ref="H196:I196"/>
    <mergeCell ref="D199:G199"/>
    <mergeCell ref="H199:I199"/>
    <mergeCell ref="J199:K199"/>
    <mergeCell ref="O199:P199"/>
    <mergeCell ref="J196:K196"/>
    <mergeCell ref="D195:G195"/>
    <mergeCell ref="H195:I195"/>
    <mergeCell ref="D197:G197"/>
    <mergeCell ref="H197:I197"/>
    <mergeCell ref="J197:K197"/>
    <mergeCell ref="D200:G200"/>
    <mergeCell ref="H200:I200"/>
    <mergeCell ref="J200:K200"/>
    <mergeCell ref="O200:P200"/>
    <mergeCell ref="D201:G201"/>
    <mergeCell ref="H201:I201"/>
    <mergeCell ref="J201:K201"/>
    <mergeCell ref="C183:D183"/>
    <mergeCell ref="C184:D184"/>
    <mergeCell ref="C185:D185"/>
    <mergeCell ref="C186:D186"/>
    <mergeCell ref="T179:V179"/>
    <mergeCell ref="Q180:Q181"/>
    <mergeCell ref="R180:R181"/>
    <mergeCell ref="T180:V181"/>
    <mergeCell ref="S180:S181"/>
    <mergeCell ref="B177:B178"/>
    <mergeCell ref="C177:C178"/>
    <mergeCell ref="Q177:Q178"/>
    <mergeCell ref="R177:R178"/>
    <mergeCell ref="T177:V178"/>
    <mergeCell ref="B175:B176"/>
    <mergeCell ref="C175:C176"/>
    <mergeCell ref="Q175:Q176"/>
    <mergeCell ref="R175:R176"/>
    <mergeCell ref="T175:V176"/>
    <mergeCell ref="S175:S176"/>
    <mergeCell ref="S177:S178"/>
    <mergeCell ref="T156:V157"/>
    <mergeCell ref="A156:A157"/>
    <mergeCell ref="Q158:Q159"/>
    <mergeCell ref="R158:R159"/>
    <mergeCell ref="T158:V159"/>
    <mergeCell ref="Q156:Q157"/>
    <mergeCell ref="R156:R157"/>
    <mergeCell ref="A175:A176"/>
    <mergeCell ref="A177:A178"/>
    <mergeCell ref="A170:P170"/>
    <mergeCell ref="T170:V170"/>
    <mergeCell ref="B168:B169"/>
    <mergeCell ref="C168:C169"/>
    <mergeCell ref="Q168:Q169"/>
    <mergeCell ref="R168:R169"/>
    <mergeCell ref="T168:V169"/>
    <mergeCell ref="A168:A169"/>
    <mergeCell ref="A171:A172"/>
    <mergeCell ref="B171:B172"/>
    <mergeCell ref="C171:C172"/>
    <mergeCell ref="Q171:Q172"/>
    <mergeCell ref="R171:R172"/>
    <mergeCell ref="T171:V172"/>
    <mergeCell ref="S168:S169"/>
    <mergeCell ref="A160:A161"/>
    <mergeCell ref="S160:S161"/>
    <mergeCell ref="S162:S163"/>
    <mergeCell ref="C164:C165"/>
    <mergeCell ref="Q164:Q165"/>
    <mergeCell ref="R164:R165"/>
    <mergeCell ref="T164:V165"/>
    <mergeCell ref="S164:S165"/>
    <mergeCell ref="C162:C163"/>
    <mergeCell ref="Q162:Q163"/>
    <mergeCell ref="R162:R163"/>
    <mergeCell ref="T162:V163"/>
    <mergeCell ref="A162:A163"/>
    <mergeCell ref="A164:A165"/>
    <mergeCell ref="B160:B161"/>
    <mergeCell ref="C160:C161"/>
    <mergeCell ref="Q160:Q161"/>
    <mergeCell ref="R160:R161"/>
    <mergeCell ref="B162:B163"/>
    <mergeCell ref="T160:V161"/>
    <mergeCell ref="T154:V155"/>
    <mergeCell ref="S152:S153"/>
    <mergeCell ref="S154:S155"/>
    <mergeCell ref="C154:C155"/>
    <mergeCell ref="A154:A155"/>
    <mergeCell ref="R126:R127"/>
    <mergeCell ref="R124:R125"/>
    <mergeCell ref="Q122:Q123"/>
    <mergeCell ref="R122:R123"/>
    <mergeCell ref="S122:S123"/>
    <mergeCell ref="B142:B143"/>
    <mergeCell ref="C142:C143"/>
    <mergeCell ref="A142:A143"/>
    <mergeCell ref="A146:A147"/>
    <mergeCell ref="B146:B147"/>
    <mergeCell ref="C146:C147"/>
    <mergeCell ref="Q134:Q135"/>
    <mergeCell ref="R144:R145"/>
    <mergeCell ref="Q146:Q147"/>
    <mergeCell ref="R146:R147"/>
    <mergeCell ref="R142:R143"/>
    <mergeCell ref="C132:C133"/>
    <mergeCell ref="Q140:Q141"/>
    <mergeCell ref="T152:V153"/>
    <mergeCell ref="T150:V151"/>
    <mergeCell ref="S150:S151"/>
    <mergeCell ref="Q150:Q151"/>
    <mergeCell ref="R150:R151"/>
    <mergeCell ref="A150:A151"/>
    <mergeCell ref="B150:B151"/>
    <mergeCell ref="C150:C151"/>
    <mergeCell ref="R140:R141"/>
    <mergeCell ref="A132:A133"/>
    <mergeCell ref="A136:A137"/>
    <mergeCell ref="B138:B139"/>
    <mergeCell ref="Q138:Q139"/>
    <mergeCell ref="R138:R139"/>
    <mergeCell ref="A148:A149"/>
    <mergeCell ref="Q144:Q145"/>
    <mergeCell ref="C140:C141"/>
    <mergeCell ref="B132:B133"/>
    <mergeCell ref="Q142:Q143"/>
    <mergeCell ref="A144:A145"/>
    <mergeCell ref="A138:A139"/>
    <mergeCell ref="B136:B137"/>
    <mergeCell ref="C136:C137"/>
    <mergeCell ref="T148:V149"/>
    <mergeCell ref="S146:S147"/>
    <mergeCell ref="A158:A159"/>
    <mergeCell ref="B158:B159"/>
    <mergeCell ref="C158:C159"/>
    <mergeCell ref="B154:B155"/>
    <mergeCell ref="A134:A135"/>
    <mergeCell ref="B134:B135"/>
    <mergeCell ref="C134:C135"/>
    <mergeCell ref="R134:R135"/>
    <mergeCell ref="A140:A141"/>
    <mergeCell ref="R148:R149"/>
    <mergeCell ref="Q148:Q149"/>
    <mergeCell ref="Q152:Q153"/>
    <mergeCell ref="R152:R153"/>
    <mergeCell ref="B140:B141"/>
    <mergeCell ref="B156:B157"/>
    <mergeCell ref="C156:C157"/>
    <mergeCell ref="B152:B153"/>
    <mergeCell ref="C152:C153"/>
    <mergeCell ref="R154:R155"/>
    <mergeCell ref="Q136:Q137"/>
    <mergeCell ref="R136:R137"/>
    <mergeCell ref="A152:A153"/>
    <mergeCell ref="C110:C111"/>
    <mergeCell ref="R132:R133"/>
    <mergeCell ref="C88:C89"/>
    <mergeCell ref="Q88:Q89"/>
    <mergeCell ref="Q102:Q103"/>
    <mergeCell ref="C112:C113"/>
    <mergeCell ref="R88:R89"/>
    <mergeCell ref="S96:S97"/>
    <mergeCell ref="R90:R91"/>
    <mergeCell ref="C118:C119"/>
    <mergeCell ref="Q132:Q133"/>
    <mergeCell ref="S158:S159"/>
    <mergeCell ref="Q154:Q155"/>
    <mergeCell ref="C130:C131"/>
    <mergeCell ref="Q130:Q131"/>
    <mergeCell ref="S130:S131"/>
    <mergeCell ref="R128:R129"/>
    <mergeCell ref="C128:C129"/>
    <mergeCell ref="Q128:Q129"/>
    <mergeCell ref="S156:S157"/>
    <mergeCell ref="B122:B123"/>
    <mergeCell ref="C122:C123"/>
    <mergeCell ref="B126:B127"/>
    <mergeCell ref="C126:C127"/>
    <mergeCell ref="Q126:Q127"/>
    <mergeCell ref="A114:A115"/>
    <mergeCell ref="Q114:Q115"/>
    <mergeCell ref="B120:B121"/>
    <mergeCell ref="C116:C117"/>
    <mergeCell ref="T53:V54"/>
    <mergeCell ref="S53:S54"/>
    <mergeCell ref="S57:S58"/>
    <mergeCell ref="A55:A56"/>
    <mergeCell ref="B55:B56"/>
    <mergeCell ref="C55:C56"/>
    <mergeCell ref="Q55:Q56"/>
    <mergeCell ref="R55:R56"/>
    <mergeCell ref="S55:S56"/>
    <mergeCell ref="T55:V56"/>
    <mergeCell ref="T67:V68"/>
    <mergeCell ref="C104:C105"/>
    <mergeCell ref="Q104:Q105"/>
    <mergeCell ref="R104:R105"/>
    <mergeCell ref="S104:S105"/>
    <mergeCell ref="T104:V105"/>
    <mergeCell ref="B114:B115"/>
    <mergeCell ref="Q96:Q97"/>
    <mergeCell ref="R96:R97"/>
    <mergeCell ref="C114:C115"/>
    <mergeCell ref="B90:B91"/>
    <mergeCell ref="R80:R81"/>
    <mergeCell ref="R71:R72"/>
    <mergeCell ref="R84:R85"/>
    <mergeCell ref="Q84:Q85"/>
    <mergeCell ref="Q80:Q81"/>
    <mergeCell ref="Q71:Q72"/>
    <mergeCell ref="Q82:Q83"/>
    <mergeCell ref="T90:V91"/>
    <mergeCell ref="Q92:Q93"/>
    <mergeCell ref="R92:R93"/>
    <mergeCell ref="T92:V93"/>
    <mergeCell ref="Q74:Q75"/>
    <mergeCell ref="Q86:Q87"/>
    <mergeCell ref="A27:A28"/>
    <mergeCell ref="C41:C42"/>
    <mergeCell ref="Q41:Q42"/>
    <mergeCell ref="C39:C40"/>
    <mergeCell ref="B41:B42"/>
    <mergeCell ref="B37:B38"/>
    <mergeCell ref="C37:C38"/>
    <mergeCell ref="Q37:Q38"/>
    <mergeCell ref="A53:A54"/>
    <mergeCell ref="B53:B54"/>
    <mergeCell ref="C53:C54"/>
    <mergeCell ref="Q53:Q54"/>
    <mergeCell ref="B49:B50"/>
    <mergeCell ref="C49:C50"/>
    <mergeCell ref="B47:B48"/>
    <mergeCell ref="C47:C48"/>
    <mergeCell ref="A45:A46"/>
    <mergeCell ref="A43:A44"/>
    <mergeCell ref="B45:B46"/>
    <mergeCell ref="C45:C46"/>
    <mergeCell ref="Q47:Q48"/>
    <mergeCell ref="A47:A48"/>
    <mergeCell ref="A37:A38"/>
    <mergeCell ref="B39:B40"/>
    <mergeCell ref="T39:V40"/>
    <mergeCell ref="Q39:Q40"/>
    <mergeCell ref="R39:R40"/>
    <mergeCell ref="A39:A40"/>
    <mergeCell ref="A31:A32"/>
    <mergeCell ref="T37:V38"/>
    <mergeCell ref="C29:C30"/>
    <mergeCell ref="Q29:Q30"/>
    <mergeCell ref="A35:A36"/>
    <mergeCell ref="A33:A34"/>
    <mergeCell ref="B33:B34"/>
    <mergeCell ref="C33:C34"/>
    <mergeCell ref="Q33:Q34"/>
    <mergeCell ref="R33:R34"/>
    <mergeCell ref="T33:V34"/>
    <mergeCell ref="S31:S32"/>
    <mergeCell ref="S37:S38"/>
    <mergeCell ref="A29:A30"/>
    <mergeCell ref="B31:B32"/>
    <mergeCell ref="C31:C32"/>
    <mergeCell ref="Q31:Q32"/>
    <mergeCell ref="R31:R32"/>
    <mergeCell ref="T31:V32"/>
    <mergeCell ref="S33:S34"/>
    <mergeCell ref="Q19:Q20"/>
    <mergeCell ref="R19:R20"/>
    <mergeCell ref="R21:R22"/>
    <mergeCell ref="A25:A26"/>
    <mergeCell ref="B25:B26"/>
    <mergeCell ref="C25:C26"/>
    <mergeCell ref="Q25:Q26"/>
    <mergeCell ref="T19:V20"/>
    <mergeCell ref="B17:B18"/>
    <mergeCell ref="C17:C18"/>
    <mergeCell ref="Q17:Q18"/>
    <mergeCell ref="R17:R18"/>
    <mergeCell ref="T17:V18"/>
    <mergeCell ref="A17:A18"/>
    <mergeCell ref="A19:A20"/>
    <mergeCell ref="S17:S18"/>
    <mergeCell ref="S19:S20"/>
    <mergeCell ref="B19:B20"/>
    <mergeCell ref="C19:C20"/>
    <mergeCell ref="T23:V24"/>
    <mergeCell ref="T25:V26"/>
    <mergeCell ref="T21:V22"/>
    <mergeCell ref="A21:A22"/>
    <mergeCell ref="S21:S22"/>
    <mergeCell ref="A11:A12"/>
    <mergeCell ref="A15:A16"/>
    <mergeCell ref="A13:A14"/>
    <mergeCell ref="B13:B14"/>
    <mergeCell ref="C13:C14"/>
    <mergeCell ref="Q13:Q14"/>
    <mergeCell ref="R13:R14"/>
    <mergeCell ref="B15:B16"/>
    <mergeCell ref="C15:C16"/>
    <mergeCell ref="Q15:Q16"/>
    <mergeCell ref="R15:R16"/>
    <mergeCell ref="T13:V14"/>
    <mergeCell ref="S11:S12"/>
    <mergeCell ref="S13:S14"/>
    <mergeCell ref="S15:S16"/>
    <mergeCell ref="R108:R109"/>
    <mergeCell ref="B8:B9"/>
    <mergeCell ref="C8:C9"/>
    <mergeCell ref="Q8:Q9"/>
    <mergeCell ref="R8:R9"/>
    <mergeCell ref="T8:V9"/>
    <mergeCell ref="T15:V16"/>
    <mergeCell ref="A10:V10"/>
    <mergeCell ref="B11:B12"/>
    <mergeCell ref="C11:C12"/>
    <mergeCell ref="Q11:Q12"/>
    <mergeCell ref="R11:R12"/>
    <mergeCell ref="T11:V12"/>
    <mergeCell ref="C90:C91"/>
    <mergeCell ref="B100:B101"/>
    <mergeCell ref="Q98:Q99"/>
    <mergeCell ref="B108:B109"/>
    <mergeCell ref="C108:C109"/>
    <mergeCell ref="B106:B107"/>
    <mergeCell ref="C106:C107"/>
    <mergeCell ref="A1:P1"/>
    <mergeCell ref="B6:B7"/>
    <mergeCell ref="C6:C7"/>
    <mergeCell ref="D6:P6"/>
    <mergeCell ref="Q6:R6"/>
    <mergeCell ref="T6:V7"/>
    <mergeCell ref="A6:A7"/>
    <mergeCell ref="A8:A9"/>
    <mergeCell ref="S6:S7"/>
    <mergeCell ref="S8:S9"/>
    <mergeCell ref="A2:V5"/>
    <mergeCell ref="T132:V133"/>
    <mergeCell ref="R98:R99"/>
    <mergeCell ref="A124:A125"/>
    <mergeCell ref="Q94:Q95"/>
    <mergeCell ref="R94:R95"/>
    <mergeCell ref="S94:S95"/>
    <mergeCell ref="T94:V95"/>
    <mergeCell ref="C100:C101"/>
    <mergeCell ref="A94:A95"/>
    <mergeCell ref="B94:B95"/>
    <mergeCell ref="C94:C95"/>
    <mergeCell ref="A100:A101"/>
    <mergeCell ref="Q100:Q101"/>
    <mergeCell ref="R100:R101"/>
    <mergeCell ref="Q106:Q107"/>
    <mergeCell ref="R106:R107"/>
    <mergeCell ref="A108:A109"/>
    <mergeCell ref="B124:B125"/>
    <mergeCell ref="C124:C125"/>
    <mergeCell ref="Q124:Q125"/>
    <mergeCell ref="R130:R131"/>
    <mergeCell ref="B130:B131"/>
    <mergeCell ref="B104:B105"/>
    <mergeCell ref="Q120:Q121"/>
    <mergeCell ref="T114:V115"/>
    <mergeCell ref="B21:B22"/>
    <mergeCell ref="C21:C22"/>
    <mergeCell ref="A23:A24"/>
    <mergeCell ref="A104:A105"/>
    <mergeCell ref="A92:A93"/>
    <mergeCell ref="B92:B93"/>
    <mergeCell ref="C92:C93"/>
    <mergeCell ref="B23:B24"/>
    <mergeCell ref="C23:C24"/>
    <mergeCell ref="Q23:Q24"/>
    <mergeCell ref="R23:R24"/>
    <mergeCell ref="Q21:Q22"/>
    <mergeCell ref="R25:R26"/>
    <mergeCell ref="B29:B30"/>
    <mergeCell ref="B27:B28"/>
    <mergeCell ref="C27:C28"/>
    <mergeCell ref="Q27:Q28"/>
    <mergeCell ref="R27:R28"/>
    <mergeCell ref="S41:S42"/>
    <mergeCell ref="T27:V28"/>
    <mergeCell ref="T29:V30"/>
    <mergeCell ref="T35:V36"/>
    <mergeCell ref="R37:R3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AB5852-60BD-4075-9C29-05569E7F4051}">
  <dimension ref="A1:K99"/>
  <sheetViews>
    <sheetView topLeftCell="A13" workbookViewId="0">
      <selection activeCell="M18" sqref="M18"/>
    </sheetView>
  </sheetViews>
  <sheetFormatPr baseColWidth="10" defaultRowHeight="15" x14ac:dyDescent="0.25"/>
  <cols>
    <col min="1" max="1" width="45.5703125" customWidth="1"/>
    <col min="2" max="2" width="39.7109375" customWidth="1"/>
    <col min="3" max="3" width="31" hidden="1" customWidth="1"/>
    <col min="4" max="4" width="4.42578125" hidden="1" customWidth="1"/>
    <col min="5" max="7" width="12" hidden="1" customWidth="1"/>
    <col min="8" max="8" width="19.5703125" hidden="1" customWidth="1"/>
  </cols>
  <sheetData>
    <row r="1" spans="1:11" ht="15.75" thickBot="1" x14ac:dyDescent="0.3">
      <c r="A1" s="150"/>
      <c r="B1" s="150"/>
      <c r="C1" s="121"/>
      <c r="D1" s="121"/>
      <c r="E1" s="121"/>
      <c r="F1" s="36"/>
      <c r="G1" s="36"/>
      <c r="H1" s="36"/>
    </row>
    <row r="2" spans="1:11" ht="22.5" customHeight="1" x14ac:dyDescent="0.25">
      <c r="A2" s="173" t="s">
        <v>484</v>
      </c>
      <c r="B2" s="173"/>
      <c r="C2" s="173"/>
      <c r="D2" s="173"/>
      <c r="E2" s="173"/>
      <c r="F2" s="173"/>
      <c r="G2" s="173"/>
      <c r="H2" s="173"/>
      <c r="I2" s="173"/>
      <c r="J2" s="173"/>
      <c r="K2" s="190"/>
    </row>
    <row r="3" spans="1:11" ht="25.5" customHeight="1" x14ac:dyDescent="0.2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2"/>
    </row>
    <row r="4" spans="1:11" ht="15" customHeight="1" x14ac:dyDescent="0.25">
      <c r="A4" s="191"/>
      <c r="B4" s="191"/>
      <c r="C4" s="191"/>
      <c r="D4" s="191"/>
      <c r="E4" s="191"/>
      <c r="F4" s="191"/>
      <c r="G4" s="191"/>
      <c r="H4" s="191"/>
      <c r="I4" s="191"/>
      <c r="J4" s="191"/>
      <c r="K4" s="192"/>
    </row>
    <row r="5" spans="1:11" ht="30" customHeight="1" x14ac:dyDescent="0.25">
      <c r="A5" s="193"/>
      <c r="B5" s="193"/>
      <c r="C5" s="193"/>
      <c r="D5" s="193"/>
      <c r="E5" s="193"/>
      <c r="F5" s="193"/>
      <c r="G5" s="193"/>
      <c r="H5" s="193"/>
      <c r="I5" s="193"/>
      <c r="J5" s="193"/>
      <c r="K5" s="194"/>
    </row>
    <row r="6" spans="1:11" ht="24" customHeight="1" x14ac:dyDescent="0.25">
      <c r="A6" s="151" t="s">
        <v>191</v>
      </c>
      <c r="B6" s="151" t="s">
        <v>59</v>
      </c>
      <c r="C6" s="151" t="s">
        <v>0</v>
      </c>
      <c r="D6" s="156" t="s">
        <v>44</v>
      </c>
      <c r="E6" s="156"/>
      <c r="F6" s="113" t="s">
        <v>174</v>
      </c>
      <c r="G6" s="114"/>
      <c r="H6" s="188" t="s">
        <v>364</v>
      </c>
      <c r="I6" s="154" t="s">
        <v>500</v>
      </c>
      <c r="J6" s="154"/>
      <c r="K6" s="154"/>
    </row>
    <row r="7" spans="1:11" ht="35.25" customHeight="1" x14ac:dyDescent="0.25">
      <c r="A7" s="151"/>
      <c r="B7" s="151"/>
      <c r="C7" s="151"/>
      <c r="D7" s="25" t="s">
        <v>43</v>
      </c>
      <c r="E7" s="26" t="s">
        <v>14</v>
      </c>
      <c r="F7" s="26" t="s">
        <v>175</v>
      </c>
      <c r="G7" s="26" t="s">
        <v>176</v>
      </c>
      <c r="H7" s="189"/>
      <c r="I7" s="154"/>
      <c r="J7" s="154"/>
      <c r="K7" s="154"/>
    </row>
    <row r="8" spans="1:11" ht="42.75" customHeight="1" x14ac:dyDescent="0.25">
      <c r="A8" s="87" t="s">
        <v>435</v>
      </c>
      <c r="B8" s="105" t="s">
        <v>482</v>
      </c>
      <c r="C8" s="86" t="s">
        <v>42</v>
      </c>
      <c r="D8" s="24" t="s">
        <v>24</v>
      </c>
      <c r="E8" s="12">
        <v>1</v>
      </c>
      <c r="F8" s="77"/>
      <c r="G8" s="77" t="s">
        <v>177</v>
      </c>
      <c r="H8" s="100" t="s">
        <v>368</v>
      </c>
      <c r="I8" s="106" t="s">
        <v>502</v>
      </c>
      <c r="J8" s="106"/>
      <c r="K8" s="106"/>
    </row>
    <row r="9" spans="1:11" ht="84.75" customHeight="1" x14ac:dyDescent="0.25">
      <c r="A9" s="87" t="s">
        <v>435</v>
      </c>
      <c r="B9" s="85" t="s">
        <v>486</v>
      </c>
      <c r="C9" s="86" t="s">
        <v>158</v>
      </c>
      <c r="D9" s="24" t="s">
        <v>24</v>
      </c>
      <c r="E9" s="12">
        <v>1</v>
      </c>
      <c r="F9" s="77"/>
      <c r="G9" s="77" t="s">
        <v>177</v>
      </c>
      <c r="H9" s="100" t="s">
        <v>433</v>
      </c>
      <c r="I9" s="106" t="s">
        <v>501</v>
      </c>
      <c r="J9" s="106"/>
      <c r="K9" s="106"/>
    </row>
    <row r="10" spans="1:11" ht="77.25" customHeight="1" x14ac:dyDescent="0.25">
      <c r="A10" s="87" t="s">
        <v>435</v>
      </c>
      <c r="B10" s="85" t="s">
        <v>429</v>
      </c>
      <c r="C10" s="86" t="s">
        <v>64</v>
      </c>
      <c r="D10" s="24" t="s">
        <v>24</v>
      </c>
      <c r="E10" s="12">
        <v>1</v>
      </c>
      <c r="F10" s="77"/>
      <c r="G10" s="77" t="s">
        <v>177</v>
      </c>
      <c r="H10" s="100" t="s">
        <v>370</v>
      </c>
      <c r="I10" s="106" t="s">
        <v>501</v>
      </c>
      <c r="J10" s="106"/>
      <c r="K10" s="106"/>
    </row>
    <row r="11" spans="1:11" ht="42.75" customHeight="1" x14ac:dyDescent="0.25">
      <c r="A11" s="87" t="s">
        <v>435</v>
      </c>
      <c r="B11" s="75" t="s">
        <v>140</v>
      </c>
      <c r="C11" s="76" t="s">
        <v>45</v>
      </c>
      <c r="D11" s="24" t="s">
        <v>24</v>
      </c>
      <c r="E11" s="12">
        <v>1</v>
      </c>
      <c r="F11" s="77" t="s">
        <v>177</v>
      </c>
      <c r="G11" s="77" t="s">
        <v>177</v>
      </c>
      <c r="H11" s="100" t="s">
        <v>434</v>
      </c>
      <c r="I11" s="106" t="s">
        <v>503</v>
      </c>
      <c r="J11" s="106"/>
      <c r="K11" s="106"/>
    </row>
    <row r="12" spans="1:11" ht="42.75" customHeight="1" x14ac:dyDescent="0.25">
      <c r="A12" s="87" t="s">
        <v>435</v>
      </c>
      <c r="B12" s="85" t="s">
        <v>431</v>
      </c>
      <c r="C12" s="86" t="s">
        <v>84</v>
      </c>
      <c r="D12" s="24" t="s">
        <v>24</v>
      </c>
      <c r="E12" s="12">
        <v>1</v>
      </c>
      <c r="F12" s="77"/>
      <c r="G12" s="77" t="s">
        <v>177</v>
      </c>
      <c r="H12" s="100" t="s">
        <v>373</v>
      </c>
      <c r="I12" s="106" t="s">
        <v>501</v>
      </c>
      <c r="J12" s="106"/>
      <c r="K12" s="106"/>
    </row>
    <row r="13" spans="1:11" ht="45" customHeight="1" x14ac:dyDescent="0.25">
      <c r="A13" s="87" t="s">
        <v>435</v>
      </c>
      <c r="B13" s="85" t="s">
        <v>159</v>
      </c>
      <c r="C13" s="86" t="s">
        <v>47</v>
      </c>
      <c r="D13" s="24" t="s">
        <v>24</v>
      </c>
      <c r="E13" s="12">
        <v>1</v>
      </c>
      <c r="F13" s="77"/>
      <c r="G13" s="77" t="s">
        <v>177</v>
      </c>
      <c r="H13" s="100" t="s">
        <v>375</v>
      </c>
      <c r="I13" s="106" t="s">
        <v>501</v>
      </c>
      <c r="J13" s="106"/>
      <c r="K13" s="106"/>
    </row>
    <row r="14" spans="1:11" ht="42.75" customHeight="1" x14ac:dyDescent="0.25">
      <c r="A14" s="87" t="s">
        <v>435</v>
      </c>
      <c r="B14" s="85" t="s">
        <v>138</v>
      </c>
      <c r="C14" s="76" t="s">
        <v>139</v>
      </c>
      <c r="D14" s="24" t="s">
        <v>24</v>
      </c>
      <c r="E14" s="12">
        <v>1</v>
      </c>
      <c r="F14" s="77"/>
      <c r="G14" s="77" t="s">
        <v>177</v>
      </c>
      <c r="H14" s="100" t="s">
        <v>374</v>
      </c>
      <c r="I14" s="219" t="s">
        <v>504</v>
      </c>
      <c r="J14" s="219"/>
      <c r="K14" s="219"/>
    </row>
    <row r="15" spans="1:11" ht="42" customHeight="1" x14ac:dyDescent="0.25">
      <c r="A15" s="87" t="s">
        <v>435</v>
      </c>
      <c r="B15" s="85" t="s">
        <v>436</v>
      </c>
      <c r="C15" s="76" t="s">
        <v>351</v>
      </c>
      <c r="D15" s="24" t="s">
        <v>24</v>
      </c>
      <c r="E15" s="12">
        <v>1</v>
      </c>
      <c r="F15" s="77"/>
      <c r="G15" s="77" t="s">
        <v>177</v>
      </c>
      <c r="H15" s="100" t="s">
        <v>437</v>
      </c>
      <c r="I15" s="106" t="s">
        <v>501</v>
      </c>
      <c r="J15" s="106"/>
      <c r="K15" s="106"/>
    </row>
    <row r="16" spans="1:11" ht="66" customHeight="1" x14ac:dyDescent="0.25">
      <c r="A16" s="87" t="s">
        <v>435</v>
      </c>
      <c r="B16" s="75" t="s">
        <v>487</v>
      </c>
      <c r="C16" s="86" t="s">
        <v>51</v>
      </c>
      <c r="D16" s="24" t="s">
        <v>24</v>
      </c>
      <c r="E16" s="12">
        <v>1</v>
      </c>
      <c r="F16" s="77"/>
      <c r="G16" s="77" t="s">
        <v>177</v>
      </c>
      <c r="H16" s="100" t="s">
        <v>488</v>
      </c>
      <c r="I16" s="112" t="s">
        <v>489</v>
      </c>
      <c r="J16" s="112"/>
      <c r="K16" s="112"/>
    </row>
    <row r="17" spans="1:11" ht="66" customHeight="1" x14ac:dyDescent="0.25">
      <c r="A17" s="87" t="s">
        <v>435</v>
      </c>
      <c r="B17" s="85" t="s">
        <v>438</v>
      </c>
      <c r="C17" s="76" t="s">
        <v>351</v>
      </c>
      <c r="D17" s="24" t="s">
        <v>24</v>
      </c>
      <c r="E17" s="12">
        <v>1</v>
      </c>
      <c r="F17" s="77" t="s">
        <v>177</v>
      </c>
      <c r="G17" s="77" t="s">
        <v>177</v>
      </c>
      <c r="H17" s="100" t="s">
        <v>439</v>
      </c>
      <c r="I17" s="112" t="s">
        <v>501</v>
      </c>
      <c r="J17" s="112"/>
      <c r="K17" s="112"/>
    </row>
    <row r="18" spans="1:11" ht="42.75" customHeight="1" x14ac:dyDescent="0.25">
      <c r="A18" s="87" t="s">
        <v>435</v>
      </c>
      <c r="B18" s="101" t="s">
        <v>490</v>
      </c>
      <c r="C18" s="86" t="s">
        <v>52</v>
      </c>
      <c r="D18" s="24" t="s">
        <v>24</v>
      </c>
      <c r="E18" s="12">
        <v>1</v>
      </c>
      <c r="F18" s="77"/>
      <c r="G18" s="77" t="s">
        <v>177</v>
      </c>
      <c r="H18" s="100" t="s">
        <v>382</v>
      </c>
      <c r="I18" s="106" t="s">
        <v>502</v>
      </c>
      <c r="J18" s="106"/>
      <c r="K18" s="106"/>
    </row>
    <row r="19" spans="1:11" ht="42.75" customHeight="1" x14ac:dyDescent="0.25">
      <c r="A19" s="75" t="s">
        <v>452</v>
      </c>
      <c r="B19" s="80" t="s">
        <v>337</v>
      </c>
      <c r="C19" s="76" t="s">
        <v>134</v>
      </c>
      <c r="D19" s="24" t="s">
        <v>24</v>
      </c>
      <c r="E19" s="12">
        <v>1</v>
      </c>
      <c r="F19" s="77"/>
      <c r="G19" s="100" t="s">
        <v>177</v>
      </c>
      <c r="H19" s="100" t="s">
        <v>395</v>
      </c>
      <c r="I19" s="219" t="s">
        <v>505</v>
      </c>
      <c r="J19" s="219"/>
      <c r="K19" s="219"/>
    </row>
    <row r="20" spans="1:11" ht="41.25" customHeight="1" x14ac:dyDescent="0.25">
      <c r="A20" s="75" t="s">
        <v>454</v>
      </c>
      <c r="B20" s="80" t="s">
        <v>354</v>
      </c>
      <c r="C20" s="86" t="s">
        <v>149</v>
      </c>
      <c r="D20" s="24" t="s">
        <v>24</v>
      </c>
      <c r="E20" s="12">
        <v>1</v>
      </c>
      <c r="F20" s="77" t="s">
        <v>177</v>
      </c>
      <c r="G20" s="77" t="s">
        <v>177</v>
      </c>
      <c r="H20" s="100" t="s">
        <v>397</v>
      </c>
      <c r="I20" s="219" t="s">
        <v>510</v>
      </c>
      <c r="J20" s="219"/>
      <c r="K20" s="219"/>
    </row>
    <row r="21" spans="1:11" ht="53.25" customHeight="1" x14ac:dyDescent="0.25">
      <c r="A21" s="75" t="s">
        <v>454</v>
      </c>
      <c r="B21" s="80" t="s">
        <v>355</v>
      </c>
      <c r="C21" s="86" t="s">
        <v>149</v>
      </c>
      <c r="D21" s="24" t="s">
        <v>24</v>
      </c>
      <c r="E21" s="12">
        <v>1</v>
      </c>
      <c r="F21" s="77" t="s">
        <v>177</v>
      </c>
      <c r="G21" s="77" t="s">
        <v>177</v>
      </c>
      <c r="H21" s="100" t="s">
        <v>455</v>
      </c>
      <c r="I21" s="106" t="s">
        <v>506</v>
      </c>
      <c r="J21" s="106"/>
      <c r="K21" s="106"/>
    </row>
    <row r="22" spans="1:11" ht="33.75" customHeight="1" x14ac:dyDescent="0.25">
      <c r="A22" s="75" t="s">
        <v>454</v>
      </c>
      <c r="B22" s="103" t="s">
        <v>495</v>
      </c>
      <c r="C22" s="104" t="s">
        <v>342</v>
      </c>
      <c r="D22" s="24" t="s">
        <v>24</v>
      </c>
      <c r="E22" s="12">
        <v>1</v>
      </c>
      <c r="F22" s="77" t="s">
        <v>177</v>
      </c>
      <c r="G22" s="77" t="s">
        <v>177</v>
      </c>
      <c r="H22" s="100" t="s">
        <v>499</v>
      </c>
      <c r="I22" s="219" t="s">
        <v>505</v>
      </c>
      <c r="J22" s="219"/>
      <c r="K22" s="219"/>
    </row>
    <row r="23" spans="1:11" ht="36" customHeight="1" x14ac:dyDescent="0.25">
      <c r="A23" s="75" t="s">
        <v>454</v>
      </c>
      <c r="B23" s="103" t="s">
        <v>496</v>
      </c>
      <c r="C23" s="104" t="s">
        <v>342</v>
      </c>
      <c r="D23" s="24" t="s">
        <v>24</v>
      </c>
      <c r="E23" s="12">
        <v>1</v>
      </c>
      <c r="F23" s="77" t="s">
        <v>177</v>
      </c>
      <c r="G23" s="77" t="s">
        <v>177</v>
      </c>
      <c r="H23" s="100" t="s">
        <v>499</v>
      </c>
      <c r="I23" s="219" t="s">
        <v>505</v>
      </c>
      <c r="J23" s="219"/>
      <c r="K23" s="219"/>
    </row>
    <row r="24" spans="1:11" ht="42.75" customHeight="1" x14ac:dyDescent="0.25">
      <c r="A24" s="75" t="s">
        <v>454</v>
      </c>
      <c r="B24" s="85" t="s">
        <v>459</v>
      </c>
      <c r="C24" s="86" t="s">
        <v>88</v>
      </c>
      <c r="D24" s="24" t="s">
        <v>24</v>
      </c>
      <c r="E24" s="12">
        <v>1</v>
      </c>
      <c r="F24" s="77"/>
      <c r="G24" s="77" t="s">
        <v>177</v>
      </c>
      <c r="H24" s="100" t="s">
        <v>446</v>
      </c>
      <c r="I24" s="219" t="s">
        <v>507</v>
      </c>
      <c r="J24" s="219"/>
      <c r="K24" s="219"/>
    </row>
    <row r="25" spans="1:11" ht="48" customHeight="1" x14ac:dyDescent="0.25">
      <c r="A25" s="75" t="s">
        <v>452</v>
      </c>
      <c r="B25" s="85" t="s">
        <v>464</v>
      </c>
      <c r="C25" s="86" t="s">
        <v>88</v>
      </c>
      <c r="D25" s="24" t="s">
        <v>24</v>
      </c>
      <c r="E25" s="12">
        <v>1</v>
      </c>
      <c r="F25" s="77"/>
      <c r="G25" s="77" t="s">
        <v>177</v>
      </c>
      <c r="H25" s="100" t="s">
        <v>465</v>
      </c>
      <c r="I25" s="158" t="s">
        <v>501</v>
      </c>
      <c r="J25" s="158"/>
      <c r="K25" s="158"/>
    </row>
    <row r="26" spans="1:11" ht="43.5" customHeight="1" x14ac:dyDescent="0.25">
      <c r="A26" s="75" t="s">
        <v>194</v>
      </c>
      <c r="B26" s="102" t="s">
        <v>492</v>
      </c>
      <c r="C26" s="86" t="s">
        <v>88</v>
      </c>
      <c r="D26" s="24" t="s">
        <v>24</v>
      </c>
      <c r="E26" s="12">
        <v>1</v>
      </c>
      <c r="F26" s="77"/>
      <c r="G26" s="77" t="s">
        <v>177</v>
      </c>
      <c r="H26" s="100" t="s">
        <v>408</v>
      </c>
      <c r="I26" s="112" t="s">
        <v>501</v>
      </c>
      <c r="J26" s="112"/>
      <c r="K26" s="112"/>
    </row>
    <row r="27" spans="1:11" ht="43.5" customHeight="1" x14ac:dyDescent="0.25">
      <c r="A27" s="75" t="s">
        <v>467</v>
      </c>
      <c r="B27" s="102" t="s">
        <v>493</v>
      </c>
      <c r="C27" s="86" t="s">
        <v>88</v>
      </c>
      <c r="D27" s="24" t="s">
        <v>24</v>
      </c>
      <c r="E27" s="12">
        <v>1</v>
      </c>
      <c r="F27" s="77"/>
      <c r="G27" s="77"/>
      <c r="H27" s="100" t="s">
        <v>468</v>
      </c>
      <c r="I27" s="158" t="s">
        <v>501</v>
      </c>
      <c r="J27" s="158"/>
      <c r="K27" s="158"/>
    </row>
    <row r="28" spans="1:11" ht="48" customHeight="1" x14ac:dyDescent="0.25">
      <c r="A28" s="75" t="s">
        <v>467</v>
      </c>
      <c r="B28" s="80" t="s">
        <v>483</v>
      </c>
      <c r="C28" s="86" t="s">
        <v>88</v>
      </c>
      <c r="D28" s="24" t="s">
        <v>24</v>
      </c>
      <c r="E28" s="12">
        <v>1</v>
      </c>
      <c r="F28" s="77"/>
      <c r="G28" s="77" t="s">
        <v>177</v>
      </c>
      <c r="H28" s="100" t="s">
        <v>407</v>
      </c>
      <c r="I28" s="106" t="s">
        <v>501</v>
      </c>
      <c r="J28" s="106"/>
      <c r="K28" s="106"/>
    </row>
    <row r="29" spans="1:11" ht="38.25" customHeight="1" x14ac:dyDescent="0.25">
      <c r="A29" s="75" t="s">
        <v>195</v>
      </c>
      <c r="B29" s="80" t="s">
        <v>474</v>
      </c>
      <c r="C29" s="86" t="s">
        <v>348</v>
      </c>
      <c r="D29" s="24" t="s">
        <v>24</v>
      </c>
      <c r="E29" s="12">
        <v>1</v>
      </c>
      <c r="F29" s="77" t="s">
        <v>177</v>
      </c>
      <c r="G29" s="77" t="s">
        <v>177</v>
      </c>
      <c r="H29" s="100" t="s">
        <v>471</v>
      </c>
      <c r="I29" s="219" t="s">
        <v>508</v>
      </c>
      <c r="J29" s="219"/>
      <c r="K29" s="219"/>
    </row>
    <row r="30" spans="1:11" ht="42.75" customHeight="1" x14ac:dyDescent="0.25">
      <c r="A30" s="75" t="s">
        <v>195</v>
      </c>
      <c r="B30" s="102" t="s">
        <v>312</v>
      </c>
      <c r="C30" s="86" t="s">
        <v>52</v>
      </c>
      <c r="D30" s="24" t="s">
        <v>24</v>
      </c>
      <c r="E30" s="12">
        <v>1</v>
      </c>
      <c r="F30" s="77"/>
      <c r="G30" s="77" t="s">
        <v>177</v>
      </c>
      <c r="H30" s="100" t="s">
        <v>415</v>
      </c>
      <c r="I30" s="112" t="s">
        <v>501</v>
      </c>
      <c r="J30" s="112"/>
      <c r="K30" s="112"/>
    </row>
    <row r="31" spans="1:11" ht="43.5" customHeight="1" x14ac:dyDescent="0.25">
      <c r="A31" s="75" t="s">
        <v>454</v>
      </c>
      <c r="B31" s="80" t="s">
        <v>314</v>
      </c>
      <c r="C31" s="86" t="s">
        <v>84</v>
      </c>
      <c r="D31" s="24" t="s">
        <v>24</v>
      </c>
      <c r="E31" s="12">
        <v>1</v>
      </c>
      <c r="F31" s="77"/>
      <c r="G31" s="77" t="s">
        <v>177</v>
      </c>
      <c r="H31" s="100" t="s">
        <v>418</v>
      </c>
      <c r="I31" s="219" t="s">
        <v>509</v>
      </c>
      <c r="J31" s="219"/>
      <c r="K31" s="219"/>
    </row>
    <row r="32" spans="1:11" ht="15.75" thickBot="1" x14ac:dyDescent="0.3">
      <c r="A32" s="32"/>
      <c r="B32" s="32"/>
    </row>
    <row r="33" spans="1:9" ht="46.5" customHeight="1" thickBot="1" x14ac:dyDescent="0.3">
      <c r="C33" s="165" t="s">
        <v>26</v>
      </c>
      <c r="D33" s="209"/>
      <c r="E33" s="95" t="s">
        <v>14</v>
      </c>
      <c r="F33" s="95" t="s">
        <v>427</v>
      </c>
    </row>
    <row r="34" spans="1:9" ht="15.75" x14ac:dyDescent="0.25">
      <c r="C34" s="163" t="s">
        <v>27</v>
      </c>
      <c r="D34" s="210"/>
      <c r="E34" s="96" t="e">
        <f>+#REF!+#REF!+#REF!+E8+E9+E10+E11+#REF!+E12+E13+E14+E15+#REF!+#REF!+E16+E17+#REF!+#REF!+#REF!+E18+#REF!+#REF!+#REF!+#REF!+#REF!+#REF!+#REF!+#REF!+#REF!+#REF!+#REF!+#REF!+#REF!+E19+#REF!+E20+#REF!+#REF!+#REF!+#REF!+E21+#REF!+#REF!+E22+E23+#REF!+#REF!+#REF!+#REF!+#REF!+#REF!+#REF!+E24+#REF!+#REF!+#REF!+E25+E26+E27+E28+#REF!+#REF!+#REF!+#REF!+#REF!+#REF!+#REF!+#REF!+#REF!+#REF!+#REF!+#REF!+E29+#REF!+E30+#REF!+#REF!+#REF!+#REF!+#REF!+#REF!+E31+#REF!+#REF!+#REF!+#REF!+#REF!</f>
        <v>#REF!</v>
      </c>
      <c r="F34" s="99" t="e">
        <f>SUM(E34:E34)</f>
        <v>#REF!</v>
      </c>
      <c r="G34" s="33"/>
      <c r="H34" s="33"/>
      <c r="I34" s="33"/>
    </row>
    <row r="35" spans="1:9" ht="15.75" x14ac:dyDescent="0.25">
      <c r="C35" s="146" t="s">
        <v>28</v>
      </c>
      <c r="D35" s="211"/>
      <c r="E35" s="96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F35" s="99" t="e">
        <f>SUM(E35:E35)</f>
        <v>#REF!</v>
      </c>
    </row>
    <row r="36" spans="1:9" ht="15.75" x14ac:dyDescent="0.25">
      <c r="C36" s="146" t="s">
        <v>29</v>
      </c>
      <c r="D36" s="211"/>
      <c r="E36" s="17" t="e">
        <f t="shared" ref="E36:F36" si="0">E35/E34</f>
        <v>#REF!</v>
      </c>
      <c r="F36" s="17" t="e">
        <f t="shared" si="0"/>
        <v>#REF!</v>
      </c>
    </row>
    <row r="37" spans="1:9" ht="15.75" x14ac:dyDescent="0.25">
      <c r="C37" s="146" t="s">
        <v>30</v>
      </c>
      <c r="D37" s="211"/>
      <c r="E37" s="98">
        <v>1</v>
      </c>
      <c r="F37" s="98">
        <v>1</v>
      </c>
    </row>
    <row r="38" spans="1:9" ht="16.5" thickBot="1" x14ac:dyDescent="0.3">
      <c r="C38" s="142" t="s">
        <v>31</v>
      </c>
      <c r="D38" s="212"/>
      <c r="E38" s="214"/>
      <c r="F38" s="215"/>
    </row>
    <row r="39" spans="1:9" s="31" customFormat="1" ht="15.75" hidden="1" x14ac:dyDescent="0.25">
      <c r="A39"/>
      <c r="B39"/>
      <c r="C39" s="29"/>
      <c r="D39" s="29"/>
      <c r="E39" s="45"/>
      <c r="F39"/>
      <c r="G39"/>
      <c r="H39"/>
      <c r="I39"/>
    </row>
    <row r="40" spans="1:9" s="31" customFormat="1" ht="15.75" hidden="1" x14ac:dyDescent="0.25">
      <c r="A40"/>
      <c r="B40"/>
      <c r="C40" s="29"/>
      <c r="D40" s="29"/>
      <c r="E40" s="30"/>
      <c r="F40" s="45"/>
      <c r="G40" s="45"/>
      <c r="H40" s="45"/>
    </row>
    <row r="41" spans="1:9" ht="30" hidden="1" customHeight="1" x14ac:dyDescent="0.25">
      <c r="C41" s="167"/>
      <c r="D41" s="168"/>
      <c r="E41" s="168"/>
      <c r="F41" s="36"/>
      <c r="G41" s="36"/>
      <c r="H41" s="36"/>
    </row>
    <row r="42" spans="1:9" ht="24.75" hidden="1" customHeight="1" x14ac:dyDescent="0.25">
      <c r="A42" s="218"/>
      <c r="B42" s="141" t="s">
        <v>32</v>
      </c>
      <c r="C42" s="141"/>
      <c r="D42" s="141"/>
      <c r="E42" s="141"/>
      <c r="F42" s="2"/>
      <c r="G42" s="2"/>
      <c r="H42" s="2"/>
    </row>
    <row r="43" spans="1:9" ht="50.25" hidden="1" customHeight="1" x14ac:dyDescent="0.25">
      <c r="A43" s="218"/>
      <c r="B43" s="46" t="s">
        <v>33</v>
      </c>
      <c r="C43" s="22" t="s">
        <v>34</v>
      </c>
      <c r="D43" s="139" t="s">
        <v>35</v>
      </c>
      <c r="E43" s="139"/>
      <c r="F43" s="39"/>
      <c r="G43" s="39"/>
      <c r="H43" s="39"/>
    </row>
    <row r="44" spans="1:9" ht="15.75" hidden="1" x14ac:dyDescent="0.25">
      <c r="A44" s="218"/>
      <c r="B44" s="47" t="s">
        <v>12</v>
      </c>
      <c r="C44" s="21"/>
      <c r="D44" s="134"/>
      <c r="E44" s="135"/>
      <c r="F44" s="39"/>
      <c r="G44" s="39"/>
      <c r="H44" s="39"/>
    </row>
    <row r="45" spans="1:9" ht="15.75" hidden="1" x14ac:dyDescent="0.25">
      <c r="A45" s="218"/>
      <c r="B45" s="48" t="s">
        <v>13</v>
      </c>
      <c r="C45" s="20"/>
      <c r="D45" s="115"/>
      <c r="E45" s="116"/>
      <c r="F45" s="35"/>
      <c r="G45" s="35"/>
      <c r="H45" s="35"/>
    </row>
    <row r="46" spans="1:9" ht="15.75" hidden="1" x14ac:dyDescent="0.25">
      <c r="A46" s="218"/>
      <c r="B46" s="48" t="s">
        <v>14</v>
      </c>
      <c r="C46" s="20"/>
      <c r="D46" s="115"/>
      <c r="E46" s="116"/>
      <c r="F46" s="34"/>
      <c r="G46" s="34"/>
      <c r="H46" s="34"/>
    </row>
    <row r="47" spans="1:9" ht="15" hidden="1" customHeight="1" x14ac:dyDescent="0.25">
      <c r="A47" s="218"/>
      <c r="B47" s="48" t="s">
        <v>36</v>
      </c>
      <c r="C47" s="20"/>
      <c r="D47" s="115"/>
      <c r="E47" s="116"/>
      <c r="F47" s="4"/>
      <c r="G47" s="4"/>
      <c r="H47" s="4"/>
    </row>
    <row r="48" spans="1:9" ht="15.75" hidden="1" x14ac:dyDescent="0.25">
      <c r="A48" s="218"/>
      <c r="B48" s="48" t="s">
        <v>16</v>
      </c>
      <c r="C48" s="20"/>
      <c r="D48" s="115"/>
      <c r="E48" s="116"/>
      <c r="F48" s="34"/>
      <c r="G48" s="34"/>
      <c r="H48" s="34"/>
    </row>
    <row r="49" spans="1:9" ht="15.75" hidden="1" x14ac:dyDescent="0.25">
      <c r="A49" s="218"/>
      <c r="B49" s="48" t="s">
        <v>17</v>
      </c>
      <c r="C49" s="20"/>
      <c r="D49" s="115"/>
      <c r="E49" s="116"/>
      <c r="F49" s="34"/>
      <c r="G49" s="34"/>
      <c r="H49" s="34"/>
    </row>
    <row r="50" spans="1:9" ht="15.75" hidden="1" x14ac:dyDescent="0.25">
      <c r="A50" s="218"/>
      <c r="B50" s="48" t="s">
        <v>18</v>
      </c>
      <c r="C50" s="20"/>
      <c r="D50" s="115"/>
      <c r="E50" s="116"/>
      <c r="F50" s="34"/>
      <c r="G50" s="34"/>
      <c r="H50" s="34"/>
      <c r="I50" s="7"/>
    </row>
    <row r="51" spans="1:9" ht="15.75" hidden="1" x14ac:dyDescent="0.25">
      <c r="A51" s="218"/>
      <c r="B51" s="48" t="s">
        <v>19</v>
      </c>
      <c r="C51" s="20"/>
      <c r="D51" s="115"/>
      <c r="E51" s="116"/>
      <c r="F51" s="34"/>
      <c r="G51" s="34"/>
      <c r="H51" s="34"/>
      <c r="I51" s="7"/>
    </row>
    <row r="52" spans="1:9" ht="15.75" hidden="1" x14ac:dyDescent="0.25">
      <c r="A52" s="218"/>
      <c r="B52" s="48" t="s">
        <v>20</v>
      </c>
      <c r="C52" s="20"/>
      <c r="D52" s="115"/>
      <c r="E52" s="116"/>
      <c r="F52" s="34"/>
      <c r="G52" s="34"/>
      <c r="H52" s="34"/>
    </row>
    <row r="53" spans="1:9" ht="15.75" hidden="1" x14ac:dyDescent="0.25">
      <c r="A53" s="218"/>
      <c r="B53" s="48" t="s">
        <v>37</v>
      </c>
      <c r="C53" s="20"/>
      <c r="D53" s="115"/>
      <c r="E53" s="116"/>
      <c r="F53" s="34"/>
      <c r="G53" s="34"/>
      <c r="H53" s="34"/>
    </row>
    <row r="54" spans="1:9" ht="15.75" hidden="1" x14ac:dyDescent="0.25">
      <c r="A54" s="218"/>
      <c r="B54" s="48" t="s">
        <v>22</v>
      </c>
      <c r="C54" s="20"/>
      <c r="D54" s="115"/>
      <c r="E54" s="116"/>
      <c r="F54" s="34"/>
      <c r="G54" s="34"/>
      <c r="H54" s="34"/>
    </row>
    <row r="55" spans="1:9" ht="16.5" hidden="1" customHeight="1" x14ac:dyDescent="0.25">
      <c r="A55" s="218"/>
      <c r="B55" s="49" t="s">
        <v>23</v>
      </c>
      <c r="C55" s="23"/>
      <c r="D55" s="131"/>
      <c r="E55" s="132"/>
      <c r="F55" s="39"/>
      <c r="G55" s="39"/>
      <c r="H55" s="39"/>
    </row>
    <row r="56" spans="1:9" hidden="1" x14ac:dyDescent="0.25">
      <c r="A56" s="121"/>
      <c r="B56" s="121"/>
      <c r="C56" s="121"/>
      <c r="D56" s="121"/>
      <c r="E56" s="121"/>
      <c r="F56" s="39"/>
      <c r="G56" s="39"/>
      <c r="H56" s="39"/>
    </row>
    <row r="57" spans="1:9" hidden="1" x14ac:dyDescent="0.25">
      <c r="A57" s="121"/>
      <c r="B57" s="121"/>
      <c r="C57" s="121"/>
      <c r="D57" s="121"/>
      <c r="E57" s="121"/>
      <c r="F57" s="39"/>
      <c r="G57" s="39"/>
      <c r="H57" s="39"/>
    </row>
    <row r="58" spans="1:9" hidden="1" x14ac:dyDescent="0.25">
      <c r="A58" s="121"/>
      <c r="B58" s="121"/>
      <c r="C58" s="121"/>
      <c r="D58" s="121"/>
      <c r="E58" s="121"/>
      <c r="F58" s="39"/>
      <c r="G58" s="39"/>
      <c r="H58" s="39"/>
    </row>
    <row r="59" spans="1:9" hidden="1" x14ac:dyDescent="0.25">
      <c r="A59" s="121"/>
      <c r="B59" s="121"/>
      <c r="C59" s="121"/>
      <c r="D59" s="121"/>
      <c r="E59" s="121"/>
      <c r="F59" s="39"/>
      <c r="G59" s="39"/>
      <c r="H59" s="39"/>
    </row>
    <row r="60" spans="1:9" ht="4.5" hidden="1" customHeight="1" x14ac:dyDescent="0.25">
      <c r="A60" s="121"/>
      <c r="B60" s="121"/>
      <c r="C60" s="121"/>
      <c r="D60" s="121"/>
      <c r="E60" s="121"/>
      <c r="F60" s="39"/>
      <c r="G60" s="39"/>
      <c r="H60" s="39"/>
    </row>
    <row r="61" spans="1:9" ht="15" hidden="1" customHeight="1" x14ac:dyDescent="0.25">
      <c r="A61" s="121"/>
      <c r="B61" s="121"/>
      <c r="C61" s="121"/>
      <c r="D61" s="121"/>
      <c r="E61" s="121"/>
      <c r="F61" s="39"/>
      <c r="G61" s="39"/>
      <c r="H61" s="39"/>
    </row>
    <row r="62" spans="1:9" hidden="1" x14ac:dyDescent="0.25"/>
    <row r="63" spans="1:9" hidden="1" x14ac:dyDescent="0.25"/>
    <row r="64" spans="1:9" hidden="1" x14ac:dyDescent="0.25"/>
    <row r="65" spans="5:5" hidden="1" x14ac:dyDescent="0.25"/>
    <row r="67" spans="5:5" hidden="1" x14ac:dyDescent="0.25"/>
    <row r="68" spans="5:5" hidden="1" x14ac:dyDescent="0.25"/>
    <row r="69" spans="5:5" hidden="1" x14ac:dyDescent="0.25"/>
    <row r="70" spans="5:5" hidden="1" x14ac:dyDescent="0.25"/>
    <row r="71" spans="5:5" hidden="1" x14ac:dyDescent="0.25"/>
    <row r="72" spans="5:5" hidden="1" x14ac:dyDescent="0.25"/>
    <row r="73" spans="5:5" hidden="1" x14ac:dyDescent="0.25"/>
    <row r="74" spans="5:5" hidden="1" x14ac:dyDescent="0.25"/>
    <row r="75" spans="5:5" hidden="1" x14ac:dyDescent="0.25"/>
    <row r="76" spans="5:5" hidden="1" x14ac:dyDescent="0.25">
      <c r="E76">
        <v>0.03</v>
      </c>
    </row>
    <row r="77" spans="5:5" hidden="1" x14ac:dyDescent="0.25">
      <c r="E77">
        <v>0.1</v>
      </c>
    </row>
    <row r="78" spans="5:5" hidden="1" x14ac:dyDescent="0.25">
      <c r="E78">
        <v>0.16</v>
      </c>
    </row>
    <row r="79" spans="5:5" hidden="1" x14ac:dyDescent="0.25">
      <c r="E79">
        <v>0.22</v>
      </c>
    </row>
    <row r="80" spans="5:5" hidden="1" x14ac:dyDescent="0.25">
      <c r="E80">
        <v>0.28999999999999998</v>
      </c>
    </row>
    <row r="81" spans="5:5" hidden="1" x14ac:dyDescent="0.25">
      <c r="E81">
        <v>0.36</v>
      </c>
    </row>
    <row r="82" spans="5:5" hidden="1" x14ac:dyDescent="0.25">
      <c r="E82">
        <v>0.4</v>
      </c>
    </row>
    <row r="83" spans="5:5" hidden="1" x14ac:dyDescent="0.25">
      <c r="E83">
        <v>0.46</v>
      </c>
    </row>
    <row r="84" spans="5:5" hidden="1" x14ac:dyDescent="0.25"/>
    <row r="85" spans="5:5" hidden="1" x14ac:dyDescent="0.25"/>
    <row r="86" spans="5:5" hidden="1" x14ac:dyDescent="0.25"/>
    <row r="87" spans="5:5" hidden="1" x14ac:dyDescent="0.25"/>
    <row r="88" spans="5:5" hidden="1" x14ac:dyDescent="0.25"/>
    <row r="89" spans="5:5" hidden="1" x14ac:dyDescent="0.25"/>
    <row r="90" spans="5:5" hidden="1" x14ac:dyDescent="0.25"/>
    <row r="91" spans="5:5" hidden="1" x14ac:dyDescent="0.25"/>
    <row r="92" spans="5:5" hidden="1" x14ac:dyDescent="0.25"/>
    <row r="93" spans="5:5" hidden="1" x14ac:dyDescent="0.25"/>
    <row r="94" spans="5:5" hidden="1" x14ac:dyDescent="0.25"/>
    <row r="95" spans="5:5" hidden="1" x14ac:dyDescent="0.25"/>
    <row r="96" spans="5:5" hidden="1" x14ac:dyDescent="0.25"/>
    <row r="97" hidden="1" x14ac:dyDescent="0.25"/>
    <row r="98" hidden="1" x14ac:dyDescent="0.25"/>
    <row r="99" hidden="1" x14ac:dyDescent="0.25"/>
  </sheetData>
  <autoFilter ref="A7:K31" xr:uid="{C2AB5852-60BD-4075-9C29-05569E7F4051}">
    <filterColumn colId="8" showButton="0"/>
    <filterColumn colId="9" showButton="0"/>
  </autoFilter>
  <mergeCells count="57">
    <mergeCell ref="A56:E61"/>
    <mergeCell ref="D52:E52"/>
    <mergeCell ref="D53:E53"/>
    <mergeCell ref="D45:E45"/>
    <mergeCell ref="E38:F38"/>
    <mergeCell ref="C41:E41"/>
    <mergeCell ref="A42:A55"/>
    <mergeCell ref="B42:E42"/>
    <mergeCell ref="D43:E43"/>
    <mergeCell ref="D44:E44"/>
    <mergeCell ref="C38:D38"/>
    <mergeCell ref="D50:E50"/>
    <mergeCell ref="D51:E51"/>
    <mergeCell ref="D48:E48"/>
    <mergeCell ref="D49:E49"/>
    <mergeCell ref="D46:E46"/>
    <mergeCell ref="D47:E47"/>
    <mergeCell ref="D54:E54"/>
    <mergeCell ref="D55:E55"/>
    <mergeCell ref="C33:D33"/>
    <mergeCell ref="C34:D34"/>
    <mergeCell ref="C35:D35"/>
    <mergeCell ref="C36:D36"/>
    <mergeCell ref="C37:D37"/>
    <mergeCell ref="I31:K31"/>
    <mergeCell ref="I30:K30"/>
    <mergeCell ref="I29:K29"/>
    <mergeCell ref="I28:K28"/>
    <mergeCell ref="I26:K26"/>
    <mergeCell ref="I27:K27"/>
    <mergeCell ref="I25:K25"/>
    <mergeCell ref="I24:K24"/>
    <mergeCell ref="I22:K22"/>
    <mergeCell ref="I23:K23"/>
    <mergeCell ref="I21:K21"/>
    <mergeCell ref="I20:K20"/>
    <mergeCell ref="I19:K19"/>
    <mergeCell ref="I18:K18"/>
    <mergeCell ref="I16:K16"/>
    <mergeCell ref="I17:K17"/>
    <mergeCell ref="I14:K14"/>
    <mergeCell ref="I15:K15"/>
    <mergeCell ref="I12:K12"/>
    <mergeCell ref="I13:K13"/>
    <mergeCell ref="I11:K11"/>
    <mergeCell ref="I9:K9"/>
    <mergeCell ref="I10:K10"/>
    <mergeCell ref="I8:K8"/>
    <mergeCell ref="A1:E1"/>
    <mergeCell ref="A2:K5"/>
    <mergeCell ref="A6:A7"/>
    <mergeCell ref="B6:B7"/>
    <mergeCell ref="C6:C7"/>
    <mergeCell ref="D6:E6"/>
    <mergeCell ref="F6:G6"/>
    <mergeCell ref="H6:H7"/>
    <mergeCell ref="I6:K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023F8-B831-4174-A180-576B6465CBE6}">
  <dimension ref="E2:AC36"/>
  <sheetViews>
    <sheetView topLeftCell="J16" workbookViewId="0">
      <selection activeCell="AC36" sqref="AC36"/>
    </sheetView>
  </sheetViews>
  <sheetFormatPr baseColWidth="10" defaultRowHeight="15" x14ac:dyDescent="0.25"/>
  <sheetData>
    <row r="2" spans="5:5" x14ac:dyDescent="0.25">
      <c r="E2" t="s">
        <v>482</v>
      </c>
    </row>
    <row r="22" spans="23:23" x14ac:dyDescent="0.25">
      <c r="W22">
        <v>3156957649</v>
      </c>
    </row>
    <row r="36" spans="29:29" x14ac:dyDescent="0.25">
      <c r="AC36">
        <v>3022529012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C500-C589-4BCD-BCB5-03350AA250C8}">
  <dimension ref="A1:W224"/>
  <sheetViews>
    <sheetView topLeftCell="C9" workbookViewId="0">
      <selection activeCell="I15" sqref="I15"/>
    </sheetView>
  </sheetViews>
  <sheetFormatPr baseColWidth="10" defaultRowHeight="15" x14ac:dyDescent="0.25"/>
  <cols>
    <col min="1" max="1" width="39.7109375" hidden="1" customWidth="1"/>
    <col min="2" max="2" width="45.5703125" hidden="1" customWidth="1"/>
    <col min="3" max="3" width="39.7109375" customWidth="1"/>
    <col min="4" max="4" width="31" customWidth="1"/>
    <col min="5" max="5" width="4.42578125" customWidth="1"/>
    <col min="6" max="8" width="12" customWidth="1"/>
    <col min="9" max="9" width="12" style="64" customWidth="1"/>
    <col min="10" max="17" width="12" hidden="1" customWidth="1"/>
    <col min="18" max="19" width="12" customWidth="1"/>
    <col min="20" max="20" width="19.5703125" customWidth="1"/>
  </cols>
  <sheetData>
    <row r="1" spans="1:23" ht="15.75" thickBot="1" x14ac:dyDescent="0.3">
      <c r="A1" s="150"/>
      <c r="B1" s="150"/>
      <c r="C1" s="150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36"/>
      <c r="S1" s="36"/>
      <c r="T1" s="36"/>
    </row>
    <row r="2" spans="1:23" ht="22.5" customHeight="1" x14ac:dyDescent="0.25">
      <c r="A2" s="173" t="s">
        <v>325</v>
      </c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5"/>
    </row>
    <row r="3" spans="1:23" ht="25.5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6"/>
      <c r="W3" s="177"/>
    </row>
    <row r="4" spans="1:23" ht="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6"/>
      <c r="W4" s="177"/>
    </row>
    <row r="5" spans="1:23" ht="30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8"/>
      <c r="W5" s="179"/>
    </row>
    <row r="6" spans="1:23" ht="24" customHeight="1" x14ac:dyDescent="0.25">
      <c r="A6" s="231" t="s">
        <v>58</v>
      </c>
      <c r="B6" s="151" t="s">
        <v>191</v>
      </c>
      <c r="C6" s="151" t="s">
        <v>59</v>
      </c>
      <c r="D6" s="151" t="s">
        <v>0</v>
      </c>
      <c r="E6" s="156" t="s">
        <v>44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13" t="s">
        <v>174</v>
      </c>
      <c r="S6" s="114"/>
      <c r="T6" s="188" t="s">
        <v>364</v>
      </c>
      <c r="U6" s="154" t="s">
        <v>39</v>
      </c>
      <c r="V6" s="154"/>
      <c r="W6" s="154"/>
    </row>
    <row r="7" spans="1:23" ht="35.25" customHeight="1" x14ac:dyDescent="0.25">
      <c r="A7" s="232"/>
      <c r="B7" s="151"/>
      <c r="C7" s="151"/>
      <c r="D7" s="151"/>
      <c r="E7" s="25" t="s">
        <v>43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18</v>
      </c>
      <c r="M7" s="26" t="s">
        <v>19</v>
      </c>
      <c r="N7" s="26" t="s">
        <v>81</v>
      </c>
      <c r="O7" s="26" t="s">
        <v>21</v>
      </c>
      <c r="P7" s="26" t="s">
        <v>80</v>
      </c>
      <c r="Q7" s="26" t="s">
        <v>23</v>
      </c>
      <c r="R7" s="26" t="s">
        <v>175</v>
      </c>
      <c r="S7" s="26" t="s">
        <v>176</v>
      </c>
      <c r="T7" s="189"/>
      <c r="U7" s="154"/>
      <c r="V7" s="154"/>
      <c r="W7" s="154"/>
    </row>
    <row r="8" spans="1:23" ht="42.75" customHeight="1" x14ac:dyDescent="0.25">
      <c r="A8" s="180" t="s">
        <v>126</v>
      </c>
      <c r="B8" s="152" t="s">
        <v>192</v>
      </c>
      <c r="C8" s="152" t="s">
        <v>156</v>
      </c>
      <c r="D8" s="171" t="s">
        <v>137</v>
      </c>
      <c r="E8" s="24" t="s">
        <v>24</v>
      </c>
      <c r="F8" s="12">
        <v>1</v>
      </c>
      <c r="G8" s="12"/>
      <c r="H8" s="27"/>
      <c r="I8" s="27"/>
      <c r="J8" s="27"/>
      <c r="K8" s="27"/>
      <c r="L8" s="27"/>
      <c r="M8" s="27"/>
      <c r="N8" s="27"/>
      <c r="O8" s="27"/>
      <c r="P8" s="27"/>
      <c r="Q8" s="27"/>
      <c r="R8" s="110"/>
      <c r="S8" s="110" t="s">
        <v>177</v>
      </c>
      <c r="T8" s="187" t="s">
        <v>365</v>
      </c>
      <c r="U8" s="106"/>
      <c r="V8" s="106"/>
      <c r="W8" s="106"/>
    </row>
    <row r="9" spans="1:23" ht="42.75" customHeight="1" x14ac:dyDescent="0.25">
      <c r="A9" s="181"/>
      <c r="B9" s="152"/>
      <c r="C9" s="152"/>
      <c r="D9" s="171"/>
      <c r="E9" s="24" t="s">
        <v>25</v>
      </c>
      <c r="F9" s="12">
        <v>1</v>
      </c>
      <c r="G9" s="12"/>
      <c r="H9" s="27"/>
      <c r="I9" s="27"/>
      <c r="J9" s="27"/>
      <c r="K9" s="27"/>
      <c r="L9" s="27"/>
      <c r="M9" s="27"/>
      <c r="N9" s="27"/>
      <c r="O9" s="27"/>
      <c r="P9" s="27"/>
      <c r="Q9" s="27"/>
      <c r="R9" s="111"/>
      <c r="S9" s="111"/>
      <c r="T9" s="127"/>
      <c r="U9" s="106"/>
      <c r="V9" s="106"/>
      <c r="W9" s="106"/>
    </row>
    <row r="10" spans="1:23" ht="36" customHeight="1" x14ac:dyDescent="0.25">
      <c r="A10" s="153" t="s">
        <v>48</v>
      </c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3"/>
      <c r="U10" s="153"/>
      <c r="V10" s="153"/>
      <c r="W10" s="153"/>
    </row>
    <row r="11" spans="1:23" ht="42.75" customHeight="1" x14ac:dyDescent="0.25">
      <c r="A11" s="180" t="s">
        <v>55</v>
      </c>
      <c r="B11" s="152" t="s">
        <v>192</v>
      </c>
      <c r="C11" s="195" t="s">
        <v>301</v>
      </c>
      <c r="D11" s="171" t="s">
        <v>41</v>
      </c>
      <c r="E11" s="24" t="s">
        <v>24</v>
      </c>
      <c r="F11" s="12">
        <v>1</v>
      </c>
      <c r="G11" s="12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10"/>
      <c r="S11" s="110" t="s">
        <v>177</v>
      </c>
      <c r="T11" s="187" t="s">
        <v>366</v>
      </c>
      <c r="U11" s="106"/>
      <c r="V11" s="106"/>
      <c r="W11" s="106"/>
    </row>
    <row r="12" spans="1:23" ht="42.75" customHeight="1" x14ac:dyDescent="0.25">
      <c r="A12" s="181"/>
      <c r="B12" s="152"/>
      <c r="C12" s="195"/>
      <c r="D12" s="171"/>
      <c r="E12" s="24" t="s">
        <v>25</v>
      </c>
      <c r="F12" s="12">
        <v>1</v>
      </c>
      <c r="G12" s="12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111"/>
      <c r="S12" s="111"/>
      <c r="T12" s="127"/>
      <c r="U12" s="106"/>
      <c r="V12" s="106"/>
      <c r="W12" s="106"/>
    </row>
    <row r="13" spans="1:23" ht="42.75" customHeight="1" x14ac:dyDescent="0.25">
      <c r="A13" s="87"/>
      <c r="B13" s="152" t="s">
        <v>192</v>
      </c>
      <c r="C13" s="195" t="s">
        <v>326</v>
      </c>
      <c r="D13" s="171" t="s">
        <v>84</v>
      </c>
      <c r="E13" s="24" t="s">
        <v>24</v>
      </c>
      <c r="F13" s="12">
        <v>1</v>
      </c>
      <c r="G13" s="12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110"/>
      <c r="S13" s="110" t="s">
        <v>177</v>
      </c>
      <c r="T13" s="187" t="s">
        <v>367</v>
      </c>
      <c r="U13" s="106"/>
      <c r="V13" s="106"/>
      <c r="W13" s="106"/>
    </row>
    <row r="14" spans="1:23" ht="42.75" customHeight="1" x14ac:dyDescent="0.25">
      <c r="A14" s="87"/>
      <c r="B14" s="152"/>
      <c r="C14" s="195"/>
      <c r="D14" s="171"/>
      <c r="E14" s="24" t="s">
        <v>25</v>
      </c>
      <c r="F14" s="12">
        <v>1</v>
      </c>
      <c r="G14" s="12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111"/>
      <c r="S14" s="111"/>
      <c r="T14" s="127"/>
      <c r="U14" s="106"/>
      <c r="V14" s="106"/>
      <c r="W14" s="106"/>
    </row>
    <row r="15" spans="1:23" ht="42.75" customHeight="1" x14ac:dyDescent="0.25">
      <c r="A15" s="180" t="s">
        <v>61</v>
      </c>
      <c r="B15" s="152" t="s">
        <v>192</v>
      </c>
      <c r="C15" s="195" t="s">
        <v>302</v>
      </c>
      <c r="D15" s="171" t="s">
        <v>42</v>
      </c>
      <c r="E15" s="24" t="s">
        <v>24</v>
      </c>
      <c r="F15" s="12"/>
      <c r="G15" s="12"/>
      <c r="H15" s="27"/>
      <c r="I15" s="12">
        <v>1</v>
      </c>
      <c r="J15" s="27"/>
      <c r="K15" s="27"/>
      <c r="L15" s="27"/>
      <c r="M15" s="27"/>
      <c r="N15" s="12"/>
      <c r="O15" s="27"/>
      <c r="P15" s="27"/>
      <c r="Q15" s="27"/>
      <c r="R15" s="110" t="s">
        <v>177</v>
      </c>
      <c r="S15" s="110" t="s">
        <v>177</v>
      </c>
      <c r="T15" s="187" t="s">
        <v>368</v>
      </c>
      <c r="U15" s="106"/>
      <c r="V15" s="106"/>
      <c r="W15" s="106"/>
    </row>
    <row r="16" spans="1:23" ht="42.75" customHeight="1" x14ac:dyDescent="0.25">
      <c r="A16" s="181"/>
      <c r="B16" s="152"/>
      <c r="C16" s="195"/>
      <c r="D16" s="171"/>
      <c r="E16" s="24" t="s">
        <v>25</v>
      </c>
      <c r="F16" s="1"/>
      <c r="G16" s="1"/>
      <c r="H16" s="1"/>
      <c r="I16" s="12">
        <v>1</v>
      </c>
      <c r="J16" s="1"/>
      <c r="K16" s="1"/>
      <c r="L16" s="1"/>
      <c r="M16" s="1"/>
      <c r="N16" s="12"/>
      <c r="O16" s="1"/>
      <c r="P16" s="1"/>
      <c r="Q16" s="1"/>
      <c r="R16" s="111"/>
      <c r="S16" s="111"/>
      <c r="T16" s="127"/>
      <c r="U16" s="106"/>
      <c r="V16" s="106"/>
      <c r="W16" s="106"/>
    </row>
    <row r="17" spans="1:23" ht="84.75" customHeight="1" x14ac:dyDescent="0.25">
      <c r="A17" s="182" t="s">
        <v>62</v>
      </c>
      <c r="B17" s="152" t="s">
        <v>192</v>
      </c>
      <c r="C17" s="172" t="s">
        <v>425</v>
      </c>
      <c r="D17" s="171" t="s">
        <v>158</v>
      </c>
      <c r="E17" s="24" t="s">
        <v>24</v>
      </c>
      <c r="F17" s="12">
        <v>1</v>
      </c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10" t="s">
        <v>177</v>
      </c>
      <c r="S17" s="110" t="s">
        <v>177</v>
      </c>
      <c r="T17" s="187" t="s">
        <v>369</v>
      </c>
      <c r="U17" s="106"/>
      <c r="V17" s="106"/>
      <c r="W17" s="106"/>
    </row>
    <row r="18" spans="1:23" ht="42.75" customHeight="1" x14ac:dyDescent="0.25">
      <c r="A18" s="183"/>
      <c r="B18" s="152"/>
      <c r="C18" s="172"/>
      <c r="D18" s="171"/>
      <c r="E18" s="24" t="s">
        <v>25</v>
      </c>
      <c r="F18" s="12">
        <v>1</v>
      </c>
      <c r="G18" s="27">
        <v>1</v>
      </c>
      <c r="H18" s="12">
        <v>1</v>
      </c>
      <c r="I18" s="12">
        <v>1</v>
      </c>
      <c r="J18" s="12"/>
      <c r="K18" s="12"/>
      <c r="L18" s="27"/>
      <c r="M18" s="27"/>
      <c r="N18" s="12"/>
      <c r="O18" s="27"/>
      <c r="P18" s="27"/>
      <c r="Q18" s="27"/>
      <c r="R18" s="111"/>
      <c r="S18" s="111"/>
      <c r="T18" s="127"/>
      <c r="U18" s="106"/>
      <c r="V18" s="106"/>
      <c r="W18" s="106"/>
    </row>
    <row r="19" spans="1:23" ht="77.25" customHeight="1" x14ac:dyDescent="0.25">
      <c r="A19" s="182" t="s">
        <v>63</v>
      </c>
      <c r="B19" s="152" t="s">
        <v>192</v>
      </c>
      <c r="C19" s="172" t="s">
        <v>69</v>
      </c>
      <c r="D19" s="171" t="s">
        <v>64</v>
      </c>
      <c r="E19" s="24" t="s">
        <v>24</v>
      </c>
      <c r="F19" s="12">
        <v>1</v>
      </c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2">
        <v>1</v>
      </c>
      <c r="R19" s="110"/>
      <c r="S19" s="110" t="s">
        <v>177</v>
      </c>
      <c r="T19" s="187" t="s">
        <v>370</v>
      </c>
      <c r="U19" s="106"/>
      <c r="V19" s="106"/>
      <c r="W19" s="106"/>
    </row>
    <row r="20" spans="1:23" ht="42.75" customHeight="1" x14ac:dyDescent="0.25">
      <c r="A20" s="183"/>
      <c r="B20" s="152"/>
      <c r="C20" s="172"/>
      <c r="D20" s="171"/>
      <c r="E20" s="24" t="s">
        <v>25</v>
      </c>
      <c r="F20" s="12">
        <v>1</v>
      </c>
      <c r="G20" s="27">
        <v>1</v>
      </c>
      <c r="H20" s="12">
        <v>1</v>
      </c>
      <c r="I20" s="27">
        <v>1</v>
      </c>
      <c r="J20" s="12"/>
      <c r="K20" s="12"/>
      <c r="L20" s="27"/>
      <c r="M20" s="27"/>
      <c r="N20" s="12"/>
      <c r="O20" s="27"/>
      <c r="P20" s="27"/>
      <c r="Q20" s="27"/>
      <c r="R20" s="111"/>
      <c r="S20" s="111"/>
      <c r="T20" s="127"/>
      <c r="U20" s="106"/>
      <c r="V20" s="106"/>
      <c r="W20" s="106"/>
    </row>
    <row r="21" spans="1:23" ht="42.75" customHeight="1" x14ac:dyDescent="0.25">
      <c r="A21" s="182" t="s">
        <v>65</v>
      </c>
      <c r="B21" s="152" t="s">
        <v>192</v>
      </c>
      <c r="C21" s="107" t="s">
        <v>140</v>
      </c>
      <c r="D21" s="109" t="s">
        <v>45</v>
      </c>
      <c r="E21" s="24" t="s">
        <v>24</v>
      </c>
      <c r="F21" s="1"/>
      <c r="G21" s="12"/>
      <c r="H21" s="12"/>
      <c r="I21" s="12"/>
      <c r="J21" s="12">
        <v>1</v>
      </c>
      <c r="K21" s="12"/>
      <c r="L21" s="12"/>
      <c r="M21" s="1"/>
      <c r="N21" s="12"/>
      <c r="O21" s="12"/>
      <c r="P21" s="12">
        <v>1</v>
      </c>
      <c r="Q21" s="12"/>
      <c r="R21" s="110"/>
      <c r="S21" s="110" t="s">
        <v>177</v>
      </c>
      <c r="T21" s="187" t="s">
        <v>371</v>
      </c>
      <c r="U21" s="106"/>
      <c r="V21" s="106"/>
      <c r="W21" s="106"/>
    </row>
    <row r="22" spans="1:23" ht="42.75" customHeight="1" x14ac:dyDescent="0.25">
      <c r="A22" s="183"/>
      <c r="B22" s="152"/>
      <c r="C22" s="172"/>
      <c r="D22" s="109"/>
      <c r="E22" s="24" t="s">
        <v>25</v>
      </c>
      <c r="F22" s="1"/>
      <c r="G22" s="27"/>
      <c r="H22" s="1"/>
      <c r="I22" s="27"/>
      <c r="J22" s="1"/>
      <c r="K22" s="12"/>
      <c r="L22" s="27"/>
      <c r="M22" s="1"/>
      <c r="N22" s="27"/>
      <c r="O22" s="1"/>
      <c r="P22" s="27"/>
      <c r="Q22" s="1"/>
      <c r="R22" s="111"/>
      <c r="S22" s="111"/>
      <c r="T22" s="127"/>
      <c r="U22" s="106"/>
      <c r="V22" s="106"/>
      <c r="W22" s="106"/>
    </row>
    <row r="23" spans="1:23" ht="42.75" customHeight="1" x14ac:dyDescent="0.25">
      <c r="A23" s="196" t="s">
        <v>66</v>
      </c>
      <c r="B23" s="152" t="s">
        <v>192</v>
      </c>
      <c r="C23" s="172" t="s">
        <v>56</v>
      </c>
      <c r="D23" s="171" t="s">
        <v>46</v>
      </c>
      <c r="E23" s="24" t="s">
        <v>24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>
        <v>1</v>
      </c>
      <c r="Q23" s="12"/>
      <c r="R23" s="110"/>
      <c r="S23" s="110" t="s">
        <v>177</v>
      </c>
      <c r="T23" s="187" t="s">
        <v>372</v>
      </c>
      <c r="U23" s="106"/>
      <c r="V23" s="106"/>
      <c r="W23" s="106"/>
    </row>
    <row r="24" spans="1:23" ht="42.75" customHeight="1" x14ac:dyDescent="0.25">
      <c r="A24" s="197"/>
      <c r="B24" s="152"/>
      <c r="C24" s="172"/>
      <c r="D24" s="171"/>
      <c r="E24" s="24" t="s">
        <v>25</v>
      </c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111"/>
      <c r="S24" s="111"/>
      <c r="T24" s="127"/>
      <c r="U24" s="106"/>
      <c r="V24" s="106"/>
      <c r="W24" s="106"/>
    </row>
    <row r="25" spans="1:23" ht="42.75" customHeight="1" x14ac:dyDescent="0.25">
      <c r="A25" s="182" t="s">
        <v>67</v>
      </c>
      <c r="B25" s="152" t="s">
        <v>192</v>
      </c>
      <c r="C25" s="172" t="s">
        <v>327</v>
      </c>
      <c r="D25" s="171" t="s">
        <v>84</v>
      </c>
      <c r="E25" s="24" t="s">
        <v>24</v>
      </c>
      <c r="F25" s="27"/>
      <c r="G25" s="27"/>
      <c r="H25" s="12">
        <v>1</v>
      </c>
      <c r="I25" s="27"/>
      <c r="J25" s="27"/>
      <c r="K25" s="27">
        <v>1</v>
      </c>
      <c r="L25" s="27"/>
      <c r="M25" s="27"/>
      <c r="N25" s="27">
        <v>1</v>
      </c>
      <c r="O25" s="27"/>
      <c r="P25" s="27"/>
      <c r="Q25" s="27">
        <v>1</v>
      </c>
      <c r="R25" s="110"/>
      <c r="S25" s="110" t="s">
        <v>177</v>
      </c>
      <c r="T25" s="187" t="s">
        <v>373</v>
      </c>
      <c r="U25" s="106"/>
      <c r="V25" s="106"/>
      <c r="W25" s="106"/>
    </row>
    <row r="26" spans="1:23" ht="42.75" customHeight="1" x14ac:dyDescent="0.25">
      <c r="A26" s="183"/>
      <c r="B26" s="152"/>
      <c r="C26" s="172"/>
      <c r="D26" s="171"/>
      <c r="E26" s="24" t="s">
        <v>25</v>
      </c>
      <c r="F26" s="27"/>
      <c r="G26" s="27"/>
      <c r="H26" s="12">
        <v>1</v>
      </c>
      <c r="I26" s="27"/>
      <c r="J26" s="27"/>
      <c r="K26" s="27"/>
      <c r="L26" s="27"/>
      <c r="M26" s="27"/>
      <c r="N26" s="27"/>
      <c r="O26" s="27"/>
      <c r="P26" s="27"/>
      <c r="Q26" s="27"/>
      <c r="R26" s="111"/>
      <c r="S26" s="111"/>
      <c r="T26" s="127"/>
      <c r="U26" s="106"/>
      <c r="V26" s="106"/>
      <c r="W26" s="106"/>
    </row>
    <row r="27" spans="1:23" ht="45" customHeight="1" x14ac:dyDescent="0.25">
      <c r="A27" s="196" t="s">
        <v>125</v>
      </c>
      <c r="B27" s="152" t="s">
        <v>192</v>
      </c>
      <c r="C27" s="172" t="s">
        <v>159</v>
      </c>
      <c r="D27" s="171" t="s">
        <v>47</v>
      </c>
      <c r="E27" s="24" t="s">
        <v>24</v>
      </c>
      <c r="F27" s="27"/>
      <c r="G27" s="27"/>
      <c r="H27" s="12">
        <v>1</v>
      </c>
      <c r="I27" s="27"/>
      <c r="J27" s="27"/>
      <c r="K27" s="27">
        <v>1</v>
      </c>
      <c r="L27" s="27"/>
      <c r="M27" s="27"/>
      <c r="N27" s="27">
        <v>1</v>
      </c>
      <c r="O27" s="27"/>
      <c r="P27" s="27"/>
      <c r="Q27" s="27">
        <v>1</v>
      </c>
      <c r="R27" s="110"/>
      <c r="S27" s="110" t="s">
        <v>177</v>
      </c>
      <c r="T27" s="187" t="s">
        <v>375</v>
      </c>
      <c r="U27" s="106"/>
      <c r="V27" s="106"/>
      <c r="W27" s="106"/>
    </row>
    <row r="28" spans="1:23" ht="45" customHeight="1" x14ac:dyDescent="0.25">
      <c r="A28" s="197"/>
      <c r="B28" s="152"/>
      <c r="C28" s="172"/>
      <c r="D28" s="171"/>
      <c r="E28" s="24" t="s">
        <v>25</v>
      </c>
      <c r="F28" s="27"/>
      <c r="G28" s="27"/>
      <c r="H28" s="12">
        <v>1</v>
      </c>
      <c r="I28" s="27"/>
      <c r="J28" s="27"/>
      <c r="K28" s="27"/>
      <c r="L28" s="27"/>
      <c r="M28" s="27"/>
      <c r="N28" s="27"/>
      <c r="O28" s="27"/>
      <c r="P28" s="27"/>
      <c r="Q28" s="27"/>
      <c r="R28" s="111"/>
      <c r="S28" s="111"/>
      <c r="T28" s="127"/>
      <c r="U28" s="106"/>
      <c r="V28" s="106"/>
      <c r="W28" s="106"/>
    </row>
    <row r="29" spans="1:23" ht="42.75" customHeight="1" x14ac:dyDescent="0.25">
      <c r="A29" s="180" t="s">
        <v>67</v>
      </c>
      <c r="B29" s="152" t="s">
        <v>192</v>
      </c>
      <c r="C29" s="172" t="s">
        <v>138</v>
      </c>
      <c r="D29" s="109" t="s">
        <v>139</v>
      </c>
      <c r="E29" s="24" t="s">
        <v>24</v>
      </c>
      <c r="F29" s="27"/>
      <c r="G29" s="27"/>
      <c r="H29" s="27"/>
      <c r="I29" s="27"/>
      <c r="J29" s="27"/>
      <c r="K29" s="27">
        <v>1</v>
      </c>
      <c r="L29" s="27"/>
      <c r="M29" s="27"/>
      <c r="N29" s="27">
        <v>1</v>
      </c>
      <c r="O29" s="27"/>
      <c r="P29" s="27"/>
      <c r="Q29" s="27"/>
      <c r="R29" s="110"/>
      <c r="S29" s="110" t="s">
        <v>177</v>
      </c>
      <c r="T29" s="187" t="s">
        <v>374</v>
      </c>
      <c r="U29" s="106"/>
      <c r="V29" s="106"/>
      <c r="W29" s="106"/>
    </row>
    <row r="30" spans="1:23" ht="42" customHeight="1" x14ac:dyDescent="0.25">
      <c r="A30" s="181"/>
      <c r="B30" s="152"/>
      <c r="C30" s="172"/>
      <c r="D30" s="109"/>
      <c r="E30" s="24" t="s">
        <v>25</v>
      </c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111"/>
      <c r="S30" s="111"/>
      <c r="T30" s="127"/>
      <c r="U30" s="106"/>
      <c r="V30" s="106"/>
      <c r="W30" s="106"/>
    </row>
    <row r="31" spans="1:23" ht="42" customHeight="1" x14ac:dyDescent="0.25">
      <c r="A31" s="87"/>
      <c r="B31" s="152" t="s">
        <v>192</v>
      </c>
      <c r="C31" s="172" t="s">
        <v>376</v>
      </c>
      <c r="D31" s="109" t="s">
        <v>351</v>
      </c>
      <c r="E31" s="24"/>
      <c r="F31" s="27"/>
      <c r="G31" s="27">
        <v>1</v>
      </c>
      <c r="H31" s="27"/>
      <c r="I31" s="27"/>
      <c r="J31" s="27"/>
      <c r="K31" s="27"/>
      <c r="L31" s="27"/>
      <c r="M31" s="27"/>
      <c r="N31" s="27"/>
      <c r="O31" s="27"/>
      <c r="P31" s="27"/>
      <c r="Q31" s="27"/>
      <c r="R31" s="110"/>
      <c r="S31" s="110" t="s">
        <v>177</v>
      </c>
      <c r="T31" s="187" t="s">
        <v>377</v>
      </c>
      <c r="U31" s="200"/>
      <c r="V31" s="201"/>
      <c r="W31" s="202"/>
    </row>
    <row r="32" spans="1:23" ht="42" customHeight="1" x14ac:dyDescent="0.25">
      <c r="A32" s="87"/>
      <c r="B32" s="152"/>
      <c r="C32" s="172"/>
      <c r="D32" s="109"/>
      <c r="E32" s="24"/>
      <c r="F32" s="27"/>
      <c r="G32" s="27">
        <v>1</v>
      </c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111"/>
      <c r="S32" s="111"/>
      <c r="T32" s="127"/>
      <c r="U32" s="203"/>
      <c r="V32" s="204"/>
      <c r="W32" s="205"/>
    </row>
    <row r="33" spans="1:23" ht="66" customHeight="1" x14ac:dyDescent="0.25">
      <c r="A33" s="182" t="s">
        <v>70</v>
      </c>
      <c r="B33" s="152" t="s">
        <v>192</v>
      </c>
      <c r="C33" s="172" t="s">
        <v>71</v>
      </c>
      <c r="D33" s="171" t="s">
        <v>51</v>
      </c>
      <c r="E33" s="24" t="s">
        <v>24</v>
      </c>
      <c r="F33" s="27"/>
      <c r="G33" s="27">
        <v>1</v>
      </c>
      <c r="H33" s="27"/>
      <c r="I33" s="27">
        <v>1</v>
      </c>
      <c r="J33" s="27"/>
      <c r="K33" s="27">
        <v>1</v>
      </c>
      <c r="L33" s="27"/>
      <c r="M33" s="27">
        <v>1</v>
      </c>
      <c r="N33" s="27"/>
      <c r="O33" s="27">
        <v>1</v>
      </c>
      <c r="P33" s="27"/>
      <c r="Q33" s="27">
        <v>1</v>
      </c>
      <c r="R33" s="110"/>
      <c r="S33" s="110" t="s">
        <v>177</v>
      </c>
      <c r="T33" s="187" t="s">
        <v>378</v>
      </c>
      <c r="U33" s="112" t="s">
        <v>328</v>
      </c>
      <c r="V33" s="112"/>
      <c r="W33" s="112"/>
    </row>
    <row r="34" spans="1:23" ht="66" customHeight="1" x14ac:dyDescent="0.25">
      <c r="A34" s="183"/>
      <c r="B34" s="152"/>
      <c r="C34" s="172"/>
      <c r="D34" s="171"/>
      <c r="E34" s="24" t="s">
        <v>25</v>
      </c>
      <c r="F34" s="27"/>
      <c r="G34" s="27">
        <v>1</v>
      </c>
      <c r="H34" s="27"/>
      <c r="I34" s="27">
        <v>1</v>
      </c>
      <c r="J34" s="27"/>
      <c r="K34" s="27"/>
      <c r="L34" s="27"/>
      <c r="M34" s="12"/>
      <c r="N34" s="27"/>
      <c r="O34" s="27"/>
      <c r="P34" s="27"/>
      <c r="Q34" s="27"/>
      <c r="R34" s="111"/>
      <c r="S34" s="111"/>
      <c r="T34" s="127"/>
      <c r="U34" s="112"/>
      <c r="V34" s="112"/>
      <c r="W34" s="112"/>
    </row>
    <row r="35" spans="1:23" ht="42" customHeight="1" x14ac:dyDescent="0.25">
      <c r="A35" s="182" t="s">
        <v>73</v>
      </c>
      <c r="B35" s="152" t="s">
        <v>192</v>
      </c>
      <c r="C35" s="172" t="s">
        <v>329</v>
      </c>
      <c r="D35" s="171" t="s">
        <v>52</v>
      </c>
      <c r="E35" s="24" t="s">
        <v>24</v>
      </c>
      <c r="F35" s="1"/>
      <c r="G35" s="27">
        <v>1</v>
      </c>
      <c r="H35" s="1"/>
      <c r="I35" s="27"/>
      <c r="J35" s="1"/>
      <c r="K35" s="1"/>
      <c r="L35" s="1"/>
      <c r="M35" s="12"/>
      <c r="N35" s="1"/>
      <c r="O35" s="1"/>
      <c r="P35" s="1"/>
      <c r="Q35" s="1"/>
      <c r="R35" s="110"/>
      <c r="S35" s="110" t="s">
        <v>177</v>
      </c>
      <c r="T35" s="187" t="s">
        <v>379</v>
      </c>
      <c r="U35" s="106"/>
      <c r="V35" s="106"/>
      <c r="W35" s="106"/>
    </row>
    <row r="36" spans="1:23" ht="42" customHeight="1" x14ac:dyDescent="0.25">
      <c r="A36" s="183"/>
      <c r="B36" s="152"/>
      <c r="C36" s="172"/>
      <c r="D36" s="171"/>
      <c r="E36" s="24" t="s">
        <v>25</v>
      </c>
      <c r="F36" s="1"/>
      <c r="G36" s="27">
        <v>1</v>
      </c>
      <c r="H36" s="1"/>
      <c r="I36" s="27"/>
      <c r="J36" s="1"/>
      <c r="K36" s="1"/>
      <c r="L36" s="1"/>
      <c r="M36" s="1"/>
      <c r="N36" s="12"/>
      <c r="O36" s="1"/>
      <c r="P36" s="1"/>
      <c r="Q36" s="1"/>
      <c r="R36" s="111"/>
      <c r="S36" s="111"/>
      <c r="T36" s="127"/>
      <c r="U36" s="106"/>
      <c r="V36" s="106"/>
      <c r="W36" s="106"/>
    </row>
    <row r="37" spans="1:23" ht="42.75" customHeight="1" x14ac:dyDescent="0.25">
      <c r="A37" s="182" t="s">
        <v>73</v>
      </c>
      <c r="B37" s="152" t="s">
        <v>192</v>
      </c>
      <c r="C37" s="172" t="s">
        <v>53</v>
      </c>
      <c r="D37" s="171" t="s">
        <v>52</v>
      </c>
      <c r="E37" s="24" t="s">
        <v>24</v>
      </c>
      <c r="F37" s="1"/>
      <c r="G37" s="1"/>
      <c r="H37" s="12">
        <v>1</v>
      </c>
      <c r="I37" s="27"/>
      <c r="J37" s="1"/>
      <c r="K37" s="1"/>
      <c r="L37" s="1"/>
      <c r="M37" s="1"/>
      <c r="N37" s="1"/>
      <c r="O37" s="1"/>
      <c r="P37" s="1"/>
      <c r="Q37" s="1"/>
      <c r="R37" s="110"/>
      <c r="S37" s="110" t="s">
        <v>177</v>
      </c>
      <c r="T37" s="187" t="s">
        <v>380</v>
      </c>
      <c r="U37" s="106"/>
      <c r="V37" s="106"/>
      <c r="W37" s="106"/>
    </row>
    <row r="38" spans="1:23" ht="42.75" customHeight="1" x14ac:dyDescent="0.25">
      <c r="A38" s="183"/>
      <c r="B38" s="152"/>
      <c r="C38" s="172"/>
      <c r="D38" s="171"/>
      <c r="E38" s="24" t="s">
        <v>25</v>
      </c>
      <c r="F38" s="1"/>
      <c r="G38" s="1"/>
      <c r="H38" s="12">
        <v>1</v>
      </c>
      <c r="I38" s="27"/>
      <c r="J38" s="1"/>
      <c r="K38" s="1"/>
      <c r="L38" s="1"/>
      <c r="M38" s="1"/>
      <c r="N38" s="1"/>
      <c r="O38" s="1"/>
      <c r="P38" s="1"/>
      <c r="Q38" s="1"/>
      <c r="R38" s="111"/>
      <c r="S38" s="111"/>
      <c r="T38" s="127"/>
      <c r="U38" s="106"/>
      <c r="V38" s="106"/>
      <c r="W38" s="106"/>
    </row>
    <row r="39" spans="1:23" ht="42.75" customHeight="1" x14ac:dyDescent="0.25">
      <c r="A39" s="182" t="s">
        <v>152</v>
      </c>
      <c r="B39" s="152" t="s">
        <v>192</v>
      </c>
      <c r="C39" s="172" t="s">
        <v>315</v>
      </c>
      <c r="D39" s="171" t="s">
        <v>52</v>
      </c>
      <c r="E39" s="24" t="s">
        <v>24</v>
      </c>
      <c r="F39" s="1"/>
      <c r="G39" s="27">
        <v>1</v>
      </c>
      <c r="H39" s="12"/>
      <c r="I39" s="27"/>
      <c r="J39" s="1"/>
      <c r="K39" s="1"/>
      <c r="L39" s="1"/>
      <c r="M39" s="1"/>
      <c r="N39" s="1"/>
      <c r="O39" s="1"/>
      <c r="P39" s="1"/>
      <c r="Q39" s="1"/>
      <c r="R39" s="110"/>
      <c r="S39" s="110" t="s">
        <v>177</v>
      </c>
      <c r="T39" s="187" t="s">
        <v>381</v>
      </c>
      <c r="U39" s="106"/>
      <c r="V39" s="106"/>
      <c r="W39" s="106"/>
    </row>
    <row r="40" spans="1:23" ht="42.75" customHeight="1" x14ac:dyDescent="0.25">
      <c r="A40" s="183"/>
      <c r="B40" s="152"/>
      <c r="C40" s="172"/>
      <c r="D40" s="171"/>
      <c r="E40" s="24" t="s">
        <v>25</v>
      </c>
      <c r="F40" s="1"/>
      <c r="G40" s="27">
        <v>1</v>
      </c>
      <c r="H40" s="12"/>
      <c r="I40" s="27"/>
      <c r="J40" s="1"/>
      <c r="K40" s="1"/>
      <c r="L40" s="1"/>
      <c r="M40" s="1"/>
      <c r="N40" s="1"/>
      <c r="O40" s="1"/>
      <c r="P40" s="1"/>
      <c r="Q40" s="1"/>
      <c r="R40" s="111"/>
      <c r="S40" s="111"/>
      <c r="T40" s="127"/>
      <c r="U40" s="106"/>
      <c r="V40" s="106"/>
      <c r="W40" s="106"/>
    </row>
    <row r="41" spans="1:23" ht="42.75" customHeight="1" x14ac:dyDescent="0.25">
      <c r="A41" s="182" t="s">
        <v>75</v>
      </c>
      <c r="B41" s="152" t="s">
        <v>192</v>
      </c>
      <c r="C41" s="196" t="s">
        <v>330</v>
      </c>
      <c r="D41" s="171" t="s">
        <v>52</v>
      </c>
      <c r="E41" s="24" t="s">
        <v>24</v>
      </c>
      <c r="F41" s="1"/>
      <c r="G41" s="1"/>
      <c r="I41" s="27">
        <v>1</v>
      </c>
      <c r="J41" s="1"/>
      <c r="K41" s="1"/>
      <c r="L41" s="1"/>
      <c r="M41" s="1"/>
      <c r="N41" s="27"/>
      <c r="O41" s="1"/>
      <c r="P41" s="1"/>
      <c r="Q41" s="1"/>
      <c r="R41" s="110"/>
      <c r="S41" s="110" t="s">
        <v>177</v>
      </c>
      <c r="T41" s="187" t="s">
        <v>382</v>
      </c>
      <c r="U41" s="106"/>
      <c r="V41" s="106"/>
      <c r="W41" s="106"/>
    </row>
    <row r="42" spans="1:23" ht="42.75" customHeight="1" x14ac:dyDescent="0.25">
      <c r="A42" s="183"/>
      <c r="B42" s="152"/>
      <c r="C42" s="197"/>
      <c r="D42" s="171"/>
      <c r="E42" s="24" t="s">
        <v>25</v>
      </c>
      <c r="F42" s="1"/>
      <c r="G42" s="1"/>
      <c r="H42" s="1"/>
      <c r="I42" s="27">
        <v>1</v>
      </c>
      <c r="J42" s="1"/>
      <c r="K42" s="1"/>
      <c r="L42" s="1"/>
      <c r="M42" s="1"/>
      <c r="N42" s="12"/>
      <c r="O42" s="1"/>
      <c r="P42" s="1"/>
      <c r="Q42" s="1"/>
      <c r="R42" s="111"/>
      <c r="S42" s="111"/>
      <c r="T42" s="127"/>
      <c r="U42" s="106"/>
      <c r="V42" s="106"/>
      <c r="W42" s="106"/>
    </row>
    <row r="43" spans="1:23" ht="58.5" customHeight="1" x14ac:dyDescent="0.25">
      <c r="A43" s="182" t="s">
        <v>77</v>
      </c>
      <c r="B43" s="180" t="s">
        <v>192</v>
      </c>
      <c r="C43" s="172" t="s">
        <v>161</v>
      </c>
      <c r="D43" s="171" t="s">
        <v>185</v>
      </c>
      <c r="E43" s="24" t="s">
        <v>24</v>
      </c>
      <c r="F43" s="1"/>
      <c r="G43" s="27"/>
      <c r="H43" s="27"/>
      <c r="I43" s="27"/>
      <c r="J43" s="1"/>
      <c r="K43" s="27"/>
      <c r="L43" s="1"/>
      <c r="M43" s="1"/>
      <c r="N43" s="1"/>
      <c r="O43" s="1"/>
      <c r="P43" s="27">
        <v>1</v>
      </c>
      <c r="Q43" s="1"/>
      <c r="R43" s="110"/>
      <c r="S43" s="110" t="s">
        <v>177</v>
      </c>
      <c r="T43" s="187" t="s">
        <v>383</v>
      </c>
      <c r="U43" s="106"/>
      <c r="V43" s="106"/>
      <c r="W43" s="106"/>
    </row>
    <row r="44" spans="1:23" ht="54" customHeight="1" x14ac:dyDescent="0.25">
      <c r="A44" s="183"/>
      <c r="B44" s="181"/>
      <c r="C44" s="172"/>
      <c r="D44" s="171"/>
      <c r="E44" s="24" t="s">
        <v>25</v>
      </c>
      <c r="F44" s="1"/>
      <c r="G44" s="1"/>
      <c r="H44" s="27"/>
      <c r="I44" s="27"/>
      <c r="J44" s="1"/>
      <c r="K44" s="1"/>
      <c r="L44" s="1"/>
      <c r="M44" s="1"/>
      <c r="N44" s="1"/>
      <c r="O44" s="1"/>
      <c r="P44" s="1"/>
      <c r="Q44" s="1"/>
      <c r="R44" s="111"/>
      <c r="S44" s="111"/>
      <c r="T44" s="127"/>
      <c r="U44" s="106"/>
      <c r="V44" s="106"/>
      <c r="W44" s="106"/>
    </row>
    <row r="45" spans="1:23" ht="42" customHeight="1" x14ac:dyDescent="0.25">
      <c r="A45" s="220" t="s">
        <v>78</v>
      </c>
      <c r="B45" s="180" t="s">
        <v>192</v>
      </c>
      <c r="C45" s="172" t="s">
        <v>350</v>
      </c>
      <c r="D45" s="171" t="s">
        <v>57</v>
      </c>
      <c r="E45" s="24" t="s">
        <v>24</v>
      </c>
      <c r="F45" s="12">
        <v>1</v>
      </c>
      <c r="G45" s="1"/>
      <c r="H45" s="1"/>
      <c r="I45" s="27"/>
      <c r="J45" s="1"/>
      <c r="K45" s="1"/>
      <c r="L45" s="1"/>
      <c r="M45" s="1"/>
      <c r="N45" s="1"/>
      <c r="O45" s="1"/>
      <c r="P45" s="1"/>
      <c r="Q45" s="1"/>
      <c r="R45" s="110"/>
      <c r="S45" s="110" t="s">
        <v>177</v>
      </c>
      <c r="T45" s="187" t="s">
        <v>384</v>
      </c>
      <c r="U45" s="106"/>
      <c r="V45" s="106"/>
      <c r="W45" s="106"/>
    </row>
    <row r="46" spans="1:23" ht="42" customHeight="1" x14ac:dyDescent="0.25">
      <c r="A46" s="221"/>
      <c r="B46" s="181"/>
      <c r="C46" s="172"/>
      <c r="D46" s="171"/>
      <c r="E46" s="24" t="s">
        <v>25</v>
      </c>
      <c r="F46" s="12">
        <v>1</v>
      </c>
      <c r="G46" s="1"/>
      <c r="H46" s="1"/>
      <c r="I46" s="27"/>
      <c r="J46" s="1"/>
      <c r="K46" s="1"/>
      <c r="L46" s="1"/>
      <c r="M46" s="1"/>
      <c r="N46" s="1"/>
      <c r="O46" s="1"/>
      <c r="P46" s="1"/>
      <c r="Q46" s="1"/>
      <c r="R46" s="111"/>
      <c r="S46" s="111"/>
      <c r="T46" s="127"/>
      <c r="U46" s="106"/>
      <c r="V46" s="106"/>
      <c r="W46" s="106"/>
    </row>
    <row r="47" spans="1:23" ht="58.5" customHeight="1" x14ac:dyDescent="0.25">
      <c r="A47" s="182" t="s">
        <v>3</v>
      </c>
      <c r="B47" s="180" t="s">
        <v>192</v>
      </c>
      <c r="C47" s="172" t="s">
        <v>198</v>
      </c>
      <c r="D47" s="171" t="s">
        <v>199</v>
      </c>
      <c r="E47" s="24" t="s">
        <v>24</v>
      </c>
      <c r="F47" s="1"/>
      <c r="G47" s="1"/>
      <c r="H47" s="1"/>
      <c r="I47" s="27"/>
      <c r="J47" s="1"/>
      <c r="K47" s="1"/>
      <c r="L47" s="27">
        <v>1</v>
      </c>
      <c r="M47" s="12"/>
      <c r="N47" s="1"/>
      <c r="O47" s="1"/>
      <c r="P47" s="1"/>
      <c r="Q47" s="1"/>
      <c r="R47" s="110" t="s">
        <v>177</v>
      </c>
      <c r="S47" s="110" t="s">
        <v>177</v>
      </c>
      <c r="T47" s="187" t="s">
        <v>385</v>
      </c>
      <c r="U47" s="200"/>
      <c r="V47" s="201"/>
      <c r="W47" s="202"/>
    </row>
    <row r="48" spans="1:23" ht="43.5" customHeight="1" x14ac:dyDescent="0.25">
      <c r="A48" s="183"/>
      <c r="B48" s="181"/>
      <c r="C48" s="172"/>
      <c r="D48" s="171"/>
      <c r="E48" s="24" t="s">
        <v>25</v>
      </c>
      <c r="F48" s="1"/>
      <c r="G48" s="1"/>
      <c r="H48" s="1"/>
      <c r="I48" s="27"/>
      <c r="J48" s="1"/>
      <c r="K48" s="1"/>
      <c r="L48" s="27"/>
      <c r="M48" s="12"/>
      <c r="N48" s="1"/>
      <c r="O48" s="1"/>
      <c r="P48" s="1"/>
      <c r="Q48" s="1"/>
      <c r="R48" s="158"/>
      <c r="S48" s="158"/>
      <c r="T48" s="127"/>
      <c r="U48" s="203"/>
      <c r="V48" s="204"/>
      <c r="W48" s="205"/>
    </row>
    <row r="49" spans="1:23" ht="43.5" customHeight="1" x14ac:dyDescent="0.25">
      <c r="A49" s="182" t="s">
        <v>3</v>
      </c>
      <c r="B49" s="180" t="s">
        <v>192</v>
      </c>
      <c r="C49" s="172" t="s">
        <v>170</v>
      </c>
      <c r="D49" s="171" t="s">
        <v>54</v>
      </c>
      <c r="E49" s="24" t="s">
        <v>24</v>
      </c>
      <c r="F49" s="1"/>
      <c r="G49" s="1"/>
      <c r="H49" s="1"/>
      <c r="I49" s="27"/>
      <c r="J49" s="1"/>
      <c r="K49" s="1"/>
      <c r="L49" s="1"/>
      <c r="M49" s="1"/>
      <c r="N49" s="1"/>
      <c r="O49" s="1"/>
      <c r="P49" s="27"/>
      <c r="Q49" s="27">
        <v>1</v>
      </c>
      <c r="R49" s="110"/>
      <c r="S49" s="110" t="s">
        <v>177</v>
      </c>
      <c r="T49" s="187" t="s">
        <v>386</v>
      </c>
      <c r="U49" s="106"/>
      <c r="V49" s="106"/>
      <c r="W49" s="106"/>
    </row>
    <row r="50" spans="1:23" ht="43.5" customHeight="1" x14ac:dyDescent="0.25">
      <c r="A50" s="183"/>
      <c r="B50" s="181"/>
      <c r="C50" s="172"/>
      <c r="D50" s="171"/>
      <c r="E50" s="24" t="s">
        <v>25</v>
      </c>
      <c r="F50" s="1"/>
      <c r="G50" s="1"/>
      <c r="H50" s="1"/>
      <c r="I50" s="27"/>
      <c r="J50" s="1"/>
      <c r="K50" s="1"/>
      <c r="L50" s="1"/>
      <c r="M50" s="1"/>
      <c r="N50" s="1"/>
      <c r="O50" s="1"/>
      <c r="P50" s="27"/>
      <c r="Q50" s="1"/>
      <c r="R50" s="158"/>
      <c r="S50" s="158"/>
      <c r="T50" s="127"/>
      <c r="U50" s="106"/>
      <c r="V50" s="106"/>
      <c r="W50" s="106"/>
    </row>
    <row r="51" spans="1:23" ht="42.75" customHeight="1" x14ac:dyDescent="0.25">
      <c r="A51" s="182" t="s">
        <v>79</v>
      </c>
      <c r="B51" s="180" t="s">
        <v>192</v>
      </c>
      <c r="C51" s="172" t="s">
        <v>145</v>
      </c>
      <c r="D51" s="171" t="s">
        <v>57</v>
      </c>
      <c r="E51" s="24" t="s">
        <v>24</v>
      </c>
      <c r="F51" s="1"/>
      <c r="G51" s="1"/>
      <c r="H51" s="27"/>
      <c r="I51" s="27"/>
      <c r="J51" s="1"/>
      <c r="K51" s="27">
        <v>1</v>
      </c>
      <c r="L51" s="1"/>
      <c r="M51" s="27"/>
      <c r="N51" s="27"/>
      <c r="O51" s="27"/>
      <c r="P51" s="1"/>
      <c r="Q51" s="27"/>
      <c r="R51" s="110"/>
      <c r="S51" s="110" t="s">
        <v>177</v>
      </c>
      <c r="T51" s="187" t="s">
        <v>387</v>
      </c>
      <c r="U51" s="112" t="s">
        <v>300</v>
      </c>
      <c r="V51" s="112"/>
      <c r="W51" s="112"/>
    </row>
    <row r="52" spans="1:23" ht="42.75" customHeight="1" x14ac:dyDescent="0.25">
      <c r="A52" s="183"/>
      <c r="B52" s="181"/>
      <c r="C52" s="172"/>
      <c r="D52" s="171"/>
      <c r="E52" s="24" t="s">
        <v>25</v>
      </c>
      <c r="F52" s="1"/>
      <c r="G52" s="1"/>
      <c r="H52" s="1"/>
      <c r="I52" s="27"/>
      <c r="J52" s="1"/>
      <c r="K52" s="1"/>
      <c r="L52" s="1"/>
      <c r="M52" s="27"/>
      <c r="N52" s="1"/>
      <c r="O52" s="27"/>
      <c r="P52" s="1"/>
      <c r="Q52" s="1"/>
      <c r="R52" s="111"/>
      <c r="S52" s="111"/>
      <c r="T52" s="127"/>
      <c r="U52" s="112"/>
      <c r="V52" s="112"/>
      <c r="W52" s="112"/>
    </row>
    <row r="53" spans="1:23" ht="42.75" customHeight="1" x14ac:dyDescent="0.25">
      <c r="A53" s="75"/>
      <c r="B53" s="180" t="s">
        <v>192</v>
      </c>
      <c r="C53" s="172" t="s">
        <v>331</v>
      </c>
      <c r="D53" s="171" t="s">
        <v>57</v>
      </c>
      <c r="E53" s="24" t="s">
        <v>24</v>
      </c>
      <c r="F53" s="1"/>
      <c r="G53" s="1"/>
      <c r="H53" s="1"/>
      <c r="I53" s="27"/>
      <c r="J53" s="1"/>
      <c r="K53" s="1"/>
      <c r="L53" s="1"/>
      <c r="M53" s="27"/>
      <c r="N53" s="27">
        <v>1</v>
      </c>
      <c r="O53" s="27"/>
      <c r="P53" s="1"/>
      <c r="Q53" s="1"/>
      <c r="R53" s="110"/>
      <c r="S53" s="110" t="s">
        <v>177</v>
      </c>
      <c r="T53" s="187" t="s">
        <v>388</v>
      </c>
      <c r="U53" s="112"/>
      <c r="V53" s="112"/>
      <c r="W53" s="112"/>
    </row>
    <row r="54" spans="1:23" ht="42.75" customHeight="1" x14ac:dyDescent="0.25">
      <c r="A54" s="75"/>
      <c r="B54" s="181"/>
      <c r="C54" s="172"/>
      <c r="D54" s="171"/>
      <c r="E54" s="24" t="s">
        <v>25</v>
      </c>
      <c r="F54" s="1"/>
      <c r="G54" s="1"/>
      <c r="H54" s="1"/>
      <c r="I54" s="27"/>
      <c r="J54" s="1"/>
      <c r="K54" s="1"/>
      <c r="L54" s="1"/>
      <c r="M54" s="27"/>
      <c r="N54" s="1"/>
      <c r="O54" s="27"/>
      <c r="P54" s="1"/>
      <c r="Q54" s="1"/>
      <c r="R54" s="111"/>
      <c r="S54" s="111"/>
      <c r="T54" s="127"/>
      <c r="U54" s="112"/>
      <c r="V54" s="112"/>
      <c r="W54" s="112"/>
    </row>
    <row r="55" spans="1:23" ht="43.5" customHeight="1" x14ac:dyDescent="0.25">
      <c r="A55" s="182" t="s">
        <v>82</v>
      </c>
      <c r="B55" s="180" t="s">
        <v>192</v>
      </c>
      <c r="C55" s="172" t="s">
        <v>171</v>
      </c>
      <c r="D55" s="171" t="s">
        <v>57</v>
      </c>
      <c r="E55" s="24" t="s">
        <v>24</v>
      </c>
      <c r="F55" s="1"/>
      <c r="G55" s="27">
        <v>1</v>
      </c>
      <c r="H55" s="1"/>
      <c r="I55" s="27"/>
      <c r="J55" s="27"/>
      <c r="K55" s="1"/>
      <c r="L55" s="1"/>
      <c r="M55" s="1"/>
      <c r="N55" s="1"/>
      <c r="O55" s="1"/>
      <c r="P55" s="1"/>
      <c r="Q55" s="1"/>
      <c r="R55" s="110"/>
      <c r="S55" s="110" t="s">
        <v>177</v>
      </c>
      <c r="T55" s="187" t="s">
        <v>389</v>
      </c>
      <c r="U55" s="106"/>
      <c r="V55" s="106"/>
      <c r="W55" s="106"/>
    </row>
    <row r="56" spans="1:23" ht="42.75" customHeight="1" x14ac:dyDescent="0.25">
      <c r="A56" s="183"/>
      <c r="B56" s="181"/>
      <c r="C56" s="172"/>
      <c r="D56" s="171"/>
      <c r="E56" s="24" t="s">
        <v>25</v>
      </c>
      <c r="F56" s="1"/>
      <c r="G56" s="27">
        <v>1</v>
      </c>
      <c r="H56" s="1"/>
      <c r="I56" s="27"/>
      <c r="J56" s="12"/>
      <c r="K56" s="1"/>
      <c r="L56" s="1"/>
      <c r="M56" s="1"/>
      <c r="N56" s="1"/>
      <c r="O56" s="1"/>
      <c r="P56" s="1"/>
      <c r="Q56" s="1"/>
      <c r="R56" s="111"/>
      <c r="S56" s="111"/>
      <c r="T56" s="127"/>
      <c r="U56" s="106"/>
      <c r="V56" s="106"/>
      <c r="W56" s="106"/>
    </row>
    <row r="57" spans="1:23" ht="43.5" customHeight="1" x14ac:dyDescent="0.25">
      <c r="A57" s="182" t="s">
        <v>83</v>
      </c>
      <c r="B57" s="180" t="s">
        <v>192</v>
      </c>
      <c r="C57" s="172" t="s">
        <v>332</v>
      </c>
      <c r="D57" s="171" t="s">
        <v>164</v>
      </c>
      <c r="E57" s="24" t="s">
        <v>24</v>
      </c>
      <c r="F57" s="1"/>
      <c r="G57" s="27"/>
      <c r="H57" s="27"/>
      <c r="I57" s="27">
        <v>1</v>
      </c>
      <c r="J57" s="1"/>
      <c r="K57" s="1"/>
      <c r="L57" s="1"/>
      <c r="M57" s="27"/>
      <c r="N57" s="1"/>
      <c r="O57" s="1"/>
      <c r="P57" s="1"/>
      <c r="Q57" s="1"/>
      <c r="R57" s="110"/>
      <c r="S57" s="110" t="s">
        <v>177</v>
      </c>
      <c r="T57" s="187" t="s">
        <v>390</v>
      </c>
      <c r="U57" s="106"/>
      <c r="V57" s="106"/>
      <c r="W57" s="106"/>
    </row>
    <row r="58" spans="1:23" ht="43.5" customHeight="1" x14ac:dyDescent="0.25">
      <c r="A58" s="183"/>
      <c r="B58" s="181"/>
      <c r="C58" s="172"/>
      <c r="D58" s="171"/>
      <c r="E58" s="24" t="s">
        <v>25</v>
      </c>
      <c r="F58" s="1"/>
      <c r="G58" s="1"/>
      <c r="H58" s="27"/>
      <c r="I58" s="27">
        <v>1</v>
      </c>
      <c r="J58" s="1"/>
      <c r="K58" s="1"/>
      <c r="L58" s="1"/>
      <c r="M58" s="1"/>
      <c r="N58" s="1"/>
      <c r="O58" s="1"/>
      <c r="P58" s="1"/>
      <c r="Q58" s="1"/>
      <c r="R58" s="111"/>
      <c r="S58" s="111"/>
      <c r="T58" s="127"/>
      <c r="U58" s="106"/>
      <c r="V58" s="106"/>
      <c r="W58" s="106"/>
    </row>
    <row r="59" spans="1:23" ht="47.25" customHeight="1" x14ac:dyDescent="0.25">
      <c r="A59" s="75"/>
      <c r="B59" s="180" t="s">
        <v>192</v>
      </c>
      <c r="C59" s="172" t="s">
        <v>333</v>
      </c>
      <c r="D59" s="171" t="s">
        <v>334</v>
      </c>
      <c r="E59" s="24" t="s">
        <v>24</v>
      </c>
      <c r="F59" s="1"/>
      <c r="G59" s="27">
        <v>1</v>
      </c>
      <c r="H59" s="27"/>
      <c r="I59" s="27"/>
      <c r="J59" s="27">
        <v>1</v>
      </c>
      <c r="K59" s="1"/>
      <c r="L59" s="1"/>
      <c r="M59" s="27">
        <v>1</v>
      </c>
      <c r="N59" s="1"/>
      <c r="O59" s="1"/>
      <c r="P59" s="27">
        <v>1</v>
      </c>
      <c r="Q59" s="1"/>
      <c r="R59" s="110"/>
      <c r="S59" s="110" t="s">
        <v>177</v>
      </c>
      <c r="T59" s="187" t="s">
        <v>391</v>
      </c>
      <c r="U59" s="106"/>
      <c r="V59" s="106"/>
      <c r="W59" s="106"/>
    </row>
    <row r="60" spans="1:23" ht="43.5" customHeight="1" x14ac:dyDescent="0.25">
      <c r="A60" s="75"/>
      <c r="B60" s="181"/>
      <c r="C60" s="172"/>
      <c r="D60" s="171"/>
      <c r="E60" s="24" t="s">
        <v>25</v>
      </c>
      <c r="F60" s="1"/>
      <c r="G60" s="27">
        <v>1</v>
      </c>
      <c r="H60" s="27"/>
      <c r="I60" s="27"/>
      <c r="J60" s="27">
        <v>1</v>
      </c>
      <c r="K60" s="1"/>
      <c r="L60" s="1"/>
      <c r="M60" s="1"/>
      <c r="N60" s="1"/>
      <c r="O60" s="1"/>
      <c r="P60" s="1"/>
      <c r="Q60" s="1"/>
      <c r="R60" s="111"/>
      <c r="S60" s="111"/>
      <c r="T60" s="127"/>
      <c r="U60" s="106"/>
      <c r="V60" s="106"/>
      <c r="W60" s="106"/>
    </row>
    <row r="61" spans="1:23" ht="43.5" customHeight="1" x14ac:dyDescent="0.25">
      <c r="A61" s="182" t="s">
        <v>303</v>
      </c>
      <c r="B61" s="180" t="s">
        <v>192</v>
      </c>
      <c r="C61" s="172" t="s">
        <v>335</v>
      </c>
      <c r="D61" s="171" t="s">
        <v>179</v>
      </c>
      <c r="E61" s="24" t="s">
        <v>24</v>
      </c>
      <c r="F61" s="1"/>
      <c r="G61" s="1"/>
      <c r="H61" s="12"/>
      <c r="I61" s="27"/>
      <c r="J61" s="27">
        <v>1</v>
      </c>
      <c r="K61" s="27"/>
      <c r="L61" s="27"/>
      <c r="M61" s="1"/>
      <c r="N61" s="27"/>
      <c r="O61" s="1"/>
      <c r="P61" s="1"/>
      <c r="Q61" s="1"/>
      <c r="R61" s="110"/>
      <c r="S61" s="110" t="s">
        <v>177</v>
      </c>
      <c r="T61" s="187" t="s">
        <v>392</v>
      </c>
      <c r="U61" s="106"/>
      <c r="V61" s="106"/>
      <c r="W61" s="106"/>
    </row>
    <row r="62" spans="1:23" ht="43.5" customHeight="1" x14ac:dyDescent="0.25">
      <c r="A62" s="183"/>
      <c r="B62" s="181"/>
      <c r="C62" s="172"/>
      <c r="D62" s="171"/>
      <c r="E62" s="24" t="s">
        <v>25</v>
      </c>
      <c r="F62" s="1"/>
      <c r="G62" s="1"/>
      <c r="H62" s="1"/>
      <c r="I62" s="27"/>
      <c r="J62" s="27">
        <v>1</v>
      </c>
      <c r="K62" s="27"/>
      <c r="L62" s="1"/>
      <c r="M62" s="1"/>
      <c r="N62" s="1"/>
      <c r="O62" s="1"/>
      <c r="P62" s="1"/>
      <c r="Q62" s="1"/>
      <c r="R62" s="111"/>
      <c r="S62" s="111"/>
      <c r="T62" s="127"/>
      <c r="U62" s="106"/>
      <c r="V62" s="106"/>
      <c r="W62" s="106"/>
    </row>
    <row r="63" spans="1:23" ht="35.25" customHeight="1" x14ac:dyDescent="0.25">
      <c r="A63" s="170" t="s">
        <v>85</v>
      </c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0"/>
      <c r="R63" s="170"/>
      <c r="S63" s="170"/>
      <c r="T63" s="170"/>
      <c r="U63" s="170"/>
      <c r="V63" s="170"/>
      <c r="W63" s="170"/>
    </row>
    <row r="64" spans="1:23" ht="42.75" customHeight="1" x14ac:dyDescent="0.25">
      <c r="A64" s="182"/>
      <c r="B64" s="152" t="s">
        <v>192</v>
      </c>
      <c r="C64" s="148" t="s">
        <v>352</v>
      </c>
      <c r="D64" s="171" t="s">
        <v>52</v>
      </c>
      <c r="E64" s="24" t="s">
        <v>24</v>
      </c>
      <c r="F64" s="1"/>
      <c r="G64" s="27"/>
      <c r="H64" s="27"/>
      <c r="I64" s="27">
        <v>1</v>
      </c>
      <c r="J64" s="1"/>
      <c r="K64" s="1"/>
      <c r="L64" s="1"/>
      <c r="M64" s="1"/>
      <c r="N64" s="1"/>
      <c r="O64" s="1"/>
      <c r="P64" s="27"/>
      <c r="Q64" s="1"/>
      <c r="R64" s="110"/>
      <c r="S64" s="110" t="s">
        <v>177</v>
      </c>
      <c r="T64" s="187" t="s">
        <v>393</v>
      </c>
      <c r="U64" s="106"/>
      <c r="V64" s="106"/>
      <c r="W64" s="106"/>
    </row>
    <row r="65" spans="1:23" ht="42.75" customHeight="1" x14ac:dyDescent="0.25">
      <c r="A65" s="183"/>
      <c r="B65" s="152"/>
      <c r="C65" s="148"/>
      <c r="D65" s="171"/>
      <c r="E65" s="24" t="s">
        <v>25</v>
      </c>
      <c r="F65" s="1"/>
      <c r="G65" s="1"/>
      <c r="H65" s="27"/>
      <c r="I65" s="27">
        <v>1</v>
      </c>
      <c r="J65" s="1"/>
      <c r="K65" s="1"/>
      <c r="L65" s="1"/>
      <c r="M65" s="1"/>
      <c r="N65" s="1"/>
      <c r="O65" s="1"/>
      <c r="P65" s="27"/>
      <c r="Q65" s="1"/>
      <c r="R65" s="111"/>
      <c r="S65" s="111"/>
      <c r="T65" s="127"/>
      <c r="U65" s="106"/>
      <c r="V65" s="106"/>
      <c r="W65" s="106"/>
    </row>
    <row r="66" spans="1:23" ht="42.75" customHeight="1" x14ac:dyDescent="0.25">
      <c r="A66" s="182" t="s">
        <v>86</v>
      </c>
      <c r="B66" s="107" t="s">
        <v>193</v>
      </c>
      <c r="C66" s="148" t="s">
        <v>336</v>
      </c>
      <c r="D66" s="109" t="s">
        <v>134</v>
      </c>
      <c r="E66" s="24" t="s">
        <v>24</v>
      </c>
      <c r="F66" s="1"/>
      <c r="G66" s="27">
        <v>1</v>
      </c>
      <c r="H66" s="27"/>
      <c r="I66" s="27"/>
      <c r="J66" s="1"/>
      <c r="K66" s="1"/>
      <c r="L66" s="1"/>
      <c r="M66" s="1"/>
      <c r="N66" s="1"/>
      <c r="O66" s="1"/>
      <c r="P66" s="27"/>
      <c r="Q66" s="1"/>
      <c r="R66" s="110"/>
      <c r="S66" s="110" t="s">
        <v>177</v>
      </c>
      <c r="T66" s="187" t="s">
        <v>394</v>
      </c>
      <c r="U66" s="106"/>
      <c r="V66" s="106"/>
      <c r="W66" s="106"/>
    </row>
    <row r="67" spans="1:23" ht="42.75" customHeight="1" x14ac:dyDescent="0.25">
      <c r="A67" s="183"/>
      <c r="B67" s="107"/>
      <c r="C67" s="148"/>
      <c r="D67" s="109"/>
      <c r="E67" s="24" t="s">
        <v>25</v>
      </c>
      <c r="F67" s="1"/>
      <c r="G67" s="27">
        <v>1</v>
      </c>
      <c r="H67" s="27"/>
      <c r="I67" s="27"/>
      <c r="J67" s="1"/>
      <c r="K67" s="1"/>
      <c r="L67" s="1"/>
      <c r="M67" s="1"/>
      <c r="N67" s="1"/>
      <c r="O67" s="1"/>
      <c r="P67" s="27"/>
      <c r="Q67" s="1"/>
      <c r="R67" s="111"/>
      <c r="S67" s="111"/>
      <c r="T67" s="127"/>
      <c r="U67" s="106"/>
      <c r="V67" s="106"/>
      <c r="W67" s="106"/>
    </row>
    <row r="68" spans="1:23" ht="42.75" customHeight="1" x14ac:dyDescent="0.25">
      <c r="A68" s="75"/>
      <c r="B68" s="107" t="s">
        <v>193</v>
      </c>
      <c r="C68" s="148" t="s">
        <v>337</v>
      </c>
      <c r="D68" s="109" t="s">
        <v>134</v>
      </c>
      <c r="E68" s="24" t="s">
        <v>24</v>
      </c>
      <c r="F68" s="1"/>
      <c r="G68" s="1"/>
      <c r="H68" s="27"/>
      <c r="I68" s="27">
        <v>1</v>
      </c>
      <c r="J68" s="1"/>
      <c r="K68" s="1"/>
      <c r="L68" s="1"/>
      <c r="M68" s="1"/>
      <c r="N68" s="1"/>
      <c r="O68" s="1"/>
      <c r="P68" s="27"/>
      <c r="Q68" s="1"/>
      <c r="R68" s="110"/>
      <c r="S68" s="187" t="s">
        <v>177</v>
      </c>
      <c r="T68" s="187" t="s">
        <v>395</v>
      </c>
      <c r="U68" s="106"/>
      <c r="V68" s="106"/>
      <c r="W68" s="106"/>
    </row>
    <row r="69" spans="1:23" ht="42.75" customHeight="1" x14ac:dyDescent="0.25">
      <c r="A69" s="75"/>
      <c r="B69" s="107"/>
      <c r="C69" s="148"/>
      <c r="D69" s="109"/>
      <c r="E69" s="24" t="s">
        <v>25</v>
      </c>
      <c r="F69" s="1"/>
      <c r="G69" s="1"/>
      <c r="H69" s="27"/>
      <c r="I69" s="27">
        <v>1</v>
      </c>
      <c r="J69" s="1"/>
      <c r="K69" s="1"/>
      <c r="L69" s="1"/>
      <c r="M69" s="1"/>
      <c r="N69" s="1"/>
      <c r="O69" s="1"/>
      <c r="P69" s="27"/>
      <c r="Q69" s="1"/>
      <c r="R69" s="111"/>
      <c r="S69" s="127"/>
      <c r="T69" s="127"/>
      <c r="U69" s="106"/>
      <c r="V69" s="106"/>
      <c r="W69" s="106"/>
    </row>
    <row r="70" spans="1:23" ht="42.75" customHeight="1" x14ac:dyDescent="0.25">
      <c r="A70" s="182" t="s">
        <v>86</v>
      </c>
      <c r="B70" s="152" t="s">
        <v>192</v>
      </c>
      <c r="C70" s="148" t="s">
        <v>338</v>
      </c>
      <c r="D70" s="171" t="s">
        <v>52</v>
      </c>
      <c r="E70" s="24" t="s">
        <v>24</v>
      </c>
      <c r="F70" s="1"/>
      <c r="G70" s="1"/>
      <c r="H70" s="1"/>
      <c r="I70" s="27"/>
      <c r="J70" s="27"/>
      <c r="K70" s="27"/>
      <c r="L70" s="27">
        <v>1</v>
      </c>
      <c r="M70" s="1"/>
      <c r="N70" s="1"/>
      <c r="O70" s="1"/>
      <c r="P70" s="27"/>
      <c r="Q70" s="1"/>
      <c r="R70" s="110"/>
      <c r="S70" s="187" t="s">
        <v>177</v>
      </c>
      <c r="T70" s="187" t="s">
        <v>396</v>
      </c>
      <c r="U70" s="106"/>
      <c r="V70" s="106"/>
      <c r="W70" s="106"/>
    </row>
    <row r="71" spans="1:23" ht="42.75" customHeight="1" x14ac:dyDescent="0.25">
      <c r="A71" s="183"/>
      <c r="B71" s="152"/>
      <c r="C71" s="148"/>
      <c r="D71" s="171"/>
      <c r="E71" s="24" t="s">
        <v>25</v>
      </c>
      <c r="F71" s="1"/>
      <c r="G71" s="1"/>
      <c r="H71" s="1"/>
      <c r="I71" s="27"/>
      <c r="J71" s="27"/>
      <c r="K71" s="1"/>
      <c r="L71" s="1"/>
      <c r="M71" s="1"/>
      <c r="N71" s="1"/>
      <c r="O71" s="1"/>
      <c r="P71" s="27"/>
      <c r="Q71" s="1"/>
      <c r="R71" s="111"/>
      <c r="S71" s="127"/>
      <c r="T71" s="127"/>
      <c r="U71" s="106"/>
      <c r="V71" s="106"/>
      <c r="W71" s="106"/>
    </row>
    <row r="72" spans="1:23" ht="35.25" customHeight="1" x14ac:dyDescent="0.25">
      <c r="A72" s="182" t="s">
        <v>86</v>
      </c>
      <c r="B72" s="107" t="s">
        <v>193</v>
      </c>
      <c r="C72" s="148" t="s">
        <v>426</v>
      </c>
      <c r="D72" s="171" t="s">
        <v>149</v>
      </c>
      <c r="E72" s="24" t="s">
        <v>24</v>
      </c>
      <c r="F72" s="1"/>
      <c r="G72" s="1"/>
      <c r="H72" s="12">
        <v>1</v>
      </c>
      <c r="I72" s="27"/>
      <c r="J72" s="1"/>
      <c r="K72" s="1"/>
      <c r="L72" s="27"/>
      <c r="M72" s="1"/>
      <c r="N72" s="27">
        <v>1</v>
      </c>
      <c r="O72" s="1"/>
      <c r="P72" s="27"/>
      <c r="Q72" s="1"/>
      <c r="R72" s="110" t="s">
        <v>177</v>
      </c>
      <c r="S72" s="110" t="s">
        <v>177</v>
      </c>
      <c r="T72" s="187" t="s">
        <v>397</v>
      </c>
      <c r="U72" s="106"/>
      <c r="V72" s="106"/>
      <c r="W72" s="106"/>
    </row>
    <row r="73" spans="1:23" ht="35.25" customHeight="1" x14ac:dyDescent="0.25">
      <c r="A73" s="183"/>
      <c r="B73" s="107"/>
      <c r="C73" s="148"/>
      <c r="D73" s="171"/>
      <c r="E73" s="24" t="s">
        <v>25</v>
      </c>
      <c r="F73" s="1"/>
      <c r="G73" s="1"/>
      <c r="H73" s="12">
        <v>1</v>
      </c>
      <c r="I73" s="27"/>
      <c r="J73" s="1"/>
      <c r="K73" s="1"/>
      <c r="L73" s="27"/>
      <c r="M73" s="1"/>
      <c r="N73" s="1"/>
      <c r="O73" s="1"/>
      <c r="P73" s="27"/>
      <c r="Q73" s="1"/>
      <c r="R73" s="111"/>
      <c r="S73" s="111"/>
      <c r="T73" s="127"/>
      <c r="U73" s="106"/>
      <c r="V73" s="106"/>
      <c r="W73" s="106"/>
    </row>
    <row r="74" spans="1:23" ht="29.25" customHeight="1" x14ac:dyDescent="0.25">
      <c r="A74" s="182" t="s">
        <v>86</v>
      </c>
      <c r="B74" s="107" t="s">
        <v>193</v>
      </c>
      <c r="C74" s="148" t="s">
        <v>354</v>
      </c>
      <c r="D74" s="171" t="s">
        <v>149</v>
      </c>
      <c r="E74" s="24" t="s">
        <v>24</v>
      </c>
      <c r="F74" s="27"/>
      <c r="G74" s="27"/>
      <c r="H74" s="27"/>
      <c r="I74" s="27"/>
      <c r="J74" s="27">
        <v>1</v>
      </c>
      <c r="K74" s="1"/>
      <c r="L74" s="27"/>
      <c r="M74" s="27"/>
      <c r="N74" s="27"/>
      <c r="O74" s="1"/>
      <c r="P74" s="27">
        <v>1</v>
      </c>
      <c r="Q74" s="1"/>
      <c r="R74" s="110" t="s">
        <v>177</v>
      </c>
      <c r="S74" s="110" t="s">
        <v>177</v>
      </c>
      <c r="T74" s="187" t="s">
        <v>397</v>
      </c>
      <c r="U74" s="106"/>
      <c r="V74" s="106"/>
      <c r="W74" s="106"/>
    </row>
    <row r="75" spans="1:23" ht="29.25" customHeight="1" x14ac:dyDescent="0.25">
      <c r="A75" s="183"/>
      <c r="B75" s="107"/>
      <c r="C75" s="148"/>
      <c r="D75" s="171"/>
      <c r="E75" s="24" t="s">
        <v>25</v>
      </c>
      <c r="F75" s="1"/>
      <c r="G75" s="1"/>
      <c r="H75" s="1"/>
      <c r="I75" s="27"/>
      <c r="J75" s="27">
        <v>1</v>
      </c>
      <c r="K75" s="27"/>
      <c r="L75" s="1"/>
      <c r="M75" s="27"/>
      <c r="N75" s="27"/>
      <c r="O75" s="1"/>
      <c r="P75" s="27"/>
      <c r="Q75" s="1"/>
      <c r="R75" s="111"/>
      <c r="S75" s="111"/>
      <c r="T75" s="127"/>
      <c r="U75" s="106"/>
      <c r="V75" s="106"/>
      <c r="W75" s="106"/>
    </row>
    <row r="76" spans="1:23" ht="29.25" customHeight="1" x14ac:dyDescent="0.25">
      <c r="A76" s="75"/>
      <c r="B76" s="107" t="s">
        <v>193</v>
      </c>
      <c r="C76" s="148" t="s">
        <v>358</v>
      </c>
      <c r="D76" s="171" t="s">
        <v>149</v>
      </c>
      <c r="E76" s="24" t="s">
        <v>24</v>
      </c>
      <c r="F76" s="1"/>
      <c r="G76" s="1"/>
      <c r="H76" s="1"/>
      <c r="I76" s="27"/>
      <c r="J76" s="12"/>
      <c r="K76" s="27"/>
      <c r="L76" s="1"/>
      <c r="M76" s="27">
        <v>1</v>
      </c>
      <c r="N76" s="27"/>
      <c r="O76" s="1"/>
      <c r="P76" s="27"/>
      <c r="Q76" s="1"/>
      <c r="R76" s="110" t="s">
        <v>177</v>
      </c>
      <c r="S76" s="110" t="s">
        <v>177</v>
      </c>
      <c r="T76" s="187" t="s">
        <v>398</v>
      </c>
      <c r="U76" s="106"/>
      <c r="V76" s="106"/>
      <c r="W76" s="106"/>
    </row>
    <row r="77" spans="1:23" ht="29.25" customHeight="1" x14ac:dyDescent="0.25">
      <c r="A77" s="75"/>
      <c r="B77" s="107"/>
      <c r="C77" s="148"/>
      <c r="D77" s="171"/>
      <c r="E77" s="24" t="s">
        <v>25</v>
      </c>
      <c r="F77" s="1"/>
      <c r="G77" s="1"/>
      <c r="H77" s="1"/>
      <c r="I77" s="27"/>
      <c r="J77" s="12"/>
      <c r="K77" s="27"/>
      <c r="L77" s="1"/>
      <c r="M77" s="27"/>
      <c r="N77" s="27"/>
      <c r="O77" s="1"/>
      <c r="P77" s="27"/>
      <c r="Q77" s="1"/>
      <c r="R77" s="111"/>
      <c r="S77" s="111"/>
      <c r="T77" s="127"/>
      <c r="U77" s="106"/>
      <c r="V77" s="106"/>
      <c r="W77" s="106"/>
    </row>
    <row r="78" spans="1:23" ht="29.25" customHeight="1" x14ac:dyDescent="0.25">
      <c r="A78" s="182" t="s">
        <v>86</v>
      </c>
      <c r="B78" s="107" t="s">
        <v>193</v>
      </c>
      <c r="C78" s="148" t="s">
        <v>424</v>
      </c>
      <c r="D78" s="171" t="s">
        <v>134</v>
      </c>
      <c r="E78" s="24" t="s">
        <v>24</v>
      </c>
      <c r="F78" s="1"/>
      <c r="G78" s="1"/>
      <c r="H78" s="27"/>
      <c r="I78" s="27"/>
      <c r="J78" s="27"/>
      <c r="K78" s="27">
        <v>1</v>
      </c>
      <c r="L78" s="27"/>
      <c r="M78" s="1"/>
      <c r="N78" s="1"/>
      <c r="O78" s="1"/>
      <c r="P78" s="27"/>
      <c r="Q78" s="1"/>
      <c r="R78" s="110" t="s">
        <v>177</v>
      </c>
      <c r="S78" s="110" t="s">
        <v>177</v>
      </c>
      <c r="T78" s="187" t="s">
        <v>398</v>
      </c>
      <c r="U78" s="106"/>
      <c r="V78" s="106"/>
      <c r="W78" s="106"/>
    </row>
    <row r="79" spans="1:23" ht="29.25" customHeight="1" x14ac:dyDescent="0.25">
      <c r="A79" s="183"/>
      <c r="B79" s="107"/>
      <c r="C79" s="148"/>
      <c r="D79" s="171"/>
      <c r="E79" s="24" t="s">
        <v>25</v>
      </c>
      <c r="F79" s="1"/>
      <c r="G79" s="1"/>
      <c r="H79" s="27"/>
      <c r="I79" s="27"/>
      <c r="J79" s="1"/>
      <c r="K79" s="1"/>
      <c r="L79" s="27"/>
      <c r="M79" s="1"/>
      <c r="N79" s="1"/>
      <c r="O79" s="1"/>
      <c r="P79" s="1"/>
      <c r="Q79" s="1"/>
      <c r="R79" s="111"/>
      <c r="S79" s="111"/>
      <c r="T79" s="127"/>
      <c r="U79" s="106"/>
      <c r="V79" s="106"/>
      <c r="W79" s="106"/>
    </row>
    <row r="80" spans="1:23" ht="37.5" customHeight="1" x14ac:dyDescent="0.25">
      <c r="A80" s="182" t="s">
        <v>86</v>
      </c>
      <c r="B80" s="107" t="s">
        <v>193</v>
      </c>
      <c r="C80" s="148" t="s">
        <v>304</v>
      </c>
      <c r="D80" s="171" t="s">
        <v>134</v>
      </c>
      <c r="E80" s="24" t="s">
        <v>24</v>
      </c>
      <c r="F80" s="1"/>
      <c r="G80" s="1"/>
      <c r="H80" s="1"/>
      <c r="I80" s="27"/>
      <c r="J80" s="1"/>
      <c r="K80" s="1"/>
      <c r="L80" s="27"/>
      <c r="M80" s="27"/>
      <c r="N80" s="27"/>
      <c r="O80" s="27">
        <v>1</v>
      </c>
      <c r="P80" s="27"/>
      <c r="Q80" s="1"/>
      <c r="R80" s="110" t="s">
        <v>177</v>
      </c>
      <c r="S80" s="110" t="s">
        <v>177</v>
      </c>
      <c r="T80" s="187" t="s">
        <v>398</v>
      </c>
      <c r="U80" s="106"/>
      <c r="V80" s="106"/>
      <c r="W80" s="106"/>
    </row>
    <row r="81" spans="1:23" ht="45.75" customHeight="1" x14ac:dyDescent="0.25">
      <c r="A81" s="183"/>
      <c r="B81" s="107"/>
      <c r="C81" s="148"/>
      <c r="D81" s="171"/>
      <c r="E81" s="24" t="s">
        <v>25</v>
      </c>
      <c r="F81" s="1"/>
      <c r="G81" s="1"/>
      <c r="H81" s="1"/>
      <c r="I81" s="27"/>
      <c r="J81" s="1"/>
      <c r="K81" s="1"/>
      <c r="L81" s="1"/>
      <c r="M81" s="27"/>
      <c r="N81" s="12"/>
      <c r="O81" s="1"/>
      <c r="P81" s="1"/>
      <c r="Q81" s="1"/>
      <c r="R81" s="111"/>
      <c r="S81" s="111"/>
      <c r="T81" s="127"/>
      <c r="U81" s="106"/>
      <c r="V81" s="106"/>
      <c r="W81" s="106"/>
    </row>
    <row r="82" spans="1:23" ht="45.75" customHeight="1" x14ac:dyDescent="0.25">
      <c r="A82" s="182" t="s">
        <v>86</v>
      </c>
      <c r="B82" s="107" t="s">
        <v>193</v>
      </c>
      <c r="C82" s="107" t="s">
        <v>306</v>
      </c>
      <c r="D82" s="109" t="s">
        <v>134</v>
      </c>
      <c r="E82" s="24" t="s">
        <v>24</v>
      </c>
      <c r="F82" s="1"/>
      <c r="G82" s="82"/>
      <c r="H82" s="12">
        <v>1</v>
      </c>
      <c r="I82" s="27"/>
      <c r="J82" s="82"/>
      <c r="K82" s="1"/>
      <c r="L82" s="82"/>
      <c r="M82" s="1"/>
      <c r="N82" s="12"/>
      <c r="O82" s="1"/>
      <c r="P82" s="1"/>
      <c r="Q82" s="1"/>
      <c r="R82" s="110" t="s">
        <v>177</v>
      </c>
      <c r="S82" s="110" t="s">
        <v>177</v>
      </c>
      <c r="T82" s="187" t="s">
        <v>398</v>
      </c>
      <c r="U82" s="106"/>
      <c r="V82" s="106"/>
      <c r="W82" s="106"/>
    </row>
    <row r="83" spans="1:23" ht="45.75" customHeight="1" x14ac:dyDescent="0.25">
      <c r="A83" s="183"/>
      <c r="B83" s="107"/>
      <c r="C83" s="107"/>
      <c r="D83" s="109"/>
      <c r="E83" s="24" t="s">
        <v>25</v>
      </c>
      <c r="F83" s="1"/>
      <c r="G83" s="82"/>
      <c r="H83" s="12">
        <v>1</v>
      </c>
      <c r="I83" s="27"/>
      <c r="J83" s="1"/>
      <c r="K83" s="1"/>
      <c r="L83" s="82"/>
      <c r="M83" s="1"/>
      <c r="N83" s="12"/>
      <c r="O83" s="1"/>
      <c r="P83" s="1"/>
      <c r="Q83" s="1"/>
      <c r="R83" s="111"/>
      <c r="S83" s="111"/>
      <c r="T83" s="127"/>
      <c r="U83" s="106"/>
      <c r="V83" s="106"/>
      <c r="W83" s="106"/>
    </row>
    <row r="84" spans="1:23" ht="45" customHeight="1" x14ac:dyDescent="0.25">
      <c r="A84" s="182" t="s">
        <v>86</v>
      </c>
      <c r="B84" s="107" t="s">
        <v>193</v>
      </c>
      <c r="C84" s="107" t="s">
        <v>357</v>
      </c>
      <c r="D84" s="109" t="s">
        <v>134</v>
      </c>
      <c r="E84" s="24" t="s">
        <v>24</v>
      </c>
      <c r="F84" s="1"/>
      <c r="G84" s="27">
        <v>1</v>
      </c>
      <c r="H84" s="82"/>
      <c r="I84" s="27"/>
      <c r="J84" s="27">
        <v>1</v>
      </c>
      <c r="K84" s="1"/>
      <c r="L84" s="27"/>
      <c r="M84" s="27">
        <v>1</v>
      </c>
      <c r="N84" s="27"/>
      <c r="O84" s="1"/>
      <c r="P84" s="27">
        <v>1</v>
      </c>
      <c r="Q84" s="1"/>
      <c r="R84" s="110" t="s">
        <v>177</v>
      </c>
      <c r="S84" s="110" t="s">
        <v>177</v>
      </c>
      <c r="T84" s="187" t="s">
        <v>398</v>
      </c>
      <c r="U84" s="106"/>
      <c r="V84" s="106"/>
      <c r="W84" s="106"/>
    </row>
    <row r="85" spans="1:23" ht="45" customHeight="1" x14ac:dyDescent="0.25">
      <c r="A85" s="183"/>
      <c r="B85" s="107"/>
      <c r="C85" s="107"/>
      <c r="D85" s="109"/>
      <c r="E85" s="24" t="s">
        <v>25</v>
      </c>
      <c r="F85" s="1"/>
      <c r="G85" s="27">
        <v>1</v>
      </c>
      <c r="H85" s="27"/>
      <c r="I85" s="27"/>
      <c r="J85" s="27">
        <v>1</v>
      </c>
      <c r="K85" s="1"/>
      <c r="L85" s="1"/>
      <c r="M85" s="1"/>
      <c r="N85" s="1"/>
      <c r="O85" s="1"/>
      <c r="P85" s="1"/>
      <c r="Q85" s="1"/>
      <c r="R85" s="111"/>
      <c r="S85" s="111"/>
      <c r="T85" s="127"/>
      <c r="U85" s="106"/>
      <c r="V85" s="106"/>
      <c r="W85" s="106"/>
    </row>
    <row r="86" spans="1:23" ht="53.25" customHeight="1" x14ac:dyDescent="0.25">
      <c r="A86" s="222" t="s">
        <v>104</v>
      </c>
      <c r="B86" s="107" t="s">
        <v>193</v>
      </c>
      <c r="C86" s="148" t="s">
        <v>355</v>
      </c>
      <c r="D86" s="171" t="s">
        <v>149</v>
      </c>
      <c r="E86" s="24" t="s">
        <v>24</v>
      </c>
      <c r="F86" s="27"/>
      <c r="G86" s="27">
        <v>1</v>
      </c>
      <c r="H86" s="12">
        <v>1</v>
      </c>
      <c r="I86" s="27">
        <v>1</v>
      </c>
      <c r="J86" s="27">
        <v>1</v>
      </c>
      <c r="K86" s="27">
        <v>1</v>
      </c>
      <c r="L86" s="27">
        <v>1</v>
      </c>
      <c r="M86" s="27">
        <v>1</v>
      </c>
      <c r="N86" s="27">
        <v>1</v>
      </c>
      <c r="O86" s="27">
        <v>1</v>
      </c>
      <c r="P86" s="27">
        <v>1</v>
      </c>
      <c r="Q86" s="27">
        <v>1</v>
      </c>
      <c r="R86" s="110" t="s">
        <v>177</v>
      </c>
      <c r="S86" s="110" t="s">
        <v>177</v>
      </c>
      <c r="T86" s="187" t="s">
        <v>398</v>
      </c>
      <c r="U86" s="106"/>
      <c r="V86" s="106"/>
      <c r="W86" s="106"/>
    </row>
    <row r="87" spans="1:23" ht="33.75" customHeight="1" x14ac:dyDescent="0.25">
      <c r="A87" s="223"/>
      <c r="B87" s="107"/>
      <c r="C87" s="148"/>
      <c r="D87" s="171"/>
      <c r="E87" s="24" t="s">
        <v>25</v>
      </c>
      <c r="F87" s="1"/>
      <c r="G87" s="27">
        <v>1</v>
      </c>
      <c r="H87" s="12">
        <v>1</v>
      </c>
      <c r="I87" s="27">
        <v>1</v>
      </c>
      <c r="J87" s="27">
        <v>1</v>
      </c>
      <c r="K87" s="27"/>
      <c r="L87" s="27"/>
      <c r="M87" s="27"/>
      <c r="N87" s="27"/>
      <c r="O87" s="27"/>
      <c r="P87" s="27"/>
      <c r="Q87" s="1"/>
      <c r="R87" s="111"/>
      <c r="S87" s="111"/>
      <c r="T87" s="127"/>
      <c r="U87" s="106"/>
      <c r="V87" s="106"/>
      <c r="W87" s="106"/>
    </row>
    <row r="88" spans="1:23" ht="33.75" customHeight="1" x14ac:dyDescent="0.25">
      <c r="A88" s="222" t="s">
        <v>104</v>
      </c>
      <c r="B88" s="107" t="s">
        <v>193</v>
      </c>
      <c r="C88" s="148" t="s">
        <v>339</v>
      </c>
      <c r="D88" s="171" t="s">
        <v>341</v>
      </c>
      <c r="E88" s="24" t="s">
        <v>24</v>
      </c>
      <c r="F88" s="1"/>
      <c r="G88" s="1"/>
      <c r="H88" s="12">
        <v>1</v>
      </c>
      <c r="I88" s="27"/>
      <c r="J88" s="27"/>
      <c r="K88" s="27"/>
      <c r="L88" s="27"/>
      <c r="M88" s="27"/>
      <c r="N88" s="27"/>
      <c r="O88" s="27"/>
      <c r="P88" s="1"/>
      <c r="Q88" s="1"/>
      <c r="R88" s="110"/>
      <c r="S88" s="110" t="s">
        <v>177</v>
      </c>
      <c r="T88" s="187" t="s">
        <v>399</v>
      </c>
      <c r="U88" s="106"/>
      <c r="V88" s="106"/>
      <c r="W88" s="106"/>
    </row>
    <row r="89" spans="1:23" ht="33.75" customHeight="1" x14ac:dyDescent="0.25">
      <c r="A89" s="223"/>
      <c r="B89" s="107"/>
      <c r="C89" s="148"/>
      <c r="D89" s="171"/>
      <c r="E89" s="24" t="s">
        <v>25</v>
      </c>
      <c r="F89" s="1"/>
      <c r="G89" s="1"/>
      <c r="H89" s="12">
        <v>1</v>
      </c>
      <c r="I89" s="27"/>
      <c r="J89" s="27"/>
      <c r="K89" s="27"/>
      <c r="L89" s="27"/>
      <c r="M89" s="27"/>
      <c r="N89" s="27"/>
      <c r="O89" s="27"/>
      <c r="P89" s="1"/>
      <c r="Q89" s="1"/>
      <c r="R89" s="111"/>
      <c r="S89" s="111"/>
      <c r="T89" s="127"/>
      <c r="U89" s="106"/>
      <c r="V89" s="106"/>
      <c r="W89" s="106"/>
    </row>
    <row r="90" spans="1:23" ht="33.75" customHeight="1" x14ac:dyDescent="0.25">
      <c r="A90" s="222" t="s">
        <v>104</v>
      </c>
      <c r="B90" s="107" t="s">
        <v>193</v>
      </c>
      <c r="C90" s="184" t="s">
        <v>340</v>
      </c>
      <c r="D90" s="186" t="s">
        <v>342</v>
      </c>
      <c r="E90" s="24" t="s">
        <v>24</v>
      </c>
      <c r="F90" s="1"/>
      <c r="G90" s="1"/>
      <c r="H90" s="27"/>
      <c r="I90" s="27"/>
      <c r="J90" s="27"/>
      <c r="K90" s="27"/>
      <c r="L90" s="27">
        <v>1</v>
      </c>
      <c r="M90" s="27"/>
      <c r="N90" s="27"/>
      <c r="O90" s="27"/>
      <c r="P90" s="27"/>
      <c r="Q90" s="1"/>
      <c r="R90" s="110" t="s">
        <v>177</v>
      </c>
      <c r="S90" s="110" t="s">
        <v>177</v>
      </c>
      <c r="T90" s="187" t="s">
        <v>398</v>
      </c>
      <c r="U90" s="106"/>
      <c r="V90" s="106"/>
      <c r="W90" s="106"/>
    </row>
    <row r="91" spans="1:23" ht="33.75" customHeight="1" x14ac:dyDescent="0.25">
      <c r="A91" s="223"/>
      <c r="B91" s="107"/>
      <c r="C91" s="185"/>
      <c r="D91" s="186"/>
      <c r="E91" s="24" t="s">
        <v>25</v>
      </c>
      <c r="F91" s="1"/>
      <c r="G91" s="1"/>
      <c r="H91" s="27"/>
      <c r="I91" s="27"/>
      <c r="J91" s="27"/>
      <c r="K91" s="27"/>
      <c r="L91" s="27"/>
      <c r="M91" s="27"/>
      <c r="N91" s="27"/>
      <c r="O91" s="27"/>
      <c r="P91" s="27"/>
      <c r="Q91" s="1"/>
      <c r="R91" s="111"/>
      <c r="S91" s="111"/>
      <c r="T91" s="127"/>
      <c r="U91" s="106"/>
      <c r="V91" s="106"/>
      <c r="W91" s="106"/>
    </row>
    <row r="92" spans="1:23" ht="57" customHeight="1" x14ac:dyDescent="0.25">
      <c r="A92" s="222" t="s">
        <v>104</v>
      </c>
      <c r="B92" s="107" t="s">
        <v>193</v>
      </c>
      <c r="C92" s="148" t="s">
        <v>307</v>
      </c>
      <c r="D92" s="171" t="s">
        <v>149</v>
      </c>
      <c r="E92" s="24" t="s">
        <v>24</v>
      </c>
      <c r="F92" s="27">
        <v>1</v>
      </c>
      <c r="G92" s="27">
        <v>1</v>
      </c>
      <c r="H92" s="12">
        <v>1</v>
      </c>
      <c r="I92" s="27">
        <v>1</v>
      </c>
      <c r="J92" s="27">
        <v>1</v>
      </c>
      <c r="K92" s="27">
        <v>1</v>
      </c>
      <c r="L92" s="27">
        <v>1</v>
      </c>
      <c r="M92" s="27">
        <v>1</v>
      </c>
      <c r="N92" s="27">
        <v>1</v>
      </c>
      <c r="O92" s="27">
        <v>1</v>
      </c>
      <c r="P92" s="27">
        <v>1</v>
      </c>
      <c r="Q92" s="27">
        <v>1</v>
      </c>
      <c r="R92" s="110"/>
      <c r="S92" s="110" t="s">
        <v>177</v>
      </c>
      <c r="T92" s="187" t="s">
        <v>400</v>
      </c>
      <c r="U92" s="106"/>
      <c r="V92" s="106"/>
      <c r="W92" s="106"/>
    </row>
    <row r="93" spans="1:23" ht="33.75" customHeight="1" x14ac:dyDescent="0.25">
      <c r="A93" s="223"/>
      <c r="B93" s="107"/>
      <c r="C93" s="148"/>
      <c r="D93" s="171"/>
      <c r="E93" s="24" t="s">
        <v>25</v>
      </c>
      <c r="F93" s="12">
        <v>1</v>
      </c>
      <c r="G93" s="27">
        <v>1</v>
      </c>
      <c r="H93" s="12">
        <v>1</v>
      </c>
      <c r="I93" s="27">
        <v>1</v>
      </c>
      <c r="J93" s="27">
        <v>1</v>
      </c>
      <c r="K93" s="27"/>
      <c r="L93" s="27"/>
      <c r="M93" s="27"/>
      <c r="N93" s="27"/>
      <c r="O93" s="27"/>
      <c r="P93" s="27"/>
      <c r="Q93" s="1"/>
      <c r="R93" s="111"/>
      <c r="S93" s="111"/>
      <c r="T93" s="127"/>
      <c r="U93" s="106"/>
      <c r="V93" s="106"/>
      <c r="W93" s="106"/>
    </row>
    <row r="94" spans="1:23" ht="52.5" customHeight="1" x14ac:dyDescent="0.25">
      <c r="A94" s="222" t="s">
        <v>104</v>
      </c>
      <c r="B94" s="107" t="s">
        <v>193</v>
      </c>
      <c r="C94" s="148" t="s">
        <v>308</v>
      </c>
      <c r="D94" s="171" t="s">
        <v>149</v>
      </c>
      <c r="E94" s="24" t="s">
        <v>24</v>
      </c>
      <c r="F94" s="27">
        <v>1</v>
      </c>
      <c r="G94" s="27">
        <v>1</v>
      </c>
      <c r="H94" s="12">
        <v>1</v>
      </c>
      <c r="I94" s="27">
        <v>1</v>
      </c>
      <c r="J94" s="27">
        <v>1</v>
      </c>
      <c r="K94" s="27">
        <v>1</v>
      </c>
      <c r="L94" s="27">
        <v>1</v>
      </c>
      <c r="M94" s="27">
        <v>1</v>
      </c>
      <c r="N94" s="27">
        <v>1</v>
      </c>
      <c r="O94" s="27">
        <v>1</v>
      </c>
      <c r="P94" s="27">
        <v>1</v>
      </c>
      <c r="Q94" s="27">
        <v>1</v>
      </c>
      <c r="R94" s="110"/>
      <c r="S94" s="110" t="s">
        <v>177</v>
      </c>
      <c r="T94" s="187" t="s">
        <v>401</v>
      </c>
      <c r="U94" s="106"/>
      <c r="V94" s="106"/>
      <c r="W94" s="106"/>
    </row>
    <row r="95" spans="1:23" ht="33.75" customHeight="1" x14ac:dyDescent="0.25">
      <c r="A95" s="223"/>
      <c r="B95" s="107"/>
      <c r="C95" s="148"/>
      <c r="D95" s="171"/>
      <c r="E95" s="24" t="s">
        <v>25</v>
      </c>
      <c r="F95" s="27">
        <v>1</v>
      </c>
      <c r="G95" s="27">
        <v>1</v>
      </c>
      <c r="H95" s="12">
        <v>1</v>
      </c>
      <c r="I95" s="27">
        <v>1</v>
      </c>
      <c r="J95" s="27">
        <v>1</v>
      </c>
      <c r="K95" s="27"/>
      <c r="L95" s="27"/>
      <c r="M95" s="27"/>
      <c r="N95" s="27"/>
      <c r="O95" s="27"/>
      <c r="P95" s="27"/>
      <c r="Q95" s="1"/>
      <c r="R95" s="111"/>
      <c r="S95" s="111"/>
      <c r="T95" s="127"/>
      <c r="U95" s="106"/>
      <c r="V95" s="106"/>
      <c r="W95" s="106"/>
    </row>
    <row r="96" spans="1:23" ht="30" customHeight="1" x14ac:dyDescent="0.25">
      <c r="A96" s="182" t="s">
        <v>89</v>
      </c>
      <c r="B96" s="107" t="s">
        <v>193</v>
      </c>
      <c r="C96" s="148" t="s">
        <v>343</v>
      </c>
      <c r="D96" s="171" t="s">
        <v>88</v>
      </c>
      <c r="E96" s="24" t="s">
        <v>24</v>
      </c>
      <c r="F96" s="27">
        <v>1</v>
      </c>
      <c r="G96" s="27"/>
      <c r="H96" s="27"/>
      <c r="I96" s="27"/>
      <c r="J96" s="1"/>
      <c r="K96" s="27"/>
      <c r="L96" s="1"/>
      <c r="M96" s="27"/>
      <c r="N96" s="1"/>
      <c r="O96" s="27"/>
      <c r="P96" s="1"/>
      <c r="Q96" s="1"/>
      <c r="R96" s="110"/>
      <c r="S96" s="110" t="s">
        <v>177</v>
      </c>
      <c r="T96" s="187" t="s">
        <v>402</v>
      </c>
      <c r="U96" s="106"/>
      <c r="V96" s="106"/>
      <c r="W96" s="106"/>
    </row>
    <row r="97" spans="1:23" ht="33.75" customHeight="1" x14ac:dyDescent="0.25">
      <c r="A97" s="183"/>
      <c r="B97" s="107"/>
      <c r="C97" s="148"/>
      <c r="D97" s="171"/>
      <c r="E97" s="24" t="s">
        <v>25</v>
      </c>
      <c r="F97" s="27">
        <v>1</v>
      </c>
      <c r="G97" s="27"/>
      <c r="H97" s="27"/>
      <c r="I97" s="27"/>
      <c r="J97" s="1"/>
      <c r="K97" s="1"/>
      <c r="L97" s="1"/>
      <c r="M97" s="1"/>
      <c r="N97" s="1"/>
      <c r="O97" s="1"/>
      <c r="P97" s="1"/>
      <c r="Q97" s="1"/>
      <c r="R97" s="111"/>
      <c r="S97" s="111"/>
      <c r="T97" s="127"/>
      <c r="U97" s="106"/>
      <c r="V97" s="106"/>
      <c r="W97" s="106"/>
    </row>
    <row r="98" spans="1:23" ht="42.75" customHeight="1" x14ac:dyDescent="0.25">
      <c r="A98" s="182" t="s">
        <v>89</v>
      </c>
      <c r="B98" s="107" t="s">
        <v>193</v>
      </c>
      <c r="C98" s="172" t="s">
        <v>344</v>
      </c>
      <c r="D98" s="171" t="s">
        <v>88</v>
      </c>
      <c r="E98" s="24" t="s">
        <v>24</v>
      </c>
      <c r="F98" s="1"/>
      <c r="G98" s="27"/>
      <c r="H98" s="1"/>
      <c r="I98" s="27"/>
      <c r="J98" s="1"/>
      <c r="K98" s="1"/>
      <c r="L98" s="1"/>
      <c r="M98" s="1"/>
      <c r="N98" s="1"/>
      <c r="O98" s="27">
        <v>1</v>
      </c>
      <c r="P98" s="1"/>
      <c r="Q98" s="1"/>
      <c r="R98" s="110" t="s">
        <v>177</v>
      </c>
      <c r="S98" s="110" t="s">
        <v>177</v>
      </c>
      <c r="T98" s="187" t="s">
        <v>403</v>
      </c>
      <c r="U98" s="106"/>
      <c r="V98" s="106"/>
      <c r="W98" s="106"/>
    </row>
    <row r="99" spans="1:23" ht="42.75" customHeight="1" x14ac:dyDescent="0.25">
      <c r="A99" s="183"/>
      <c r="B99" s="107"/>
      <c r="C99" s="172"/>
      <c r="D99" s="171"/>
      <c r="E99" s="24" t="s">
        <v>25</v>
      </c>
      <c r="F99" s="1"/>
      <c r="G99" s="27"/>
      <c r="H99" s="1"/>
      <c r="I99" s="27"/>
      <c r="J99" s="1"/>
      <c r="K99" s="1"/>
      <c r="L99" s="1"/>
      <c r="M99" s="1"/>
      <c r="N99" s="1"/>
      <c r="O99" s="27"/>
      <c r="P99" s="1"/>
      <c r="Q99" s="1"/>
      <c r="R99" s="111"/>
      <c r="S99" s="111"/>
      <c r="T99" s="127"/>
      <c r="U99" s="106"/>
      <c r="V99" s="106"/>
      <c r="W99" s="106"/>
    </row>
    <row r="100" spans="1:23" ht="42.75" customHeight="1" x14ac:dyDescent="0.25">
      <c r="A100" s="92"/>
      <c r="B100" s="107" t="s">
        <v>193</v>
      </c>
      <c r="C100" s="172" t="s">
        <v>356</v>
      </c>
      <c r="D100" s="171" t="s">
        <v>88</v>
      </c>
      <c r="E100" s="24" t="s">
        <v>24</v>
      </c>
      <c r="F100" s="1"/>
      <c r="G100" s="27"/>
      <c r="H100" s="1"/>
      <c r="I100" s="27"/>
      <c r="J100" s="1"/>
      <c r="K100" s="1"/>
      <c r="L100" s="27">
        <v>1</v>
      </c>
      <c r="M100" s="1"/>
      <c r="N100" s="1"/>
      <c r="O100" s="27"/>
      <c r="P100" s="1"/>
      <c r="Q100" s="1"/>
      <c r="R100" s="110" t="s">
        <v>177</v>
      </c>
      <c r="S100" s="110" t="s">
        <v>177</v>
      </c>
      <c r="T100" s="187" t="s">
        <v>398</v>
      </c>
      <c r="U100" s="106"/>
      <c r="V100" s="106"/>
      <c r="W100" s="106"/>
    </row>
    <row r="101" spans="1:23" ht="42.75" customHeight="1" x14ac:dyDescent="0.25">
      <c r="A101" s="92"/>
      <c r="B101" s="107"/>
      <c r="C101" s="172"/>
      <c r="D101" s="171"/>
      <c r="E101" s="24" t="s">
        <v>25</v>
      </c>
      <c r="F101" s="1"/>
      <c r="G101" s="27"/>
      <c r="H101" s="1"/>
      <c r="I101" s="27"/>
      <c r="J101" s="1"/>
      <c r="K101" s="1"/>
      <c r="L101" s="1"/>
      <c r="M101" s="1"/>
      <c r="N101" s="1"/>
      <c r="O101" s="27"/>
      <c r="P101" s="1"/>
      <c r="Q101" s="1"/>
      <c r="R101" s="111"/>
      <c r="S101" s="111"/>
      <c r="T101" s="127"/>
      <c r="U101" s="106"/>
      <c r="V101" s="106"/>
      <c r="W101" s="106"/>
    </row>
    <row r="102" spans="1:23" ht="42.75" customHeight="1" x14ac:dyDescent="0.25">
      <c r="A102" s="182" t="s">
        <v>90</v>
      </c>
      <c r="B102" s="182" t="s">
        <v>193</v>
      </c>
      <c r="C102" s="196" t="s">
        <v>91</v>
      </c>
      <c r="D102" s="198" t="s">
        <v>88</v>
      </c>
      <c r="E102" s="24" t="s">
        <v>24</v>
      </c>
      <c r="F102" s="27">
        <v>1</v>
      </c>
      <c r="G102" s="27"/>
      <c r="H102" s="1"/>
      <c r="I102" s="27"/>
      <c r="J102" s="27"/>
      <c r="K102" s="1"/>
      <c r="L102" s="1"/>
      <c r="M102" s="1"/>
      <c r="N102" s="1"/>
      <c r="O102" s="1"/>
      <c r="P102" s="1"/>
      <c r="Q102" s="1"/>
      <c r="R102" s="110"/>
      <c r="S102" s="110" t="s">
        <v>177</v>
      </c>
      <c r="T102" s="187" t="s">
        <v>404</v>
      </c>
      <c r="U102" s="200"/>
      <c r="V102" s="201"/>
      <c r="W102" s="202"/>
    </row>
    <row r="103" spans="1:23" ht="42.75" customHeight="1" x14ac:dyDescent="0.25">
      <c r="A103" s="183"/>
      <c r="B103" s="183"/>
      <c r="C103" s="197"/>
      <c r="D103" s="199"/>
      <c r="E103" s="24" t="s">
        <v>25</v>
      </c>
      <c r="F103" s="27">
        <v>1</v>
      </c>
      <c r="G103" s="1"/>
      <c r="H103" s="1"/>
      <c r="I103" s="27"/>
      <c r="J103" s="27"/>
      <c r="K103" s="1"/>
      <c r="L103" s="1"/>
      <c r="M103" s="1"/>
      <c r="N103" s="1"/>
      <c r="O103" s="1"/>
      <c r="P103" s="1"/>
      <c r="Q103" s="1"/>
      <c r="R103" s="111"/>
      <c r="S103" s="111"/>
      <c r="T103" s="127"/>
      <c r="U103" s="203"/>
      <c r="V103" s="204"/>
      <c r="W103" s="205"/>
    </row>
    <row r="104" spans="1:23" ht="42.75" customHeight="1" x14ac:dyDescent="0.25">
      <c r="A104" s="75"/>
      <c r="B104" s="107" t="s">
        <v>193</v>
      </c>
      <c r="C104" s="172" t="s">
        <v>353</v>
      </c>
      <c r="D104" s="171" t="s">
        <v>88</v>
      </c>
      <c r="E104" s="24" t="s">
        <v>24</v>
      </c>
      <c r="F104" s="1"/>
      <c r="G104" s="1"/>
      <c r="H104" s="1"/>
      <c r="I104" s="27"/>
      <c r="J104" s="27"/>
      <c r="K104" s="1"/>
      <c r="L104" s="27">
        <v>1</v>
      </c>
      <c r="M104" s="1"/>
      <c r="N104" s="1"/>
      <c r="O104" s="1"/>
      <c r="P104" s="1"/>
      <c r="Q104" s="1"/>
      <c r="R104" s="110" t="s">
        <v>177</v>
      </c>
      <c r="S104" s="110" t="s">
        <v>177</v>
      </c>
      <c r="T104" s="187" t="s">
        <v>398</v>
      </c>
      <c r="U104" s="200"/>
      <c r="V104" s="201"/>
      <c r="W104" s="202"/>
    </row>
    <row r="105" spans="1:23" ht="42.75" customHeight="1" x14ac:dyDescent="0.25">
      <c r="A105" s="75"/>
      <c r="B105" s="107"/>
      <c r="C105" s="172"/>
      <c r="D105" s="171"/>
      <c r="E105" s="24" t="s">
        <v>25</v>
      </c>
      <c r="F105" s="1"/>
      <c r="G105" s="1"/>
      <c r="H105" s="1"/>
      <c r="I105" s="27"/>
      <c r="J105" s="27"/>
      <c r="K105" s="1"/>
      <c r="L105" s="1"/>
      <c r="M105" s="1"/>
      <c r="N105" s="1"/>
      <c r="O105" s="1"/>
      <c r="P105" s="1"/>
      <c r="Q105" s="1"/>
      <c r="R105" s="111"/>
      <c r="S105" s="111"/>
      <c r="T105" s="127"/>
      <c r="U105" s="203"/>
      <c r="V105" s="204"/>
      <c r="W105" s="205"/>
    </row>
    <row r="106" spans="1:23" ht="43.5" customHeight="1" x14ac:dyDescent="0.25">
      <c r="A106" s="182" t="s">
        <v>92</v>
      </c>
      <c r="B106" s="107" t="s">
        <v>193</v>
      </c>
      <c r="C106" s="172" t="s">
        <v>345</v>
      </c>
      <c r="D106" s="171" t="s">
        <v>88</v>
      </c>
      <c r="E106" s="24" t="s">
        <v>24</v>
      </c>
      <c r="F106" s="1"/>
      <c r="G106" s="27"/>
      <c r="H106" s="27"/>
      <c r="I106" s="27">
        <v>1</v>
      </c>
      <c r="J106" s="1"/>
      <c r="K106" s="1"/>
      <c r="L106" s="1"/>
      <c r="M106" s="1"/>
      <c r="N106" s="1"/>
      <c r="O106" s="1"/>
      <c r="P106" s="27"/>
      <c r="Q106" s="27"/>
      <c r="R106" s="110"/>
      <c r="S106" s="110" t="s">
        <v>177</v>
      </c>
      <c r="T106" s="187" t="s">
        <v>405</v>
      </c>
      <c r="U106" s="106"/>
      <c r="V106" s="106"/>
      <c r="W106" s="106"/>
    </row>
    <row r="107" spans="1:23" ht="43.5" customHeight="1" x14ac:dyDescent="0.25">
      <c r="A107" s="183"/>
      <c r="B107" s="107"/>
      <c r="C107" s="172"/>
      <c r="D107" s="171"/>
      <c r="E107" s="24" t="s">
        <v>25</v>
      </c>
      <c r="F107" s="1"/>
      <c r="G107" s="27"/>
      <c r="H107" s="1"/>
      <c r="I107" s="27">
        <v>1</v>
      </c>
      <c r="J107" s="1"/>
      <c r="K107" s="1"/>
      <c r="L107" s="1"/>
      <c r="M107" s="1"/>
      <c r="N107" s="1"/>
      <c r="O107" s="1"/>
      <c r="P107" s="27"/>
      <c r="Q107" s="1"/>
      <c r="R107" s="111"/>
      <c r="S107" s="111"/>
      <c r="T107" s="127"/>
      <c r="U107" s="106"/>
      <c r="V107" s="106"/>
      <c r="W107" s="106"/>
    </row>
    <row r="108" spans="1:23" ht="43.5" customHeight="1" x14ac:dyDescent="0.25">
      <c r="A108" s="182" t="s">
        <v>92</v>
      </c>
      <c r="B108" s="107" t="s">
        <v>193</v>
      </c>
      <c r="C108" s="107" t="s">
        <v>186</v>
      </c>
      <c r="D108" s="171" t="s">
        <v>88</v>
      </c>
      <c r="E108" s="24" t="s">
        <v>24</v>
      </c>
      <c r="F108" s="1"/>
      <c r="G108" s="1"/>
      <c r="H108" s="12">
        <v>1</v>
      </c>
      <c r="I108" s="27"/>
      <c r="J108" s="1"/>
      <c r="K108" s="27">
        <v>1</v>
      </c>
      <c r="L108" s="1"/>
      <c r="M108" s="1"/>
      <c r="N108" s="27">
        <v>1</v>
      </c>
      <c r="O108" s="1"/>
      <c r="P108" s="27"/>
      <c r="Q108" s="27">
        <v>1</v>
      </c>
      <c r="R108" s="110"/>
      <c r="S108" s="110" t="s">
        <v>177</v>
      </c>
      <c r="T108" s="187" t="s">
        <v>406</v>
      </c>
      <c r="U108" s="106"/>
      <c r="V108" s="106"/>
      <c r="W108" s="106"/>
    </row>
    <row r="109" spans="1:23" ht="43.5" customHeight="1" x14ac:dyDescent="0.25">
      <c r="A109" s="183"/>
      <c r="B109" s="107"/>
      <c r="C109" s="172"/>
      <c r="D109" s="171"/>
      <c r="E109" s="24" t="s">
        <v>25</v>
      </c>
      <c r="F109" s="1"/>
      <c r="G109" s="1"/>
      <c r="H109" s="12">
        <v>1</v>
      </c>
      <c r="I109" s="27"/>
      <c r="J109" s="1"/>
      <c r="K109" s="27"/>
      <c r="L109" s="1"/>
      <c r="M109" s="1"/>
      <c r="N109" s="27"/>
      <c r="O109" s="1"/>
      <c r="P109" s="1"/>
      <c r="Q109" s="27"/>
      <c r="R109" s="111"/>
      <c r="S109" s="111"/>
      <c r="T109" s="127"/>
      <c r="U109" s="106"/>
      <c r="V109" s="106"/>
      <c r="W109" s="106"/>
    </row>
    <row r="110" spans="1:23" ht="42.75" customHeight="1" x14ac:dyDescent="0.25">
      <c r="A110" s="182" t="s">
        <v>93</v>
      </c>
      <c r="B110" s="107" t="s">
        <v>193</v>
      </c>
      <c r="C110" s="172" t="s">
        <v>288</v>
      </c>
      <c r="D110" s="171" t="s">
        <v>94</v>
      </c>
      <c r="E110" s="24" t="s">
        <v>24</v>
      </c>
      <c r="F110" s="1"/>
      <c r="G110" s="1"/>
      <c r="H110" s="1"/>
      <c r="I110" s="27"/>
      <c r="J110" s="1"/>
      <c r="K110" s="1"/>
      <c r="L110" s="1"/>
      <c r="M110" s="1"/>
      <c r="N110" s="1"/>
      <c r="O110" s="27">
        <v>1</v>
      </c>
      <c r="P110" s="1"/>
      <c r="Q110" s="1"/>
      <c r="R110" s="110" t="s">
        <v>177</v>
      </c>
      <c r="S110" s="110" t="s">
        <v>177</v>
      </c>
      <c r="T110" s="187" t="s">
        <v>398</v>
      </c>
      <c r="U110" s="106"/>
      <c r="V110" s="106"/>
      <c r="W110" s="106"/>
    </row>
    <row r="111" spans="1:23" ht="42.75" customHeight="1" x14ac:dyDescent="0.25">
      <c r="A111" s="183"/>
      <c r="B111" s="107"/>
      <c r="C111" s="172"/>
      <c r="D111" s="171"/>
      <c r="E111" s="24" t="s">
        <v>25</v>
      </c>
      <c r="F111" s="1"/>
      <c r="G111" s="1"/>
      <c r="H111" s="1"/>
      <c r="I111" s="27"/>
      <c r="J111" s="1"/>
      <c r="K111" s="1"/>
      <c r="L111" s="1"/>
      <c r="M111" s="1"/>
      <c r="N111" s="1"/>
      <c r="O111" s="27"/>
      <c r="P111" s="1"/>
      <c r="Q111" s="1"/>
      <c r="R111" s="111"/>
      <c r="S111" s="111"/>
      <c r="T111" s="127"/>
      <c r="U111" s="106"/>
      <c r="V111" s="106"/>
      <c r="W111" s="106"/>
    </row>
    <row r="112" spans="1:23" ht="42.75" customHeight="1" x14ac:dyDescent="0.25">
      <c r="A112" s="182" t="s">
        <v>96</v>
      </c>
      <c r="B112" s="107" t="s">
        <v>194</v>
      </c>
      <c r="C112" s="172" t="s">
        <v>133</v>
      </c>
      <c r="D112" s="171" t="s">
        <v>88</v>
      </c>
      <c r="E112" s="24" t="s">
        <v>24</v>
      </c>
      <c r="F112" s="1"/>
      <c r="G112" s="1"/>
      <c r="H112" s="82"/>
      <c r="I112" s="27"/>
      <c r="J112" s="1"/>
      <c r="K112" s="27"/>
      <c r="L112" s="1"/>
      <c r="M112" s="27">
        <v>1</v>
      </c>
      <c r="N112" s="1"/>
      <c r="O112" s="1"/>
      <c r="P112" s="27"/>
      <c r="Q112" s="27"/>
      <c r="R112" s="110"/>
      <c r="S112" s="110" t="s">
        <v>177</v>
      </c>
      <c r="T112" s="187" t="s">
        <v>398</v>
      </c>
      <c r="U112" s="106"/>
      <c r="V112" s="106"/>
      <c r="W112" s="106"/>
    </row>
    <row r="113" spans="1:23" ht="42.75" customHeight="1" x14ac:dyDescent="0.25">
      <c r="A113" s="183"/>
      <c r="B113" s="107"/>
      <c r="C113" s="172"/>
      <c r="D113" s="171"/>
      <c r="E113" s="24" t="s">
        <v>25</v>
      </c>
      <c r="F113" s="1"/>
      <c r="G113" s="1"/>
      <c r="H113" s="82"/>
      <c r="I113" s="27"/>
      <c r="J113" s="1"/>
      <c r="K113" s="27"/>
      <c r="L113" s="1"/>
      <c r="M113" s="1"/>
      <c r="N113" s="1"/>
      <c r="O113" s="1"/>
      <c r="P113" s="1"/>
      <c r="Q113" s="1"/>
      <c r="R113" s="111"/>
      <c r="S113" s="111"/>
      <c r="T113" s="127"/>
      <c r="U113" s="106"/>
      <c r="V113" s="106"/>
      <c r="W113" s="106"/>
    </row>
    <row r="114" spans="1:23" ht="48" customHeight="1" x14ac:dyDescent="0.25">
      <c r="A114" s="182" t="s">
        <v>97</v>
      </c>
      <c r="B114" s="107" t="s">
        <v>194</v>
      </c>
      <c r="C114" s="172" t="s">
        <v>98</v>
      </c>
      <c r="D114" s="171" t="s">
        <v>88</v>
      </c>
      <c r="E114" s="24" t="s">
        <v>24</v>
      </c>
      <c r="F114" s="27">
        <v>1</v>
      </c>
      <c r="G114" s="27">
        <v>1</v>
      </c>
      <c r="H114" s="12">
        <v>1</v>
      </c>
      <c r="I114" s="27">
        <v>1</v>
      </c>
      <c r="J114" s="27">
        <v>1</v>
      </c>
      <c r="K114" s="27">
        <v>1</v>
      </c>
      <c r="L114" s="27">
        <v>1</v>
      </c>
      <c r="M114" s="27">
        <v>1</v>
      </c>
      <c r="N114" s="27">
        <v>1</v>
      </c>
      <c r="O114" s="27">
        <v>1</v>
      </c>
      <c r="P114" s="27">
        <v>1</v>
      </c>
      <c r="Q114" s="27">
        <v>1</v>
      </c>
      <c r="R114" s="110"/>
      <c r="S114" s="110" t="s">
        <v>177</v>
      </c>
      <c r="T114" s="187" t="s">
        <v>407</v>
      </c>
      <c r="U114" s="158" t="s">
        <v>99</v>
      </c>
      <c r="V114" s="158"/>
      <c r="W114" s="158"/>
    </row>
    <row r="115" spans="1:23" ht="43.5" customHeight="1" x14ac:dyDescent="0.25">
      <c r="A115" s="183"/>
      <c r="B115" s="107"/>
      <c r="C115" s="172"/>
      <c r="D115" s="171"/>
      <c r="E115" s="24" t="s">
        <v>25</v>
      </c>
      <c r="F115" s="27">
        <v>1</v>
      </c>
      <c r="G115" s="27">
        <v>1</v>
      </c>
      <c r="H115" s="12">
        <v>1</v>
      </c>
      <c r="I115" s="27">
        <v>1</v>
      </c>
      <c r="J115" s="12"/>
      <c r="K115" s="27"/>
      <c r="L115" s="27"/>
      <c r="M115" s="27"/>
      <c r="N115" s="27"/>
      <c r="O115" s="27"/>
      <c r="P115" s="27"/>
      <c r="Q115" s="27"/>
      <c r="R115" s="111"/>
      <c r="S115" s="111"/>
      <c r="T115" s="127"/>
      <c r="U115" s="158"/>
      <c r="V115" s="158"/>
      <c r="W115" s="158"/>
    </row>
    <row r="116" spans="1:23" ht="43.5" customHeight="1" x14ac:dyDescent="0.25">
      <c r="A116" s="182" t="s">
        <v>182</v>
      </c>
      <c r="B116" s="107" t="s">
        <v>194</v>
      </c>
      <c r="C116" s="208" t="s">
        <v>346</v>
      </c>
      <c r="D116" s="171" t="s">
        <v>88</v>
      </c>
      <c r="E116" s="24" t="s">
        <v>24</v>
      </c>
      <c r="F116" s="27">
        <v>1</v>
      </c>
      <c r="G116" s="27">
        <v>1</v>
      </c>
      <c r="H116" s="12">
        <v>1</v>
      </c>
      <c r="I116" s="27">
        <v>1</v>
      </c>
      <c r="J116" s="27">
        <v>1</v>
      </c>
      <c r="K116" s="27">
        <v>1</v>
      </c>
      <c r="L116" s="27">
        <v>1</v>
      </c>
      <c r="M116" s="27">
        <v>1</v>
      </c>
      <c r="N116" s="27">
        <v>1</v>
      </c>
      <c r="O116" s="27">
        <v>1</v>
      </c>
      <c r="P116" s="27">
        <v>1</v>
      </c>
      <c r="Q116" s="27">
        <v>1</v>
      </c>
      <c r="R116" s="110"/>
      <c r="S116" s="110" t="s">
        <v>177</v>
      </c>
      <c r="T116" s="187" t="s">
        <v>408</v>
      </c>
      <c r="U116" s="112" t="s">
        <v>184</v>
      </c>
      <c r="V116" s="112"/>
      <c r="W116" s="112"/>
    </row>
    <row r="117" spans="1:23" ht="43.5" customHeight="1" x14ac:dyDescent="0.25">
      <c r="A117" s="183"/>
      <c r="B117" s="107"/>
      <c r="C117" s="148"/>
      <c r="D117" s="171"/>
      <c r="E117" s="24" t="s">
        <v>25</v>
      </c>
      <c r="F117" s="27">
        <v>1</v>
      </c>
      <c r="G117" s="27">
        <v>1</v>
      </c>
      <c r="H117" s="12">
        <v>1</v>
      </c>
      <c r="I117" s="27">
        <v>1</v>
      </c>
      <c r="J117" s="27"/>
      <c r="K117" s="27"/>
      <c r="L117" s="27"/>
      <c r="M117" s="27"/>
      <c r="N117" s="27"/>
      <c r="O117" s="27"/>
      <c r="P117" s="27"/>
      <c r="Q117" s="27"/>
      <c r="R117" s="111"/>
      <c r="S117" s="111"/>
      <c r="T117" s="127"/>
      <c r="U117" s="112"/>
      <c r="V117" s="112"/>
      <c r="W117" s="112"/>
    </row>
    <row r="118" spans="1:23" ht="48" customHeight="1" x14ac:dyDescent="0.25">
      <c r="A118" s="226" t="s">
        <v>202</v>
      </c>
      <c r="B118" s="107" t="s">
        <v>194</v>
      </c>
      <c r="C118" s="148" t="s">
        <v>166</v>
      </c>
      <c r="D118" s="171" t="s">
        <v>88</v>
      </c>
      <c r="E118" s="24" t="s">
        <v>24</v>
      </c>
      <c r="F118" s="27">
        <v>1</v>
      </c>
      <c r="G118" s="27">
        <v>1</v>
      </c>
      <c r="H118" s="12">
        <v>1</v>
      </c>
      <c r="I118" s="27">
        <v>1</v>
      </c>
      <c r="J118" s="27">
        <v>1</v>
      </c>
      <c r="K118" s="27">
        <v>1</v>
      </c>
      <c r="L118" s="27">
        <v>1</v>
      </c>
      <c r="M118" s="27">
        <v>1</v>
      </c>
      <c r="N118" s="27">
        <v>1</v>
      </c>
      <c r="O118" s="27">
        <v>1</v>
      </c>
      <c r="P118" s="27">
        <v>1</v>
      </c>
      <c r="Q118" s="27">
        <v>1</v>
      </c>
      <c r="R118" s="110"/>
      <c r="S118" s="110" t="s">
        <v>177</v>
      </c>
      <c r="T118" s="187" t="s">
        <v>407</v>
      </c>
      <c r="U118" s="106"/>
      <c r="V118" s="106"/>
      <c r="W118" s="106"/>
    </row>
    <row r="119" spans="1:23" ht="43.5" customHeight="1" x14ac:dyDescent="0.25">
      <c r="A119" s="227"/>
      <c r="B119" s="107"/>
      <c r="C119" s="148"/>
      <c r="D119" s="171"/>
      <c r="E119" s="24" t="s">
        <v>25</v>
      </c>
      <c r="F119" s="12">
        <v>1</v>
      </c>
      <c r="G119" s="27">
        <v>1</v>
      </c>
      <c r="H119" s="12">
        <v>1</v>
      </c>
      <c r="I119" s="27">
        <v>1</v>
      </c>
      <c r="J119" s="12"/>
      <c r="K119" s="27"/>
      <c r="L119" s="27"/>
      <c r="M119" s="27"/>
      <c r="N119" s="27"/>
      <c r="O119" s="27"/>
      <c r="P119" s="27"/>
      <c r="Q119" s="27"/>
      <c r="R119" s="111"/>
      <c r="S119" s="111"/>
      <c r="T119" s="127"/>
      <c r="U119" s="106"/>
      <c r="V119" s="106"/>
      <c r="W119" s="106"/>
    </row>
    <row r="120" spans="1:23" ht="42.75" customHeight="1" x14ac:dyDescent="0.25">
      <c r="A120" s="222" t="s">
        <v>101</v>
      </c>
      <c r="B120" s="107" t="s">
        <v>193</v>
      </c>
      <c r="C120" s="148" t="s">
        <v>102</v>
      </c>
      <c r="D120" s="171" t="s">
        <v>88</v>
      </c>
      <c r="E120" s="24" t="s">
        <v>24</v>
      </c>
      <c r="F120" s="1"/>
      <c r="G120" s="1"/>
      <c r="H120" s="1"/>
      <c r="I120" s="27"/>
      <c r="J120" s="27"/>
      <c r="K120" s="27">
        <v>1</v>
      </c>
      <c r="L120" s="27"/>
      <c r="M120" s="27"/>
      <c r="N120" s="27"/>
      <c r="O120" s="27"/>
      <c r="P120" s="27"/>
      <c r="Q120" s="27">
        <v>1</v>
      </c>
      <c r="R120" s="110"/>
      <c r="S120" s="110" t="s">
        <v>177</v>
      </c>
      <c r="T120" s="187" t="s">
        <v>409</v>
      </c>
      <c r="U120" s="106"/>
      <c r="V120" s="106"/>
      <c r="W120" s="106"/>
    </row>
    <row r="121" spans="1:23" ht="42.75" customHeight="1" x14ac:dyDescent="0.25">
      <c r="A121" s="223"/>
      <c r="B121" s="107"/>
      <c r="C121" s="148"/>
      <c r="D121" s="171"/>
      <c r="E121" s="24" t="s">
        <v>25</v>
      </c>
      <c r="F121" s="1"/>
      <c r="G121" s="1"/>
      <c r="H121" s="1"/>
      <c r="I121" s="27"/>
      <c r="J121" s="27"/>
      <c r="K121" s="27"/>
      <c r="L121" s="27"/>
      <c r="M121" s="27"/>
      <c r="N121" s="27"/>
      <c r="O121" s="27"/>
      <c r="P121" s="27"/>
      <c r="Q121" s="27"/>
      <c r="R121" s="111"/>
      <c r="S121" s="111"/>
      <c r="T121" s="127"/>
      <c r="U121" s="106"/>
      <c r="V121" s="106"/>
      <c r="W121" s="106"/>
    </row>
    <row r="122" spans="1:23" ht="42.75" customHeight="1" x14ac:dyDescent="0.25">
      <c r="A122" s="222" t="s">
        <v>154</v>
      </c>
      <c r="B122" s="107" t="s">
        <v>194</v>
      </c>
      <c r="C122" s="148" t="s">
        <v>5</v>
      </c>
      <c r="D122" s="171" t="s">
        <v>137</v>
      </c>
      <c r="E122" s="24" t="s">
        <v>24</v>
      </c>
      <c r="F122" s="1"/>
      <c r="G122" s="1"/>
      <c r="H122" s="27"/>
      <c r="I122" s="27"/>
      <c r="J122" s="27"/>
      <c r="K122" s="27"/>
      <c r="L122" s="27">
        <v>1</v>
      </c>
      <c r="M122" s="27"/>
      <c r="N122" s="27"/>
      <c r="O122" s="27"/>
      <c r="P122" s="27"/>
      <c r="Q122" s="27"/>
      <c r="R122" s="110"/>
      <c r="S122" s="110" t="s">
        <v>177</v>
      </c>
      <c r="T122" s="187" t="s">
        <v>410</v>
      </c>
      <c r="U122" s="106"/>
      <c r="V122" s="106"/>
      <c r="W122" s="106"/>
    </row>
    <row r="123" spans="1:23" ht="42.75" customHeight="1" x14ac:dyDescent="0.25">
      <c r="A123" s="223"/>
      <c r="B123" s="107"/>
      <c r="C123" s="148"/>
      <c r="D123" s="171"/>
      <c r="E123" s="24" t="s">
        <v>25</v>
      </c>
      <c r="F123" s="1"/>
      <c r="G123" s="1"/>
      <c r="H123" s="1"/>
      <c r="I123" s="27"/>
      <c r="J123" s="27"/>
      <c r="K123" s="27"/>
      <c r="L123" s="27"/>
      <c r="M123" s="27"/>
      <c r="N123" s="12"/>
      <c r="O123" s="27"/>
      <c r="P123" s="27"/>
      <c r="Q123" s="27"/>
      <c r="R123" s="111"/>
      <c r="S123" s="111"/>
      <c r="T123" s="127"/>
      <c r="U123" s="106"/>
      <c r="V123" s="106"/>
      <c r="W123" s="106"/>
    </row>
    <row r="124" spans="1:23" ht="42.75" customHeight="1" x14ac:dyDescent="0.25">
      <c r="A124" s="222" t="s">
        <v>154</v>
      </c>
      <c r="B124" s="107" t="s">
        <v>310</v>
      </c>
      <c r="C124" s="208" t="s">
        <v>311</v>
      </c>
      <c r="D124" s="171" t="s">
        <v>137</v>
      </c>
      <c r="E124" s="24" t="s">
        <v>24</v>
      </c>
      <c r="F124" s="1"/>
      <c r="G124" s="1"/>
      <c r="H124" s="1"/>
      <c r="I124" s="27"/>
      <c r="J124" s="27"/>
      <c r="K124" s="27"/>
      <c r="L124" s="27"/>
      <c r="M124" s="27"/>
      <c r="N124" s="27"/>
      <c r="O124" s="27">
        <v>1</v>
      </c>
      <c r="P124" s="27"/>
      <c r="Q124" s="27"/>
      <c r="R124" s="110"/>
      <c r="S124" s="110" t="s">
        <v>177</v>
      </c>
      <c r="T124" s="187" t="s">
        <v>411</v>
      </c>
      <c r="U124" s="106"/>
      <c r="V124" s="106"/>
      <c r="W124" s="106"/>
    </row>
    <row r="125" spans="1:23" ht="42.75" customHeight="1" x14ac:dyDescent="0.25">
      <c r="A125" s="223"/>
      <c r="B125" s="107"/>
      <c r="C125" s="148"/>
      <c r="D125" s="171"/>
      <c r="E125" s="24" t="s">
        <v>25</v>
      </c>
      <c r="F125" s="1"/>
      <c r="G125" s="1"/>
      <c r="H125" s="1"/>
      <c r="I125" s="27"/>
      <c r="J125" s="27"/>
      <c r="K125" s="27"/>
      <c r="L125" s="27"/>
      <c r="M125" s="27"/>
      <c r="N125" s="27"/>
      <c r="O125" s="27"/>
      <c r="P125" s="27"/>
      <c r="Q125" s="27"/>
      <c r="R125" s="111"/>
      <c r="S125" s="111"/>
      <c r="T125" s="127"/>
      <c r="U125" s="106"/>
      <c r="V125" s="106"/>
      <c r="W125" s="106"/>
    </row>
    <row r="126" spans="1:23" ht="42.75" customHeight="1" x14ac:dyDescent="0.25">
      <c r="A126" s="224" t="s">
        <v>6</v>
      </c>
      <c r="B126" s="107" t="s">
        <v>194</v>
      </c>
      <c r="C126" s="148" t="s">
        <v>305</v>
      </c>
      <c r="D126" s="171" t="s">
        <v>84</v>
      </c>
      <c r="E126" s="24" t="s">
        <v>24</v>
      </c>
      <c r="F126" s="1"/>
      <c r="G126" s="1"/>
      <c r="H126" s="27"/>
      <c r="I126" s="27"/>
      <c r="J126" s="27">
        <v>1</v>
      </c>
      <c r="K126" s="27"/>
      <c r="L126" s="27"/>
      <c r="M126" s="27"/>
      <c r="N126" s="27"/>
      <c r="O126" s="27"/>
      <c r="P126" s="27"/>
      <c r="Q126" s="27"/>
      <c r="R126" s="110"/>
      <c r="S126" s="110" t="s">
        <v>177</v>
      </c>
      <c r="T126" s="187" t="s">
        <v>394</v>
      </c>
      <c r="U126" s="106"/>
      <c r="V126" s="106"/>
      <c r="W126" s="106"/>
    </row>
    <row r="127" spans="1:23" ht="43.5" customHeight="1" x14ac:dyDescent="0.25">
      <c r="A127" s="225"/>
      <c r="B127" s="107"/>
      <c r="C127" s="148"/>
      <c r="D127" s="171"/>
      <c r="E127" s="24" t="s">
        <v>25</v>
      </c>
      <c r="F127" s="1"/>
      <c r="G127" s="1"/>
      <c r="H127" s="1"/>
      <c r="I127" s="27"/>
      <c r="J127" s="27"/>
      <c r="K127" s="27"/>
      <c r="L127" s="27"/>
      <c r="M127" s="27"/>
      <c r="N127" s="27"/>
      <c r="O127" s="27"/>
      <c r="P127" s="27"/>
      <c r="Q127" s="27"/>
      <c r="R127" s="111"/>
      <c r="S127" s="111"/>
      <c r="T127" s="127"/>
      <c r="U127" s="106"/>
      <c r="V127" s="106"/>
      <c r="W127" s="106"/>
    </row>
    <row r="128" spans="1:23" ht="48" customHeight="1" x14ac:dyDescent="0.25">
      <c r="A128" s="81"/>
      <c r="B128" s="107" t="s">
        <v>195</v>
      </c>
      <c r="C128" s="148" t="s">
        <v>360</v>
      </c>
      <c r="D128" s="171" t="s">
        <v>84</v>
      </c>
      <c r="E128" s="24" t="s">
        <v>24</v>
      </c>
      <c r="F128" s="1"/>
      <c r="G128" s="1"/>
      <c r="H128" s="1"/>
      <c r="I128" s="27"/>
      <c r="J128" s="27"/>
      <c r="K128" s="27"/>
      <c r="L128" s="27"/>
      <c r="M128" s="27">
        <v>1</v>
      </c>
      <c r="N128" s="27"/>
      <c r="O128" s="27"/>
      <c r="P128" s="27"/>
      <c r="Q128" s="27"/>
      <c r="R128" s="110" t="s">
        <v>177</v>
      </c>
      <c r="S128" s="110" t="s">
        <v>177</v>
      </c>
      <c r="T128" s="187" t="s">
        <v>398</v>
      </c>
      <c r="U128" s="106"/>
      <c r="V128" s="106"/>
      <c r="W128" s="106"/>
    </row>
    <row r="129" spans="1:23" ht="52.5" customHeight="1" x14ac:dyDescent="0.25">
      <c r="A129" s="81"/>
      <c r="B129" s="107"/>
      <c r="C129" s="148"/>
      <c r="D129" s="171"/>
      <c r="E129" s="24" t="s">
        <v>25</v>
      </c>
      <c r="F129" s="1"/>
      <c r="G129" s="1"/>
      <c r="H129" s="1"/>
      <c r="I129" s="27"/>
      <c r="J129" s="27"/>
      <c r="K129" s="27"/>
      <c r="L129" s="27"/>
      <c r="M129" s="27"/>
      <c r="N129" s="27"/>
      <c r="O129" s="27"/>
      <c r="P129" s="27"/>
      <c r="Q129" s="27"/>
      <c r="R129" s="111"/>
      <c r="S129" s="111"/>
      <c r="T129" s="127"/>
      <c r="U129" s="106"/>
      <c r="V129" s="106"/>
      <c r="W129" s="106"/>
    </row>
    <row r="130" spans="1:23" ht="52.5" customHeight="1" x14ac:dyDescent="0.25">
      <c r="A130" s="81"/>
      <c r="B130" s="107" t="s">
        <v>195</v>
      </c>
      <c r="C130" s="148" t="s">
        <v>359</v>
      </c>
      <c r="D130" s="171" t="s">
        <v>84</v>
      </c>
      <c r="E130" s="24" t="s">
        <v>24</v>
      </c>
      <c r="F130" s="1"/>
      <c r="G130" s="1"/>
      <c r="H130" s="1"/>
      <c r="I130" s="27">
        <v>1</v>
      </c>
      <c r="J130" s="27"/>
      <c r="K130" s="27"/>
      <c r="L130" s="27"/>
      <c r="M130" s="27"/>
      <c r="N130" s="27"/>
      <c r="O130" s="27"/>
      <c r="P130" s="27"/>
      <c r="Q130" s="27"/>
      <c r="R130" s="110" t="s">
        <v>177</v>
      </c>
      <c r="S130" s="110" t="s">
        <v>177</v>
      </c>
      <c r="T130" s="187" t="s">
        <v>398</v>
      </c>
      <c r="U130" s="106"/>
      <c r="V130" s="106"/>
      <c r="W130" s="106"/>
    </row>
    <row r="131" spans="1:23" ht="34.5" customHeight="1" x14ac:dyDescent="0.25">
      <c r="A131" s="81"/>
      <c r="B131" s="107"/>
      <c r="C131" s="148"/>
      <c r="D131" s="171"/>
      <c r="E131" s="24" t="s">
        <v>25</v>
      </c>
      <c r="F131" s="1"/>
      <c r="G131" s="1"/>
      <c r="H131" s="1"/>
      <c r="I131" s="27">
        <v>1</v>
      </c>
      <c r="J131" s="27"/>
      <c r="K131" s="27"/>
      <c r="L131" s="27"/>
      <c r="M131" s="27"/>
      <c r="N131" s="27"/>
      <c r="O131" s="27"/>
      <c r="P131" s="27"/>
      <c r="Q131" s="27"/>
      <c r="R131" s="111"/>
      <c r="S131" s="111"/>
      <c r="T131" s="127"/>
      <c r="U131" s="106"/>
      <c r="V131" s="106"/>
      <c r="W131" s="106"/>
    </row>
    <row r="132" spans="1:23" ht="37.5" customHeight="1" x14ac:dyDescent="0.25">
      <c r="A132" s="224" t="s">
        <v>118</v>
      </c>
      <c r="B132" s="107" t="s">
        <v>194</v>
      </c>
      <c r="C132" s="148" t="s">
        <v>309</v>
      </c>
      <c r="D132" s="171" t="s">
        <v>84</v>
      </c>
      <c r="E132" s="24" t="s">
        <v>24</v>
      </c>
      <c r="F132" s="1"/>
      <c r="G132" s="1"/>
      <c r="H132" s="12">
        <v>1</v>
      </c>
      <c r="I132" s="27"/>
      <c r="J132" s="27"/>
      <c r="K132" s="1"/>
      <c r="L132" s="1"/>
      <c r="M132" s="27"/>
      <c r="N132" s="1"/>
      <c r="O132" s="1"/>
      <c r="P132" s="1"/>
      <c r="Q132" s="1"/>
      <c r="R132" s="110" t="s">
        <v>177</v>
      </c>
      <c r="S132" s="110" t="s">
        <v>177</v>
      </c>
      <c r="T132" s="187" t="s">
        <v>412</v>
      </c>
      <c r="U132" s="106"/>
      <c r="V132" s="106"/>
      <c r="W132" s="106"/>
    </row>
    <row r="133" spans="1:23" ht="37.5" customHeight="1" x14ac:dyDescent="0.25">
      <c r="A133" s="225"/>
      <c r="B133" s="107"/>
      <c r="C133" s="148"/>
      <c r="D133" s="171"/>
      <c r="E133" s="24" t="s">
        <v>25</v>
      </c>
      <c r="F133" s="1"/>
      <c r="G133" s="1"/>
      <c r="H133" s="12">
        <v>1</v>
      </c>
      <c r="I133" s="27"/>
      <c r="J133" s="27"/>
      <c r="K133" s="1"/>
      <c r="L133" s="1"/>
      <c r="M133" s="1"/>
      <c r="N133" s="1"/>
      <c r="O133" s="1"/>
      <c r="P133" s="1"/>
      <c r="Q133" s="1"/>
      <c r="R133" s="111"/>
      <c r="S133" s="111"/>
      <c r="T133" s="127"/>
      <c r="U133" s="106"/>
      <c r="V133" s="106"/>
      <c r="W133" s="106"/>
    </row>
    <row r="134" spans="1:23" ht="43.5" customHeight="1" x14ac:dyDescent="0.25">
      <c r="A134" s="81"/>
      <c r="B134" s="107" t="s">
        <v>194</v>
      </c>
      <c r="C134" s="148" t="s">
        <v>428</v>
      </c>
      <c r="D134" s="171" t="s">
        <v>84</v>
      </c>
      <c r="E134" s="24" t="s">
        <v>24</v>
      </c>
      <c r="F134" s="1"/>
      <c r="G134" s="1"/>
      <c r="H134" s="27"/>
      <c r="I134" s="27">
        <v>1</v>
      </c>
      <c r="J134" s="27"/>
      <c r="K134" s="1"/>
      <c r="L134" s="27">
        <v>1</v>
      </c>
      <c r="M134" s="1"/>
      <c r="N134" s="1"/>
      <c r="O134" s="1"/>
      <c r="P134" s="27">
        <v>1</v>
      </c>
      <c r="Q134" s="1"/>
      <c r="R134" s="110"/>
      <c r="S134" s="110" t="s">
        <v>177</v>
      </c>
      <c r="T134" s="187" t="s">
        <v>413</v>
      </c>
      <c r="U134" s="106"/>
      <c r="V134" s="106"/>
      <c r="W134" s="106"/>
    </row>
    <row r="135" spans="1:23" ht="43.5" customHeight="1" x14ac:dyDescent="0.25">
      <c r="A135" s="81"/>
      <c r="B135" s="107"/>
      <c r="C135" s="148"/>
      <c r="D135" s="171"/>
      <c r="E135" s="24" t="s">
        <v>25</v>
      </c>
      <c r="F135" s="1"/>
      <c r="G135" s="1"/>
      <c r="H135" s="27"/>
      <c r="I135" s="27">
        <v>1</v>
      </c>
      <c r="J135" s="27"/>
      <c r="K135" s="1"/>
      <c r="L135" s="1"/>
      <c r="M135" s="1"/>
      <c r="N135" s="1"/>
      <c r="O135" s="1"/>
      <c r="P135" s="1"/>
      <c r="Q135" s="1"/>
      <c r="R135" s="111"/>
      <c r="S135" s="111"/>
      <c r="T135" s="127"/>
      <c r="U135" s="106"/>
      <c r="V135" s="106"/>
      <c r="W135" s="106"/>
    </row>
    <row r="136" spans="1:23" ht="39.75" customHeight="1" x14ac:dyDescent="0.25">
      <c r="A136" s="222" t="s">
        <v>104</v>
      </c>
      <c r="B136" s="107" t="s">
        <v>195</v>
      </c>
      <c r="C136" s="148" t="s">
        <v>347</v>
      </c>
      <c r="D136" s="171" t="s">
        <v>149</v>
      </c>
      <c r="E136" s="24" t="s">
        <v>24</v>
      </c>
      <c r="F136" s="1"/>
      <c r="G136" s="27"/>
      <c r="H136" s="27"/>
      <c r="I136" s="27"/>
      <c r="J136" s="27"/>
      <c r="K136" s="27"/>
      <c r="L136" s="27">
        <v>1</v>
      </c>
      <c r="M136" s="27"/>
      <c r="N136" s="27"/>
      <c r="O136" s="27"/>
      <c r="P136" s="27"/>
      <c r="Q136" s="27"/>
      <c r="R136" s="110" t="s">
        <v>177</v>
      </c>
      <c r="S136" s="110" t="s">
        <v>177</v>
      </c>
      <c r="T136" s="187" t="s">
        <v>413</v>
      </c>
      <c r="U136" s="106"/>
      <c r="V136" s="106"/>
      <c r="W136" s="106"/>
    </row>
    <row r="137" spans="1:23" ht="41.25" customHeight="1" x14ac:dyDescent="0.25">
      <c r="A137" s="223"/>
      <c r="B137" s="107"/>
      <c r="C137" s="148"/>
      <c r="D137" s="171"/>
      <c r="E137" s="24" t="s">
        <v>25</v>
      </c>
      <c r="F137" s="1"/>
      <c r="G137" s="27"/>
      <c r="H137" s="27"/>
      <c r="I137" s="27"/>
      <c r="J137" s="27"/>
      <c r="K137" s="27"/>
      <c r="L137" s="27"/>
      <c r="M137" s="27"/>
      <c r="N137" s="27"/>
      <c r="O137" s="27"/>
      <c r="P137" s="27"/>
      <c r="Q137" s="27"/>
      <c r="R137" s="111"/>
      <c r="S137" s="111"/>
      <c r="T137" s="127"/>
      <c r="U137" s="106"/>
      <c r="V137" s="106"/>
      <c r="W137" s="106"/>
    </row>
    <row r="138" spans="1:23" ht="41.25" customHeight="1" x14ac:dyDescent="0.25">
      <c r="A138" s="93"/>
      <c r="B138" s="107" t="s">
        <v>195</v>
      </c>
      <c r="C138" s="148" t="s">
        <v>361</v>
      </c>
      <c r="D138" s="171" t="s">
        <v>137</v>
      </c>
      <c r="E138" s="24" t="s">
        <v>24</v>
      </c>
      <c r="F138" s="1"/>
      <c r="G138" s="27"/>
      <c r="H138" s="12">
        <v>1</v>
      </c>
      <c r="I138" s="27"/>
      <c r="J138" s="27"/>
      <c r="K138" s="27"/>
      <c r="L138" s="27"/>
      <c r="M138" s="27"/>
      <c r="N138" s="27"/>
      <c r="O138" s="27"/>
      <c r="P138" s="27"/>
      <c r="Q138" s="27"/>
      <c r="R138" s="110" t="s">
        <v>177</v>
      </c>
      <c r="S138" s="110" t="s">
        <v>177</v>
      </c>
      <c r="T138" s="187" t="s">
        <v>398</v>
      </c>
      <c r="U138" s="106"/>
      <c r="V138" s="106"/>
      <c r="W138" s="106"/>
    </row>
    <row r="139" spans="1:23" ht="41.25" customHeight="1" x14ac:dyDescent="0.25">
      <c r="A139" s="93"/>
      <c r="B139" s="107"/>
      <c r="C139" s="148"/>
      <c r="D139" s="171"/>
      <c r="E139" s="24" t="s">
        <v>25</v>
      </c>
      <c r="F139" s="1"/>
      <c r="G139" s="27"/>
      <c r="H139" s="12">
        <v>1</v>
      </c>
      <c r="I139" s="27"/>
      <c r="J139" s="27"/>
      <c r="K139" s="27"/>
      <c r="L139" s="27"/>
      <c r="M139" s="27"/>
      <c r="N139" s="27"/>
      <c r="O139" s="27"/>
      <c r="P139" s="27"/>
      <c r="Q139" s="27"/>
      <c r="R139" s="111"/>
      <c r="S139" s="111"/>
      <c r="T139" s="127"/>
      <c r="U139" s="106"/>
      <c r="V139" s="106"/>
      <c r="W139" s="106"/>
    </row>
    <row r="140" spans="1:23" ht="44.25" customHeight="1" x14ac:dyDescent="0.25">
      <c r="A140" s="222" t="s">
        <v>104</v>
      </c>
      <c r="B140" s="182" t="s">
        <v>195</v>
      </c>
      <c r="C140" s="148" t="s">
        <v>362</v>
      </c>
      <c r="D140" s="198" t="s">
        <v>137</v>
      </c>
      <c r="E140" s="24" t="s">
        <v>24</v>
      </c>
      <c r="F140" s="1"/>
      <c r="G140" s="27"/>
      <c r="H140" s="27"/>
      <c r="I140" s="27"/>
      <c r="J140" s="1"/>
      <c r="K140" s="27"/>
      <c r="L140" s="1"/>
      <c r="M140" s="27"/>
      <c r="N140" s="27">
        <v>1</v>
      </c>
      <c r="O140" s="27"/>
      <c r="P140" s="27"/>
      <c r="Q140" s="1"/>
      <c r="R140" s="110" t="s">
        <v>177</v>
      </c>
      <c r="S140" s="110" t="s">
        <v>177</v>
      </c>
      <c r="T140" s="187" t="s">
        <v>398</v>
      </c>
      <c r="U140" s="200"/>
      <c r="V140" s="201"/>
      <c r="W140" s="202"/>
    </row>
    <row r="141" spans="1:23" ht="48.75" customHeight="1" x14ac:dyDescent="0.25">
      <c r="A141" s="223"/>
      <c r="B141" s="183"/>
      <c r="C141" s="148"/>
      <c r="D141" s="199"/>
      <c r="E141" s="24" t="s">
        <v>25</v>
      </c>
      <c r="F141" s="1"/>
      <c r="G141" s="1"/>
      <c r="H141" s="27"/>
      <c r="I141" s="27"/>
      <c r="J141" s="1"/>
      <c r="K141" s="1"/>
      <c r="L141" s="1"/>
      <c r="M141" s="1"/>
      <c r="N141" s="1"/>
      <c r="O141" s="27"/>
      <c r="P141" s="27"/>
      <c r="Q141" s="1"/>
      <c r="R141" s="111"/>
      <c r="S141" s="111"/>
      <c r="T141" s="127"/>
      <c r="U141" s="203"/>
      <c r="V141" s="204"/>
      <c r="W141" s="205"/>
    </row>
    <row r="142" spans="1:23" ht="38.25" customHeight="1" x14ac:dyDescent="0.25">
      <c r="A142" s="222" t="s">
        <v>104</v>
      </c>
      <c r="B142" s="107" t="s">
        <v>195</v>
      </c>
      <c r="C142" s="148" t="s">
        <v>106</v>
      </c>
      <c r="D142" s="171" t="s">
        <v>348</v>
      </c>
      <c r="E142" s="24" t="s">
        <v>24</v>
      </c>
      <c r="F142" s="1"/>
      <c r="G142" s="27">
        <v>1</v>
      </c>
      <c r="H142" s="27"/>
      <c r="I142" s="27"/>
      <c r="J142" s="27">
        <v>1</v>
      </c>
      <c r="K142" s="27"/>
      <c r="L142" s="27"/>
      <c r="M142" s="27">
        <v>1</v>
      </c>
      <c r="N142" s="1"/>
      <c r="O142" s="27"/>
      <c r="P142" s="27">
        <v>1</v>
      </c>
      <c r="Q142" s="1"/>
      <c r="R142" s="110" t="s">
        <v>177</v>
      </c>
      <c r="S142" s="110" t="s">
        <v>177</v>
      </c>
      <c r="T142" s="187" t="s">
        <v>413</v>
      </c>
      <c r="U142" s="106"/>
      <c r="V142" s="106"/>
      <c r="W142" s="106"/>
    </row>
    <row r="143" spans="1:23" ht="54" customHeight="1" x14ac:dyDescent="0.25">
      <c r="A143" s="223"/>
      <c r="B143" s="107"/>
      <c r="C143" s="148"/>
      <c r="D143" s="171"/>
      <c r="E143" s="24" t="s">
        <v>25</v>
      </c>
      <c r="F143" s="1"/>
      <c r="G143" s="27">
        <v>1</v>
      </c>
      <c r="H143" s="1"/>
      <c r="I143" s="27"/>
      <c r="J143" s="1"/>
      <c r="K143" s="1"/>
      <c r="L143" s="27"/>
      <c r="M143" s="1"/>
      <c r="N143" s="1"/>
      <c r="O143" s="27"/>
      <c r="P143" s="27"/>
      <c r="Q143" s="1"/>
      <c r="R143" s="111"/>
      <c r="S143" s="111"/>
      <c r="T143" s="127"/>
      <c r="U143" s="106"/>
      <c r="V143" s="106"/>
      <c r="W143" s="106"/>
    </row>
    <row r="144" spans="1:23" ht="37.5" customHeight="1" x14ac:dyDescent="0.25">
      <c r="A144" s="222" t="s">
        <v>105</v>
      </c>
      <c r="B144" s="107" t="s">
        <v>194</v>
      </c>
      <c r="C144" s="148" t="s">
        <v>110</v>
      </c>
      <c r="D144" s="171" t="s">
        <v>109</v>
      </c>
      <c r="E144" s="24" t="s">
        <v>24</v>
      </c>
      <c r="F144" s="1"/>
      <c r="G144" s="27">
        <v>1</v>
      </c>
      <c r="H144" s="1"/>
      <c r="I144" s="27"/>
      <c r="J144" s="27">
        <v>1</v>
      </c>
      <c r="K144" s="27"/>
      <c r="L144" s="27"/>
      <c r="M144" s="27">
        <v>1</v>
      </c>
      <c r="N144" s="27"/>
      <c r="O144" s="27"/>
      <c r="P144" s="27">
        <v>1</v>
      </c>
      <c r="Q144" s="1"/>
      <c r="R144" s="110"/>
      <c r="S144" s="110" t="s">
        <v>177</v>
      </c>
      <c r="T144" s="187" t="s">
        <v>414</v>
      </c>
      <c r="U144" s="106"/>
      <c r="V144" s="106"/>
      <c r="W144" s="106"/>
    </row>
    <row r="145" spans="1:23" ht="37.5" customHeight="1" x14ac:dyDescent="0.25">
      <c r="A145" s="223"/>
      <c r="B145" s="107"/>
      <c r="C145" s="148"/>
      <c r="D145" s="171"/>
      <c r="E145" s="24" t="s">
        <v>25</v>
      </c>
      <c r="F145" s="1"/>
      <c r="G145" s="27">
        <v>1</v>
      </c>
      <c r="H145" s="1"/>
      <c r="I145" s="27"/>
      <c r="J145" s="12"/>
      <c r="K145" s="1"/>
      <c r="L145" s="1"/>
      <c r="M145" s="27"/>
      <c r="N145" s="1"/>
      <c r="O145" s="1"/>
      <c r="P145" s="27"/>
      <c r="Q145" s="1"/>
      <c r="R145" s="111"/>
      <c r="S145" s="111"/>
      <c r="T145" s="127"/>
      <c r="U145" s="106"/>
      <c r="V145" s="106"/>
      <c r="W145" s="106"/>
    </row>
    <row r="146" spans="1:23" ht="42.75" customHeight="1" x14ac:dyDescent="0.25">
      <c r="A146" s="222" t="s">
        <v>196</v>
      </c>
      <c r="B146" s="107" t="s">
        <v>195</v>
      </c>
      <c r="C146" s="208" t="s">
        <v>312</v>
      </c>
      <c r="D146" s="171" t="s">
        <v>52</v>
      </c>
      <c r="E146" s="24" t="s">
        <v>24</v>
      </c>
      <c r="F146" s="27">
        <v>1</v>
      </c>
      <c r="G146" s="27">
        <v>1</v>
      </c>
      <c r="H146" s="12">
        <v>1</v>
      </c>
      <c r="I146" s="27">
        <v>1</v>
      </c>
      <c r="J146" s="27">
        <v>1</v>
      </c>
      <c r="K146" s="27">
        <v>1</v>
      </c>
      <c r="L146" s="27">
        <v>1</v>
      </c>
      <c r="M146" s="27">
        <v>1</v>
      </c>
      <c r="N146" s="27">
        <v>1</v>
      </c>
      <c r="O146" s="27">
        <v>1</v>
      </c>
      <c r="P146" s="27">
        <v>1</v>
      </c>
      <c r="Q146" s="27">
        <v>1</v>
      </c>
      <c r="R146" s="110"/>
      <c r="S146" s="110" t="s">
        <v>177</v>
      </c>
      <c r="T146" s="187" t="s">
        <v>415</v>
      </c>
      <c r="U146" s="112" t="s">
        <v>313</v>
      </c>
      <c r="V146" s="112"/>
      <c r="W146" s="112"/>
    </row>
    <row r="147" spans="1:23" ht="42.75" customHeight="1" x14ac:dyDescent="0.25">
      <c r="A147" s="223"/>
      <c r="B147" s="107"/>
      <c r="C147" s="208"/>
      <c r="D147" s="171"/>
      <c r="E147" s="24" t="s">
        <v>25</v>
      </c>
      <c r="F147" s="12">
        <v>1</v>
      </c>
      <c r="G147" s="27">
        <v>1</v>
      </c>
      <c r="H147" s="12">
        <v>1</v>
      </c>
      <c r="I147" s="27">
        <v>1</v>
      </c>
      <c r="J147" s="27"/>
      <c r="K147" s="27"/>
      <c r="L147" s="27"/>
      <c r="M147" s="27"/>
      <c r="N147" s="27"/>
      <c r="O147" s="27"/>
      <c r="P147" s="27"/>
      <c r="Q147" s="1"/>
      <c r="R147" s="111"/>
      <c r="S147" s="111"/>
      <c r="T147" s="127"/>
      <c r="U147" s="112"/>
      <c r="V147" s="112"/>
      <c r="W147" s="112"/>
    </row>
    <row r="148" spans="1:23" ht="42.75" customHeight="1" x14ac:dyDescent="0.25">
      <c r="A148" s="222" t="s">
        <v>196</v>
      </c>
      <c r="B148" s="107" t="s">
        <v>195</v>
      </c>
      <c r="C148" s="148" t="s">
        <v>363</v>
      </c>
      <c r="D148" s="171" t="s">
        <v>52</v>
      </c>
      <c r="E148" s="24" t="s">
        <v>24</v>
      </c>
      <c r="F148" s="1"/>
      <c r="G148" s="27"/>
      <c r="H148" s="1"/>
      <c r="I148" s="27"/>
      <c r="J148" s="27"/>
      <c r="K148" s="27"/>
      <c r="L148" s="27">
        <v>1</v>
      </c>
      <c r="M148" s="1"/>
      <c r="N148" s="12"/>
      <c r="O148" s="1"/>
      <c r="P148" s="27"/>
      <c r="Q148" s="27"/>
      <c r="R148" s="110"/>
      <c r="S148" s="110"/>
      <c r="T148" s="187" t="s">
        <v>398</v>
      </c>
      <c r="U148" s="106"/>
      <c r="V148" s="106"/>
      <c r="W148" s="106"/>
    </row>
    <row r="149" spans="1:23" ht="42.75" customHeight="1" x14ac:dyDescent="0.25">
      <c r="A149" s="223"/>
      <c r="B149" s="107"/>
      <c r="C149" s="148"/>
      <c r="D149" s="171"/>
      <c r="E149" s="24" t="s">
        <v>25</v>
      </c>
      <c r="F149" s="1"/>
      <c r="G149" s="27"/>
      <c r="H149" s="1"/>
      <c r="I149" s="27"/>
      <c r="J149" s="1"/>
      <c r="K149" s="27"/>
      <c r="L149" s="1"/>
      <c r="M149" s="1"/>
      <c r="N149" s="12"/>
      <c r="O149" s="1"/>
      <c r="P149" s="1"/>
      <c r="Q149" s="1"/>
      <c r="R149" s="111"/>
      <c r="S149" s="111"/>
      <c r="T149" s="127"/>
      <c r="U149" s="106"/>
      <c r="V149" s="106"/>
      <c r="W149" s="106"/>
    </row>
    <row r="150" spans="1:23" ht="42.75" customHeight="1" x14ac:dyDescent="0.25">
      <c r="A150" s="184" t="s">
        <v>112</v>
      </c>
      <c r="B150" s="107" t="s">
        <v>195</v>
      </c>
      <c r="C150" s="217" t="s">
        <v>349</v>
      </c>
      <c r="D150" s="171" t="s">
        <v>84</v>
      </c>
      <c r="E150" s="24" t="s">
        <v>24</v>
      </c>
      <c r="F150" s="1"/>
      <c r="G150" s="1"/>
      <c r="H150" s="1"/>
      <c r="I150" s="27"/>
      <c r="J150" s="1"/>
      <c r="K150" s="27">
        <v>1</v>
      </c>
      <c r="L150" s="27"/>
      <c r="M150" s="1"/>
      <c r="N150" s="27"/>
      <c r="O150" s="1"/>
      <c r="P150" s="1"/>
      <c r="Q150" s="1"/>
      <c r="R150" s="110"/>
      <c r="S150" s="110" t="s">
        <v>177</v>
      </c>
      <c r="T150" s="187" t="s">
        <v>416</v>
      </c>
      <c r="U150" s="106"/>
      <c r="V150" s="106"/>
      <c r="W150" s="106"/>
    </row>
    <row r="151" spans="1:23" ht="42.75" customHeight="1" x14ac:dyDescent="0.25">
      <c r="A151" s="185"/>
      <c r="B151" s="107"/>
      <c r="C151" s="217"/>
      <c r="D151" s="171"/>
      <c r="E151" s="24" t="s">
        <v>25</v>
      </c>
      <c r="F151" s="1"/>
      <c r="G151" s="1"/>
      <c r="H151" s="1"/>
      <c r="I151" s="27"/>
      <c r="J151" s="1"/>
      <c r="K151" s="1"/>
      <c r="L151" s="27"/>
      <c r="M151" s="1"/>
      <c r="N151" s="1"/>
      <c r="O151" s="1"/>
      <c r="P151" s="1"/>
      <c r="Q151" s="1"/>
      <c r="R151" s="111"/>
      <c r="S151" s="111"/>
      <c r="T151" s="127"/>
      <c r="U151" s="106"/>
      <c r="V151" s="106"/>
      <c r="W151" s="106"/>
    </row>
    <row r="152" spans="1:23" ht="42.75" customHeight="1" x14ac:dyDescent="0.25">
      <c r="A152" s="184" t="s">
        <v>112</v>
      </c>
      <c r="B152" s="107" t="s">
        <v>195</v>
      </c>
      <c r="C152" s="217" t="s">
        <v>114</v>
      </c>
      <c r="D152" s="171" t="s">
        <v>84</v>
      </c>
      <c r="E152" s="24" t="s">
        <v>24</v>
      </c>
      <c r="F152" s="1"/>
      <c r="G152" s="1"/>
      <c r="H152" s="1"/>
      <c r="I152" s="27"/>
      <c r="J152" s="1"/>
      <c r="K152" s="1"/>
      <c r="L152" s="1"/>
      <c r="M152" s="1"/>
      <c r="N152" s="1"/>
      <c r="O152" s="27">
        <v>1</v>
      </c>
      <c r="P152" s="1"/>
      <c r="Q152" s="1"/>
      <c r="R152" s="110"/>
      <c r="S152" s="110" t="s">
        <v>177</v>
      </c>
      <c r="T152" s="187" t="s">
        <v>417</v>
      </c>
      <c r="U152" s="106"/>
      <c r="V152" s="106"/>
      <c r="W152" s="106"/>
    </row>
    <row r="153" spans="1:23" ht="42.75" customHeight="1" x14ac:dyDescent="0.25">
      <c r="A153" s="185"/>
      <c r="B153" s="107"/>
      <c r="C153" s="217"/>
      <c r="D153" s="171"/>
      <c r="E153" s="24" t="s">
        <v>25</v>
      </c>
      <c r="F153" s="1"/>
      <c r="G153" s="1"/>
      <c r="H153" s="1"/>
      <c r="I153" s="27"/>
      <c r="J153" s="1"/>
      <c r="K153" s="1"/>
      <c r="L153" s="1"/>
      <c r="M153" s="1"/>
      <c r="N153" s="1"/>
      <c r="O153" s="27"/>
      <c r="P153" s="1"/>
      <c r="Q153" s="1"/>
      <c r="R153" s="111"/>
      <c r="S153" s="111"/>
      <c r="T153" s="127"/>
      <c r="U153" s="106"/>
      <c r="V153" s="106"/>
      <c r="W153" s="106"/>
    </row>
    <row r="154" spans="1:23" ht="42.75" customHeight="1" x14ac:dyDescent="0.25">
      <c r="A154" s="184" t="s">
        <v>112</v>
      </c>
      <c r="B154" s="107" t="s">
        <v>195</v>
      </c>
      <c r="C154" s="216" t="s">
        <v>115</v>
      </c>
      <c r="D154" s="171" t="s">
        <v>84</v>
      </c>
      <c r="E154" s="24" t="s">
        <v>24</v>
      </c>
      <c r="F154" s="1"/>
      <c r="G154" s="1"/>
      <c r="H154" s="1"/>
      <c r="I154" s="27"/>
      <c r="J154" s="1"/>
      <c r="K154" s="1"/>
      <c r="L154" s="1"/>
      <c r="M154" s="27"/>
      <c r="N154" s="27">
        <v>1</v>
      </c>
      <c r="O154" s="27"/>
      <c r="P154" s="27"/>
      <c r="Q154" s="1"/>
      <c r="R154" s="110"/>
      <c r="S154" s="110" t="s">
        <v>177</v>
      </c>
      <c r="T154" s="187" t="s">
        <v>398</v>
      </c>
      <c r="U154" s="106"/>
      <c r="V154" s="106"/>
      <c r="W154" s="106"/>
    </row>
    <row r="155" spans="1:23" ht="42.75" customHeight="1" x14ac:dyDescent="0.25">
      <c r="A155" s="185"/>
      <c r="B155" s="107"/>
      <c r="C155" s="217"/>
      <c r="D155" s="171"/>
      <c r="E155" s="24" t="s">
        <v>25</v>
      </c>
      <c r="F155" s="1"/>
      <c r="G155" s="1"/>
      <c r="H155" s="1"/>
      <c r="I155" s="27"/>
      <c r="J155" s="1"/>
      <c r="K155" s="1"/>
      <c r="L155" s="1"/>
      <c r="M155" s="27"/>
      <c r="N155" s="1"/>
      <c r="O155" s="1"/>
      <c r="P155" s="27"/>
      <c r="Q155" s="1"/>
      <c r="R155" s="111"/>
      <c r="S155" s="111"/>
      <c r="T155" s="127"/>
      <c r="U155" s="106"/>
      <c r="V155" s="106"/>
      <c r="W155" s="106"/>
    </row>
    <row r="156" spans="1:23" ht="43.5" customHeight="1" x14ac:dyDescent="0.25">
      <c r="A156" s="184" t="s">
        <v>112</v>
      </c>
      <c r="B156" s="107" t="s">
        <v>195</v>
      </c>
      <c r="C156" s="148" t="s">
        <v>116</v>
      </c>
      <c r="D156" s="171" t="s">
        <v>137</v>
      </c>
      <c r="E156" s="24" t="s">
        <v>24</v>
      </c>
      <c r="F156" s="1"/>
      <c r="G156" s="27">
        <v>1</v>
      </c>
      <c r="H156" s="1"/>
      <c r="I156" s="27">
        <v>1</v>
      </c>
      <c r="J156" s="27"/>
      <c r="K156" s="27">
        <v>1</v>
      </c>
      <c r="L156" s="27"/>
      <c r="M156" s="27">
        <v>1</v>
      </c>
      <c r="N156" s="27"/>
      <c r="O156" s="27">
        <v>1</v>
      </c>
      <c r="P156" s="27"/>
      <c r="Q156" s="27">
        <v>1</v>
      </c>
      <c r="R156" s="110" t="s">
        <v>177</v>
      </c>
      <c r="S156" s="110" t="s">
        <v>177</v>
      </c>
      <c r="T156" s="187" t="s">
        <v>398</v>
      </c>
      <c r="U156" s="106"/>
      <c r="V156" s="106"/>
      <c r="W156" s="106"/>
    </row>
    <row r="157" spans="1:23" ht="42.75" customHeight="1" x14ac:dyDescent="0.25">
      <c r="A157" s="185"/>
      <c r="B157" s="107"/>
      <c r="C157" s="148"/>
      <c r="D157" s="171"/>
      <c r="E157" s="24" t="s">
        <v>25</v>
      </c>
      <c r="F157" s="1"/>
      <c r="G157" s="27">
        <v>1</v>
      </c>
      <c r="H157" s="1"/>
      <c r="I157" s="27">
        <v>1</v>
      </c>
      <c r="J157" s="27"/>
      <c r="K157" s="27"/>
      <c r="L157" s="27"/>
      <c r="M157" s="27"/>
      <c r="N157" s="12"/>
      <c r="O157" s="27"/>
      <c r="P157" s="27"/>
      <c r="Q157" s="27"/>
      <c r="R157" s="111"/>
      <c r="S157" s="111"/>
      <c r="T157" s="127"/>
      <c r="U157" s="106"/>
      <c r="V157" s="106"/>
      <c r="W157" s="106"/>
    </row>
    <row r="158" spans="1:23" ht="43.5" customHeight="1" x14ac:dyDescent="0.25">
      <c r="A158" s="184" t="s">
        <v>128</v>
      </c>
      <c r="B158" s="107" t="s">
        <v>193</v>
      </c>
      <c r="C158" s="148" t="s">
        <v>314</v>
      </c>
      <c r="D158" s="171" t="s">
        <v>84</v>
      </c>
      <c r="E158" s="24" t="s">
        <v>24</v>
      </c>
      <c r="F158" s="1"/>
      <c r="G158" s="27">
        <v>1</v>
      </c>
      <c r="H158" s="27"/>
      <c r="I158" s="27">
        <v>1</v>
      </c>
      <c r="J158" s="27"/>
      <c r="K158" s="27">
        <v>1</v>
      </c>
      <c r="L158" s="27"/>
      <c r="M158" s="27">
        <v>1</v>
      </c>
      <c r="N158" s="27"/>
      <c r="O158" s="27">
        <v>1</v>
      </c>
      <c r="P158" s="27"/>
      <c r="Q158" s="27">
        <v>1</v>
      </c>
      <c r="R158" s="110"/>
      <c r="S158" s="110" t="s">
        <v>177</v>
      </c>
      <c r="T158" s="187" t="s">
        <v>418</v>
      </c>
      <c r="U158" s="106"/>
      <c r="V158" s="106"/>
      <c r="W158" s="106"/>
    </row>
    <row r="159" spans="1:23" ht="42.75" customHeight="1" x14ac:dyDescent="0.25">
      <c r="A159" s="185"/>
      <c r="B159" s="107"/>
      <c r="C159" s="148"/>
      <c r="D159" s="171"/>
      <c r="E159" s="24" t="s">
        <v>25</v>
      </c>
      <c r="F159" s="1"/>
      <c r="G159" s="27">
        <v>1</v>
      </c>
      <c r="H159" s="27"/>
      <c r="I159" s="27">
        <v>1</v>
      </c>
      <c r="J159" s="27"/>
      <c r="K159" s="27"/>
      <c r="L159" s="27"/>
      <c r="M159" s="27"/>
      <c r="N159" s="27"/>
      <c r="O159" s="27"/>
      <c r="P159" s="27"/>
      <c r="Q159" s="27"/>
      <c r="R159" s="111"/>
      <c r="S159" s="111"/>
      <c r="T159" s="127"/>
      <c r="U159" s="106"/>
      <c r="V159" s="106"/>
      <c r="W159" s="106"/>
    </row>
    <row r="160" spans="1:23" ht="39.75" customHeight="1" x14ac:dyDescent="0.25">
      <c r="A160" s="137" t="s">
        <v>117</v>
      </c>
      <c r="B160" s="137"/>
      <c r="C160" s="137"/>
      <c r="D160" s="137"/>
      <c r="E160" s="137"/>
      <c r="F160" s="137"/>
      <c r="G160" s="137"/>
      <c r="H160" s="137"/>
      <c r="I160" s="137"/>
      <c r="J160" s="137"/>
      <c r="K160" s="137"/>
      <c r="L160" s="137"/>
      <c r="M160" s="137"/>
      <c r="N160" s="137"/>
      <c r="O160" s="137"/>
      <c r="P160" s="137"/>
      <c r="Q160" s="137"/>
      <c r="R160" s="37"/>
      <c r="S160" s="37"/>
      <c r="T160" s="37"/>
      <c r="U160" s="157"/>
      <c r="V160" s="157"/>
      <c r="W160" s="157"/>
    </row>
    <row r="161" spans="1:23" ht="43.5" customHeight="1" x14ac:dyDescent="0.25">
      <c r="A161" s="222" t="s">
        <v>7</v>
      </c>
      <c r="B161" s="180" t="s">
        <v>192</v>
      </c>
      <c r="C161" s="180" t="s">
        <v>197</v>
      </c>
      <c r="D161" s="109" t="s">
        <v>84</v>
      </c>
      <c r="E161" s="24" t="s">
        <v>24</v>
      </c>
      <c r="F161" s="27">
        <v>1</v>
      </c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/>
      <c r="R161" s="110"/>
      <c r="S161" s="110"/>
      <c r="T161" s="187" t="s">
        <v>419</v>
      </c>
      <c r="U161" s="106"/>
      <c r="V161" s="106"/>
      <c r="W161" s="106"/>
    </row>
    <row r="162" spans="1:23" ht="43.5" customHeight="1" x14ac:dyDescent="0.25">
      <c r="A162" s="223"/>
      <c r="B162" s="181"/>
      <c r="C162" s="181"/>
      <c r="D162" s="109"/>
      <c r="E162" s="24" t="s">
        <v>25</v>
      </c>
      <c r="F162" s="27">
        <v>1</v>
      </c>
      <c r="G162" s="1"/>
      <c r="H162" s="1"/>
      <c r="I162" s="27"/>
      <c r="J162" s="1"/>
      <c r="K162" s="1"/>
      <c r="L162" s="1"/>
      <c r="M162" s="1"/>
      <c r="N162" s="1"/>
      <c r="O162" s="1"/>
      <c r="P162" s="1"/>
      <c r="Q162" s="1"/>
      <c r="R162" s="111"/>
      <c r="S162" s="111"/>
      <c r="T162" s="127"/>
      <c r="U162" s="106"/>
      <c r="V162" s="106"/>
      <c r="W162" s="106"/>
    </row>
    <row r="163" spans="1:23" ht="43.5" customHeight="1" x14ac:dyDescent="0.25">
      <c r="A163" s="222" t="s">
        <v>7</v>
      </c>
      <c r="B163" s="180" t="s">
        <v>192</v>
      </c>
      <c r="C163" s="208" t="s">
        <v>9</v>
      </c>
      <c r="D163" s="109" t="s">
        <v>84</v>
      </c>
      <c r="E163" s="24" t="s">
        <v>24</v>
      </c>
      <c r="F163" s="27">
        <v>1</v>
      </c>
      <c r="G163" s="27">
        <v>1</v>
      </c>
      <c r="H163" s="12">
        <v>1</v>
      </c>
      <c r="I163" s="27">
        <v>1</v>
      </c>
      <c r="J163" s="27">
        <v>1</v>
      </c>
      <c r="K163" s="27">
        <v>1</v>
      </c>
      <c r="L163" s="27">
        <v>1</v>
      </c>
      <c r="M163" s="27">
        <v>1</v>
      </c>
      <c r="N163" s="27">
        <v>1</v>
      </c>
      <c r="O163" s="27">
        <v>1</v>
      </c>
      <c r="P163" s="27">
        <v>1</v>
      </c>
      <c r="Q163" s="27">
        <v>1</v>
      </c>
      <c r="R163" s="110"/>
      <c r="S163" s="110" t="s">
        <v>177</v>
      </c>
      <c r="T163" s="187" t="s">
        <v>407</v>
      </c>
      <c r="U163" s="106"/>
      <c r="V163" s="106"/>
      <c r="W163" s="106"/>
    </row>
    <row r="164" spans="1:23" ht="43.5" customHeight="1" x14ac:dyDescent="0.25">
      <c r="A164" s="223"/>
      <c r="B164" s="181"/>
      <c r="C164" s="108"/>
      <c r="D164" s="109"/>
      <c r="E164" s="24" t="s">
        <v>25</v>
      </c>
      <c r="F164" s="27">
        <v>1</v>
      </c>
      <c r="G164" s="27">
        <v>1</v>
      </c>
      <c r="H164" s="27">
        <v>1</v>
      </c>
      <c r="I164" s="27">
        <v>1</v>
      </c>
      <c r="J164" s="12"/>
      <c r="K164" s="27"/>
      <c r="L164" s="27"/>
      <c r="M164" s="27"/>
      <c r="N164" s="27"/>
      <c r="O164" s="27"/>
      <c r="P164" s="27"/>
      <c r="Q164" s="27"/>
      <c r="R164" s="111"/>
      <c r="S164" s="111"/>
      <c r="T164" s="127"/>
      <c r="U164" s="106"/>
      <c r="V164" s="106"/>
      <c r="W164" s="106"/>
    </row>
    <row r="165" spans="1:23" ht="42.75" customHeight="1" x14ac:dyDescent="0.25">
      <c r="A165" s="222" t="s">
        <v>119</v>
      </c>
      <c r="B165" s="180" t="s">
        <v>192</v>
      </c>
      <c r="C165" s="208" t="s">
        <v>10</v>
      </c>
      <c r="D165" s="109" t="s">
        <v>84</v>
      </c>
      <c r="E165" s="24" t="s">
        <v>24</v>
      </c>
      <c r="F165" s="1"/>
      <c r="G165" s="1"/>
      <c r="H165" s="1"/>
      <c r="I165" s="27"/>
      <c r="J165" s="1"/>
      <c r="K165" s="1"/>
      <c r="L165" s="1"/>
      <c r="M165" s="1"/>
      <c r="N165" s="1"/>
      <c r="O165" s="1"/>
      <c r="P165" s="27">
        <v>1</v>
      </c>
      <c r="Q165" s="1"/>
      <c r="R165" s="110" t="s">
        <v>177</v>
      </c>
      <c r="S165" s="110" t="s">
        <v>177</v>
      </c>
      <c r="T165" s="187" t="s">
        <v>420</v>
      </c>
      <c r="U165" s="106"/>
      <c r="V165" s="106"/>
      <c r="W165" s="106"/>
    </row>
    <row r="166" spans="1:23" ht="42.75" customHeight="1" x14ac:dyDescent="0.25">
      <c r="A166" s="223"/>
      <c r="B166" s="181"/>
      <c r="C166" s="208"/>
      <c r="D166" s="109"/>
      <c r="E166" s="24" t="s">
        <v>25</v>
      </c>
      <c r="F166" s="1"/>
      <c r="G166" s="1"/>
      <c r="H166" s="1"/>
      <c r="I166" s="27"/>
      <c r="J166" s="1"/>
      <c r="K166" s="1"/>
      <c r="L166" s="1"/>
      <c r="M166" s="1"/>
      <c r="N166" s="1"/>
      <c r="O166" s="1"/>
      <c r="P166" s="27"/>
      <c r="Q166" s="1"/>
      <c r="R166" s="111"/>
      <c r="S166" s="111"/>
      <c r="T166" s="127"/>
      <c r="U166" s="106"/>
      <c r="V166" s="106"/>
      <c r="W166" s="106"/>
    </row>
    <row r="167" spans="1:23" ht="43.5" customHeight="1" x14ac:dyDescent="0.25">
      <c r="A167" s="222" t="s">
        <v>8</v>
      </c>
      <c r="B167" s="180" t="s">
        <v>192</v>
      </c>
      <c r="C167" s="108" t="s">
        <v>286</v>
      </c>
      <c r="D167" s="109" t="s">
        <v>41</v>
      </c>
      <c r="E167" s="24" t="s">
        <v>24</v>
      </c>
      <c r="F167" s="1"/>
      <c r="G167" s="1"/>
      <c r="H167" s="1"/>
      <c r="I167" s="27"/>
      <c r="J167" s="1"/>
      <c r="K167" s="1"/>
      <c r="L167" s="1"/>
      <c r="M167" s="27">
        <v>1</v>
      </c>
      <c r="N167" s="1"/>
      <c r="O167" s="1"/>
      <c r="P167" s="27"/>
      <c r="Q167" s="27"/>
      <c r="R167" s="110"/>
      <c r="S167" s="110" t="s">
        <v>177</v>
      </c>
      <c r="T167" s="187" t="s">
        <v>421</v>
      </c>
      <c r="U167" s="106"/>
      <c r="V167" s="106"/>
      <c r="W167" s="106"/>
    </row>
    <row r="168" spans="1:23" ht="43.5" customHeight="1" x14ac:dyDescent="0.25">
      <c r="A168" s="223"/>
      <c r="B168" s="181"/>
      <c r="C168" s="108"/>
      <c r="D168" s="109"/>
      <c r="E168" s="24" t="s">
        <v>25</v>
      </c>
      <c r="F168" s="1"/>
      <c r="G168" s="1"/>
      <c r="H168" s="1"/>
      <c r="I168" s="27"/>
      <c r="J168" s="1"/>
      <c r="K168" s="1"/>
      <c r="L168" s="1"/>
      <c r="M168" s="27"/>
      <c r="N168" s="1"/>
      <c r="O168" s="1"/>
      <c r="P168" s="27"/>
      <c r="Q168" s="1"/>
      <c r="R168" s="111"/>
      <c r="S168" s="111"/>
      <c r="T168" s="127"/>
      <c r="U168" s="106"/>
      <c r="V168" s="106"/>
      <c r="W168" s="106"/>
    </row>
    <row r="169" spans="1:23" ht="35.25" customHeight="1" x14ac:dyDescent="0.25">
      <c r="A169" s="157"/>
      <c r="B169" s="157"/>
      <c r="C169" s="157"/>
      <c r="D169" s="157"/>
      <c r="E169" s="157"/>
      <c r="F169" s="157"/>
      <c r="G169" s="157"/>
      <c r="H169" s="157"/>
      <c r="I169" s="157"/>
      <c r="J169" s="157"/>
      <c r="K169" s="157"/>
      <c r="L169" s="157"/>
      <c r="M169" s="157"/>
      <c r="N169" s="157"/>
      <c r="O169" s="157"/>
      <c r="P169" s="157"/>
      <c r="Q169" s="157"/>
      <c r="R169" s="38"/>
      <c r="S169" s="38"/>
      <c r="T169" s="38"/>
      <c r="U169" s="157"/>
      <c r="V169" s="157"/>
      <c r="W169" s="157"/>
    </row>
    <row r="170" spans="1:23" ht="43.5" customHeight="1" x14ac:dyDescent="0.25">
      <c r="A170" s="222" t="s">
        <v>121</v>
      </c>
      <c r="B170" s="180" t="s">
        <v>192</v>
      </c>
      <c r="C170" s="108" t="s">
        <v>120</v>
      </c>
      <c r="D170" s="109" t="s">
        <v>84</v>
      </c>
      <c r="E170" s="24" t="s">
        <v>24</v>
      </c>
      <c r="F170" s="1"/>
      <c r="G170" s="1"/>
      <c r="H170" s="1"/>
      <c r="I170" s="27"/>
      <c r="J170" s="1"/>
      <c r="K170" s="1"/>
      <c r="L170" s="1"/>
      <c r="M170" s="1"/>
      <c r="N170" s="1"/>
      <c r="O170" s="1"/>
      <c r="P170" s="27">
        <v>1</v>
      </c>
      <c r="Q170" s="27"/>
      <c r="R170" s="110"/>
      <c r="S170" s="110" t="s">
        <v>177</v>
      </c>
      <c r="T170" s="187" t="s">
        <v>422</v>
      </c>
      <c r="U170" s="219" t="s">
        <v>423</v>
      </c>
      <c r="V170" s="219"/>
      <c r="W170" s="219"/>
    </row>
    <row r="171" spans="1:23" ht="43.5" customHeight="1" x14ac:dyDescent="0.25">
      <c r="A171" s="223"/>
      <c r="B171" s="181"/>
      <c r="C171" s="108"/>
      <c r="D171" s="109"/>
      <c r="E171" s="24" t="s">
        <v>25</v>
      </c>
      <c r="F171" s="1"/>
      <c r="G171" s="1"/>
      <c r="H171" s="1"/>
      <c r="I171" s="27"/>
      <c r="J171" s="1"/>
      <c r="K171" s="1"/>
      <c r="L171" s="1"/>
      <c r="M171" s="1"/>
      <c r="N171" s="1"/>
      <c r="O171" s="1"/>
      <c r="P171" s="27"/>
      <c r="Q171" s="1"/>
      <c r="R171" s="111"/>
      <c r="S171" s="111"/>
      <c r="T171" s="127"/>
      <c r="U171" s="219"/>
      <c r="V171" s="219"/>
      <c r="W171" s="219"/>
    </row>
    <row r="172" spans="1:23" x14ac:dyDescent="0.25">
      <c r="A172" s="32"/>
      <c r="B172" s="32"/>
      <c r="C172" s="32"/>
    </row>
    <row r="173" spans="1:23" ht="46.5" customHeight="1" x14ac:dyDescent="0.25">
      <c r="D173" s="228" t="s">
        <v>26</v>
      </c>
      <c r="E173" s="228"/>
      <c r="F173" s="95" t="s">
        <v>12</v>
      </c>
      <c r="G173" s="95" t="s">
        <v>13</v>
      </c>
      <c r="H173" s="95" t="s">
        <v>14</v>
      </c>
      <c r="I173" s="95" t="s">
        <v>15</v>
      </c>
      <c r="J173" s="95" t="s">
        <v>16</v>
      </c>
      <c r="K173" s="95" t="s">
        <v>17</v>
      </c>
      <c r="L173" s="95" t="s">
        <v>18</v>
      </c>
      <c r="M173" s="95" t="s">
        <v>19</v>
      </c>
      <c r="N173" s="95" t="s">
        <v>20</v>
      </c>
      <c r="O173" s="95" t="s">
        <v>21</v>
      </c>
      <c r="P173" s="95" t="s">
        <v>22</v>
      </c>
      <c r="Q173" s="95" t="s">
        <v>23</v>
      </c>
      <c r="R173" s="95" t="s">
        <v>427</v>
      </c>
    </row>
    <row r="174" spans="1:23" ht="15.75" x14ac:dyDescent="0.25">
      <c r="D174" s="229" t="s">
        <v>27</v>
      </c>
      <c r="E174" s="229"/>
      <c r="F174" s="96">
        <f>+F8+F11+F13+F15+F17+F19+F21+F23+F25+F27+F29+F31+F33+F35+F37+F39+F41+F43+F45+F47+F49+F51+F53+F55+F57+F59+F61+F64+F66+F68+F70+F72+F74+F76+F78+F80+F82+F84+F86+F88+F90+F92+F94+F96+F98+F100+F102+F104+F106+F108+F110+F112+F114+F116+F118+F120+F122+F124+F126+F128+F130+F132+F134+F136+F138+F140+F142+F144+F146+F148+F150+F152+F154+F156+F158+F161+F163+F165+F167+F170</f>
        <v>16</v>
      </c>
      <c r="G174" s="96">
        <f t="shared" ref="G174:Q174" si="0">+G8+G11+G13+G15+G17+G19+G21+G23+G25+G27+G29+G31+G33+G35+G37+G39+G41+G43+G45+G47+G49+G51+G53+G55+G57+G59+G61+G64+G66+G68+G70+G72+G74+G76+G78+G80+G82+G84+G86+G88+G90+G92+G94+G96+G98+G100+G102+G104+G106+G108+G110+G112+G114+G116+G118+G120+G122+G124+G126+G128+G130+G132+G134+G136+G138+G140+G142+G144+G146+G148+G150+G152+G154+G156+G158+G161+G163+G165+G167+G170</f>
        <v>22</v>
      </c>
      <c r="H174" s="96">
        <f t="shared" si="0"/>
        <v>19</v>
      </c>
      <c r="I174" s="96">
        <f t="shared" si="0"/>
        <v>21</v>
      </c>
      <c r="J174" s="96">
        <f t="shared" si="0"/>
        <v>18</v>
      </c>
      <c r="K174" s="96">
        <f t="shared" si="0"/>
        <v>21</v>
      </c>
      <c r="L174" s="96">
        <f t="shared" si="0"/>
        <v>19</v>
      </c>
      <c r="M174" s="96">
        <f t="shared" si="0"/>
        <v>21</v>
      </c>
      <c r="N174" s="96">
        <f t="shared" si="0"/>
        <v>18</v>
      </c>
      <c r="O174" s="96">
        <f t="shared" si="0"/>
        <v>18</v>
      </c>
      <c r="P174" s="96">
        <f t="shared" si="0"/>
        <v>21</v>
      </c>
      <c r="Q174" s="96">
        <f t="shared" si="0"/>
        <v>18</v>
      </c>
      <c r="R174" s="97">
        <f>SUM(F174:Q174)</f>
        <v>232</v>
      </c>
      <c r="S174" s="33"/>
      <c r="T174" s="33"/>
      <c r="U174" s="33"/>
    </row>
    <row r="175" spans="1:23" ht="15.75" x14ac:dyDescent="0.25">
      <c r="D175" s="229" t="s">
        <v>28</v>
      </c>
      <c r="E175" s="229"/>
      <c r="F175" s="96">
        <f>+F9+F12+F14+F16+F18+F20+F22+F24+F26+F30+F32+F34+F36+F38+F40+F42+F44+F46+F48+F50+F52+F54+F56+F58+F60+F62+F65+F67+F69+F71+F73+F75+F77+F79+F81+F83+F85+F87+F89+F91+F93+F95+F97+F99+F101+F103+F105+F107+F109+F111+F113+F115+F117+F119+F121+F123+F125+F127+F129+F131+F133+F135+F137+F139+F141+F143+F145+F147+F149+F151+F153+F155+F157+F159+F162+F164+F166+F168+F171</f>
        <v>16</v>
      </c>
      <c r="G175" s="96">
        <f>+G9+G12+G14+G16+G18+G20+G22+G24+G26+G30+G32+G34+G36+G38+G40+G42+G44+G46+G48+G50+G52+G54+G56+G58+G60+G62+G65+G67+G69+G71+G73+G75+G77+G79+G81+G83+G85+G87+G89+G91+G93+G95+G97+G99+G101+G103+G105+G107+G109+G111+G113+G115+G117+G119+G121+G123+G125+G127+G129+G131+G133+G135+G137+G139+G141+G143+G145+G147+G149+G151+G153+G155+G157+G159+G162+G164+G166+G168+G171</f>
        <v>22</v>
      </c>
      <c r="H175" s="96">
        <v>19</v>
      </c>
      <c r="I175" s="96">
        <f t="shared" ref="I175:Q175" si="1">+I9+I12+I14+I16+I18+I20+I22+I24+I26+I30+I32+I34+I36+I38+I40+I42+I44+I46+I48+I50+I52+I54+I56+I58+I60+I62+I65+I67+I69+I71+I73+I75+I77+I79+I81+I83+I85+I87+I89+I91+I93+I95+I97+I99+I101+I103+I105+I107+I109+I111+I113+I115+I117+I119+I121+I123+I125+I127+I129+I131+I133+I135+I137+I139+I141+I143+I145+I147+I149+I151+I153+I155+I157+I159+I162+I164+I166+I168+I171</f>
        <v>21</v>
      </c>
      <c r="J175" s="96">
        <f t="shared" si="1"/>
        <v>7</v>
      </c>
      <c r="K175" s="96">
        <f t="shared" si="1"/>
        <v>0</v>
      </c>
      <c r="L175" s="96">
        <f t="shared" si="1"/>
        <v>0</v>
      </c>
      <c r="M175" s="96">
        <f t="shared" si="1"/>
        <v>0</v>
      </c>
      <c r="N175" s="96">
        <f t="shared" si="1"/>
        <v>0</v>
      </c>
      <c r="O175" s="96">
        <f t="shared" si="1"/>
        <v>0</v>
      </c>
      <c r="P175" s="96">
        <f t="shared" si="1"/>
        <v>0</v>
      </c>
      <c r="Q175" s="96">
        <f t="shared" si="1"/>
        <v>0</v>
      </c>
      <c r="R175" s="1">
        <v>78</v>
      </c>
    </row>
    <row r="176" spans="1:23" ht="15.75" x14ac:dyDescent="0.25">
      <c r="D176" s="229" t="s">
        <v>29</v>
      </c>
      <c r="E176" s="229"/>
      <c r="F176" s="17">
        <f>F175/F174</f>
        <v>1</v>
      </c>
      <c r="G176" s="17">
        <f t="shared" ref="G176:R176" si="2">G175/G174</f>
        <v>1</v>
      </c>
      <c r="H176" s="17">
        <f t="shared" si="2"/>
        <v>1</v>
      </c>
      <c r="I176" s="66">
        <f t="shared" si="2"/>
        <v>1</v>
      </c>
      <c r="J176" s="17">
        <f t="shared" si="2"/>
        <v>0.3888888888888889</v>
      </c>
      <c r="K176" s="17">
        <f t="shared" si="2"/>
        <v>0</v>
      </c>
      <c r="L176" s="17">
        <f t="shared" si="2"/>
        <v>0</v>
      </c>
      <c r="M176" s="17">
        <f t="shared" si="2"/>
        <v>0</v>
      </c>
      <c r="N176" s="17">
        <f t="shared" si="2"/>
        <v>0</v>
      </c>
      <c r="O176" s="17">
        <f t="shared" si="2"/>
        <v>0</v>
      </c>
      <c r="P176" s="17">
        <f t="shared" si="2"/>
        <v>0</v>
      </c>
      <c r="Q176" s="17">
        <f t="shared" si="2"/>
        <v>0</v>
      </c>
      <c r="R176" s="66">
        <f t="shared" si="2"/>
        <v>0.33620689655172414</v>
      </c>
    </row>
    <row r="177" spans="1:21" ht="15.75" x14ac:dyDescent="0.25">
      <c r="D177" s="229" t="s">
        <v>30</v>
      </c>
      <c r="E177" s="229"/>
      <c r="F177" s="98">
        <v>1</v>
      </c>
      <c r="G177" s="98">
        <v>1</v>
      </c>
      <c r="H177" s="98">
        <v>1</v>
      </c>
      <c r="I177" s="98">
        <v>1</v>
      </c>
      <c r="J177" s="98">
        <v>1</v>
      </c>
      <c r="K177" s="98">
        <v>1</v>
      </c>
      <c r="L177" s="98">
        <v>1</v>
      </c>
      <c r="M177" s="98">
        <v>1</v>
      </c>
      <c r="N177" s="98">
        <v>1</v>
      </c>
      <c r="O177" s="98">
        <v>1</v>
      </c>
      <c r="P177" s="98">
        <v>1</v>
      </c>
      <c r="Q177" s="98">
        <v>1</v>
      </c>
      <c r="R177" s="1"/>
    </row>
    <row r="178" spans="1:21" ht="15.75" hidden="1" x14ac:dyDescent="0.25">
      <c r="D178" s="229" t="s">
        <v>31</v>
      </c>
      <c r="E178" s="229"/>
      <c r="F178" s="230">
        <f>SUM(F176:Q176)/3</f>
        <v>1.462962962962963</v>
      </c>
      <c r="G178" s="230"/>
      <c r="H178" s="230"/>
      <c r="I178" s="230"/>
      <c r="J178" s="230"/>
      <c r="K178" s="230"/>
      <c r="L178" s="230"/>
      <c r="M178" s="230"/>
      <c r="N178" s="230"/>
      <c r="O178" s="230"/>
      <c r="P178" s="230"/>
      <c r="Q178" s="230"/>
      <c r="R178" s="1"/>
    </row>
    <row r="179" spans="1:21" s="31" customFormat="1" ht="15.75" hidden="1" x14ac:dyDescent="0.25">
      <c r="A179"/>
      <c r="B179"/>
      <c r="C179"/>
      <c r="D179" s="29"/>
      <c r="E179" s="29"/>
      <c r="F179" s="45"/>
      <c r="G179" s="45"/>
      <c r="H179" s="45"/>
      <c r="I179" s="94"/>
      <c r="J179" s="45"/>
      <c r="K179" s="45"/>
      <c r="L179" s="45"/>
      <c r="M179" s="45"/>
      <c r="N179" s="45"/>
      <c r="O179" s="45"/>
      <c r="P179" s="45"/>
      <c r="Q179" s="45"/>
      <c r="R179"/>
      <c r="S179"/>
      <c r="T179"/>
      <c r="U179"/>
    </row>
    <row r="180" spans="1:21" s="31" customFormat="1" ht="15.75" hidden="1" x14ac:dyDescent="0.25">
      <c r="A180"/>
      <c r="B180"/>
      <c r="C180"/>
      <c r="D180" s="29"/>
      <c r="E180" s="29"/>
      <c r="F180" s="30"/>
      <c r="G180" s="30"/>
      <c r="H180" s="30"/>
      <c r="I180" s="67"/>
      <c r="J180" s="30"/>
      <c r="K180" s="30"/>
      <c r="L180" s="30"/>
      <c r="M180" s="30"/>
      <c r="N180" s="30"/>
      <c r="O180" s="30"/>
      <c r="P180" s="30"/>
      <c r="Q180" s="30"/>
      <c r="R180" s="45"/>
      <c r="S180" s="45"/>
      <c r="T180" s="45"/>
    </row>
    <row r="181" spans="1:21" ht="30" hidden="1" customHeight="1" x14ac:dyDescent="0.25">
      <c r="D181" s="167"/>
      <c r="E181" s="168"/>
      <c r="F181" s="168"/>
      <c r="G181" s="168"/>
      <c r="H181" s="168"/>
      <c r="I181" s="168"/>
      <c r="J181" s="168"/>
      <c r="K181" s="168"/>
      <c r="L181" s="168"/>
      <c r="M181" s="169"/>
      <c r="N181" s="169"/>
      <c r="O181" s="169"/>
      <c r="P181" s="169"/>
      <c r="Q181" s="169"/>
      <c r="R181" s="36"/>
      <c r="S181" s="36"/>
      <c r="T181" s="36"/>
    </row>
    <row r="182" spans="1:21" ht="24.75" hidden="1" customHeight="1" x14ac:dyDescent="0.25">
      <c r="A182" s="121"/>
      <c r="B182" s="218"/>
      <c r="C182" s="141" t="s">
        <v>32</v>
      </c>
      <c r="D182" s="141"/>
      <c r="E182" s="141"/>
      <c r="F182" s="141"/>
      <c r="G182" s="141"/>
      <c r="H182" s="141"/>
      <c r="I182" s="141"/>
      <c r="J182" s="141"/>
      <c r="K182" s="141"/>
      <c r="L182" s="141"/>
      <c r="M182" s="119"/>
      <c r="N182" s="119"/>
      <c r="O182" s="6"/>
      <c r="P182" s="5"/>
      <c r="Q182" s="2"/>
      <c r="R182" s="2"/>
      <c r="S182" s="2"/>
      <c r="T182" s="2"/>
    </row>
    <row r="183" spans="1:21" ht="50.25" hidden="1" customHeight="1" x14ac:dyDescent="0.25">
      <c r="A183" s="121"/>
      <c r="B183" s="218"/>
      <c r="C183" s="46" t="s">
        <v>33</v>
      </c>
      <c r="D183" s="22" t="s">
        <v>34</v>
      </c>
      <c r="E183" s="139" t="s">
        <v>35</v>
      </c>
      <c r="F183" s="139"/>
      <c r="G183" s="139"/>
      <c r="H183" s="139"/>
      <c r="I183" s="133"/>
      <c r="J183" s="133"/>
      <c r="K183" s="138" t="s">
        <v>38</v>
      </c>
      <c r="L183" s="138"/>
      <c r="M183" s="119"/>
      <c r="N183" s="119"/>
      <c r="O183" s="160" t="s">
        <v>189</v>
      </c>
      <c r="P183" s="160"/>
      <c r="Q183" s="160"/>
      <c r="R183" s="39"/>
      <c r="S183" s="39"/>
      <c r="T183" s="39"/>
    </row>
    <row r="184" spans="1:21" ht="15.75" hidden="1" x14ac:dyDescent="0.25">
      <c r="A184" s="121"/>
      <c r="B184" s="218"/>
      <c r="C184" s="47" t="s">
        <v>12</v>
      </c>
      <c r="D184" s="21"/>
      <c r="E184" s="134"/>
      <c r="F184" s="135"/>
      <c r="G184" s="135"/>
      <c r="H184" s="135"/>
      <c r="I184" s="127"/>
      <c r="J184" s="127"/>
      <c r="K184" s="128"/>
      <c r="L184" s="128"/>
      <c r="M184" s="119"/>
      <c r="N184" s="119"/>
      <c r="O184" s="159"/>
      <c r="P184" s="159"/>
      <c r="Q184" s="159"/>
      <c r="R184" s="39"/>
      <c r="S184" s="39"/>
      <c r="T184" s="39"/>
    </row>
    <row r="185" spans="1:21" ht="15.75" hidden="1" x14ac:dyDescent="0.25">
      <c r="A185" s="121"/>
      <c r="B185" s="218"/>
      <c r="C185" s="48" t="s">
        <v>13</v>
      </c>
      <c r="D185" s="20"/>
      <c r="E185" s="115"/>
      <c r="F185" s="116"/>
      <c r="G185" s="116"/>
      <c r="H185" s="116"/>
      <c r="I185" s="120"/>
      <c r="J185" s="120"/>
      <c r="K185" s="125"/>
      <c r="L185" s="125"/>
      <c r="M185" s="119"/>
      <c r="N185" s="119"/>
      <c r="O185" s="3"/>
      <c r="P185" s="126"/>
      <c r="Q185" s="126"/>
      <c r="R185" s="35"/>
      <c r="S185" s="35"/>
      <c r="T185" s="35"/>
    </row>
    <row r="186" spans="1:21" ht="15.75" hidden="1" x14ac:dyDescent="0.25">
      <c r="A186" s="121"/>
      <c r="B186" s="218"/>
      <c r="C186" s="48" t="s">
        <v>14</v>
      </c>
      <c r="D186" s="20"/>
      <c r="E186" s="115"/>
      <c r="F186" s="116"/>
      <c r="G186" s="116"/>
      <c r="H186" s="116"/>
      <c r="I186" s="112"/>
      <c r="J186" s="112"/>
      <c r="K186" s="125"/>
      <c r="L186" s="125"/>
      <c r="M186" s="119"/>
      <c r="N186" s="119"/>
      <c r="O186" s="7"/>
      <c r="P186" s="118"/>
      <c r="Q186" s="118"/>
      <c r="R186" s="34"/>
      <c r="S186" s="34"/>
      <c r="T186" s="34"/>
    </row>
    <row r="187" spans="1:21" ht="15" hidden="1" customHeight="1" x14ac:dyDescent="0.25">
      <c r="A187" s="121"/>
      <c r="B187" s="218"/>
      <c r="C187" s="48" t="s">
        <v>36</v>
      </c>
      <c r="D187" s="20"/>
      <c r="E187" s="115"/>
      <c r="F187" s="116"/>
      <c r="G187" s="116"/>
      <c r="H187" s="116"/>
      <c r="I187" s="112"/>
      <c r="J187" s="112"/>
      <c r="K187" s="125"/>
      <c r="L187" s="125"/>
      <c r="M187" s="119"/>
      <c r="N187" s="119"/>
      <c r="O187" s="159"/>
      <c r="P187" s="159"/>
      <c r="Q187" s="4"/>
      <c r="R187" s="4"/>
      <c r="S187" s="4"/>
      <c r="T187" s="4"/>
    </row>
    <row r="188" spans="1:21" ht="15.75" hidden="1" x14ac:dyDescent="0.25">
      <c r="A188" s="121"/>
      <c r="B188" s="218"/>
      <c r="C188" s="48" t="s">
        <v>16</v>
      </c>
      <c r="D188" s="20"/>
      <c r="E188" s="115"/>
      <c r="F188" s="116"/>
      <c r="G188" s="116"/>
      <c r="H188" s="116"/>
      <c r="I188" s="112"/>
      <c r="J188" s="112"/>
      <c r="K188" s="125"/>
      <c r="L188" s="125"/>
      <c r="M188" s="119"/>
      <c r="N188" s="119"/>
      <c r="O188" s="7"/>
      <c r="P188" s="118"/>
      <c r="Q188" s="118"/>
      <c r="R188" s="34"/>
      <c r="S188" s="34"/>
      <c r="T188" s="34"/>
    </row>
    <row r="189" spans="1:21" ht="15.75" hidden="1" x14ac:dyDescent="0.25">
      <c r="A189" s="121"/>
      <c r="B189" s="218"/>
      <c r="C189" s="48" t="s">
        <v>17</v>
      </c>
      <c r="D189" s="20"/>
      <c r="E189" s="115"/>
      <c r="F189" s="116"/>
      <c r="G189" s="116"/>
      <c r="H189" s="116"/>
      <c r="I189" s="112"/>
      <c r="J189" s="112"/>
      <c r="K189" s="125"/>
      <c r="L189" s="125"/>
      <c r="M189" s="119"/>
      <c r="N189" s="119"/>
      <c r="O189" s="7"/>
      <c r="P189" s="118"/>
      <c r="Q189" s="118"/>
      <c r="R189" s="34"/>
      <c r="S189" s="34"/>
      <c r="T189" s="34"/>
    </row>
    <row r="190" spans="1:21" ht="15.75" hidden="1" x14ac:dyDescent="0.25">
      <c r="A190" s="121"/>
      <c r="B190" s="218"/>
      <c r="C190" s="48" t="s">
        <v>18</v>
      </c>
      <c r="D190" s="20"/>
      <c r="E190" s="115"/>
      <c r="F190" s="116"/>
      <c r="G190" s="116"/>
      <c r="H190" s="116"/>
      <c r="I190" s="112"/>
      <c r="J190" s="112"/>
      <c r="K190" s="125"/>
      <c r="L190" s="125"/>
      <c r="M190" s="119"/>
      <c r="N190" s="119"/>
      <c r="O190" s="7"/>
      <c r="P190" s="118"/>
      <c r="Q190" s="118"/>
      <c r="R190" s="34"/>
      <c r="S190" s="34"/>
      <c r="T190" s="34"/>
      <c r="U190" s="7"/>
    </row>
    <row r="191" spans="1:21" ht="15.75" hidden="1" x14ac:dyDescent="0.25">
      <c r="A191" s="121"/>
      <c r="B191" s="218"/>
      <c r="C191" s="48" t="s">
        <v>19</v>
      </c>
      <c r="D191" s="20"/>
      <c r="E191" s="115"/>
      <c r="F191" s="116"/>
      <c r="G191" s="116"/>
      <c r="H191" s="116"/>
      <c r="I191" s="112"/>
      <c r="J191" s="112"/>
      <c r="K191" s="125"/>
      <c r="L191" s="125"/>
      <c r="M191" s="119"/>
      <c r="N191" s="119"/>
      <c r="O191" s="7"/>
      <c r="P191" s="118"/>
      <c r="Q191" s="118"/>
      <c r="R191" s="34"/>
      <c r="S191" s="34"/>
      <c r="T191" s="34"/>
      <c r="U191" s="7"/>
    </row>
    <row r="192" spans="1:21" ht="15.75" hidden="1" x14ac:dyDescent="0.25">
      <c r="A192" s="121"/>
      <c r="B192" s="218"/>
      <c r="C192" s="48" t="s">
        <v>20</v>
      </c>
      <c r="D192" s="20"/>
      <c r="E192" s="115"/>
      <c r="F192" s="116"/>
      <c r="G192" s="116"/>
      <c r="H192" s="116"/>
      <c r="I192" s="112"/>
      <c r="J192" s="112"/>
      <c r="K192" s="125"/>
      <c r="L192" s="125"/>
      <c r="M192" s="119"/>
      <c r="N192" s="119"/>
      <c r="O192" s="7"/>
      <c r="P192" s="118"/>
      <c r="Q192" s="118"/>
      <c r="R192" s="34"/>
      <c r="S192" s="34"/>
      <c r="T192" s="34"/>
    </row>
    <row r="193" spans="1:20" ht="15.75" hidden="1" x14ac:dyDescent="0.25">
      <c r="A193" s="121"/>
      <c r="B193" s="218"/>
      <c r="C193" s="48" t="s">
        <v>37</v>
      </c>
      <c r="D193" s="20"/>
      <c r="E193" s="115"/>
      <c r="F193" s="116"/>
      <c r="G193" s="116"/>
      <c r="H193" s="116"/>
      <c r="I193" s="112"/>
      <c r="J193" s="112"/>
      <c r="K193" s="125"/>
      <c r="L193" s="125"/>
      <c r="M193" s="119"/>
      <c r="N193" s="119"/>
      <c r="O193" s="7"/>
      <c r="P193" s="118"/>
      <c r="Q193" s="118"/>
      <c r="R193" s="34"/>
      <c r="S193" s="34"/>
      <c r="T193" s="34"/>
    </row>
    <row r="194" spans="1:20" ht="15.75" hidden="1" x14ac:dyDescent="0.25">
      <c r="A194" s="121"/>
      <c r="B194" s="218"/>
      <c r="C194" s="48" t="s">
        <v>22</v>
      </c>
      <c r="D194" s="20"/>
      <c r="E194" s="115"/>
      <c r="F194" s="116"/>
      <c r="G194" s="116"/>
      <c r="H194" s="116"/>
      <c r="I194" s="112"/>
      <c r="J194" s="112"/>
      <c r="K194" s="125"/>
      <c r="L194" s="125"/>
      <c r="M194" s="119"/>
      <c r="N194" s="119"/>
      <c r="O194" s="7"/>
      <c r="P194" s="118"/>
      <c r="Q194" s="118"/>
      <c r="R194" s="34"/>
      <c r="S194" s="34"/>
      <c r="T194" s="34"/>
    </row>
    <row r="195" spans="1:20" ht="16.5" hidden="1" customHeight="1" x14ac:dyDescent="0.25">
      <c r="A195" s="121"/>
      <c r="B195" s="218"/>
      <c r="C195" s="49" t="s">
        <v>23</v>
      </c>
      <c r="D195" s="23"/>
      <c r="E195" s="131"/>
      <c r="F195" s="132"/>
      <c r="G195" s="132"/>
      <c r="H195" s="132"/>
      <c r="I195" s="129"/>
      <c r="J195" s="129"/>
      <c r="K195" s="130"/>
      <c r="L195" s="130"/>
      <c r="M195" s="119"/>
      <c r="N195" s="119"/>
      <c r="O195" s="161" t="s">
        <v>122</v>
      </c>
      <c r="P195" s="161"/>
      <c r="Q195" s="161"/>
      <c r="R195" s="39"/>
      <c r="S195" s="39"/>
      <c r="T195" s="39"/>
    </row>
    <row r="196" spans="1:20" hidden="1" x14ac:dyDescent="0.25">
      <c r="A196" s="121"/>
      <c r="B196" s="121"/>
      <c r="C196" s="121"/>
      <c r="D196" s="121"/>
      <c r="E196" s="121"/>
      <c r="F196" s="121"/>
      <c r="G196" s="121"/>
      <c r="H196" s="121"/>
      <c r="I196" s="121"/>
      <c r="J196" s="121"/>
      <c r="K196" s="121"/>
      <c r="L196" s="121"/>
      <c r="M196" s="119"/>
      <c r="N196" s="119"/>
      <c r="O196" s="162"/>
      <c r="P196" s="162"/>
      <c r="Q196" s="162"/>
      <c r="R196" s="39"/>
      <c r="S196" s="39"/>
      <c r="T196" s="39"/>
    </row>
    <row r="197" spans="1:20" hidden="1" x14ac:dyDescent="0.25">
      <c r="A197" s="121"/>
      <c r="B197" s="121"/>
      <c r="C197" s="121"/>
      <c r="D197" s="121"/>
      <c r="E197" s="121"/>
      <c r="F197" s="121"/>
      <c r="G197" s="121"/>
      <c r="H197" s="121"/>
      <c r="I197" s="121"/>
      <c r="J197" s="121"/>
      <c r="K197" s="121"/>
      <c r="L197" s="121"/>
      <c r="M197" s="119"/>
      <c r="N197" s="119"/>
      <c r="O197" s="162"/>
      <c r="P197" s="162"/>
      <c r="Q197" s="162"/>
      <c r="R197" s="39"/>
      <c r="S197" s="39"/>
      <c r="T197" s="39"/>
    </row>
    <row r="198" spans="1:20" hidden="1" x14ac:dyDescent="0.25">
      <c r="A198" s="121"/>
      <c r="B198" s="121"/>
      <c r="C198" s="121"/>
      <c r="D198" s="121"/>
      <c r="E198" s="121"/>
      <c r="F198" s="121"/>
      <c r="G198" s="121"/>
      <c r="H198" s="121"/>
      <c r="I198" s="121"/>
      <c r="J198" s="121"/>
      <c r="K198" s="121"/>
      <c r="L198" s="121"/>
      <c r="M198" s="119"/>
      <c r="N198" s="119"/>
      <c r="O198" s="162"/>
      <c r="P198" s="162"/>
      <c r="Q198" s="162"/>
      <c r="R198" s="39"/>
      <c r="S198" s="39"/>
      <c r="T198" s="39"/>
    </row>
    <row r="199" spans="1:20" hidden="1" x14ac:dyDescent="0.25">
      <c r="A199" s="121"/>
      <c r="B199" s="121"/>
      <c r="C199" s="121"/>
      <c r="D199" s="121"/>
      <c r="E199" s="121"/>
      <c r="F199" s="121"/>
      <c r="G199" s="121"/>
      <c r="H199" s="121"/>
      <c r="I199" s="121"/>
      <c r="J199" s="121"/>
      <c r="K199" s="121"/>
      <c r="L199" s="121"/>
      <c r="M199" s="119"/>
      <c r="N199" s="119"/>
      <c r="O199" s="162"/>
      <c r="P199" s="162"/>
      <c r="Q199" s="162"/>
      <c r="R199" s="39"/>
      <c r="S199" s="39"/>
      <c r="T199" s="39"/>
    </row>
    <row r="200" spans="1:20" ht="4.5" hidden="1" customHeight="1" x14ac:dyDescent="0.25">
      <c r="A200" s="121"/>
      <c r="B200" s="121"/>
      <c r="C200" s="121"/>
      <c r="D200" s="121"/>
      <c r="E200" s="121"/>
      <c r="F200" s="121"/>
      <c r="G200" s="121"/>
      <c r="H200" s="121"/>
      <c r="I200" s="121"/>
      <c r="J200" s="121"/>
      <c r="K200" s="121"/>
      <c r="L200" s="121"/>
      <c r="M200" s="119"/>
      <c r="N200" s="119"/>
      <c r="O200" s="162"/>
      <c r="P200" s="162"/>
      <c r="Q200" s="162"/>
      <c r="R200" s="39"/>
      <c r="S200" s="39"/>
      <c r="T200" s="39"/>
    </row>
    <row r="201" spans="1:20" ht="15" hidden="1" customHeight="1" x14ac:dyDescent="0.25">
      <c r="A201" s="121"/>
      <c r="B201" s="121"/>
      <c r="C201" s="121"/>
      <c r="D201" s="121"/>
      <c r="E201" s="121"/>
      <c r="F201" s="121"/>
      <c r="G201" s="121"/>
      <c r="H201" s="121"/>
      <c r="I201" s="121"/>
      <c r="J201" s="121"/>
      <c r="K201" s="121"/>
      <c r="L201" s="121"/>
      <c r="M201" s="119"/>
      <c r="N201" s="119"/>
      <c r="O201" s="162"/>
      <c r="P201" s="162"/>
      <c r="Q201" s="162"/>
      <c r="R201" s="39"/>
      <c r="S201" s="39"/>
      <c r="T201" s="39"/>
    </row>
    <row r="202" spans="1:20" hidden="1" x14ac:dyDescent="0.25"/>
    <row r="203" spans="1:20" hidden="1" x14ac:dyDescent="0.25"/>
    <row r="204" spans="1:20" hidden="1" x14ac:dyDescent="0.25"/>
    <row r="205" spans="1:20" hidden="1" x14ac:dyDescent="0.25"/>
    <row r="209" spans="7:15" x14ac:dyDescent="0.25">
      <c r="M209">
        <v>228</v>
      </c>
      <c r="N209" s="91">
        <f>79/228</f>
        <v>0.34649122807017546</v>
      </c>
    </row>
    <row r="215" spans="7:15" hidden="1" x14ac:dyDescent="0.25"/>
    <row r="216" spans="7:15" hidden="1" x14ac:dyDescent="0.25">
      <c r="G216" t="s">
        <v>316</v>
      </c>
      <c r="H216">
        <v>0.03</v>
      </c>
    </row>
    <row r="217" spans="7:15" hidden="1" x14ac:dyDescent="0.25">
      <c r="G217" t="s">
        <v>317</v>
      </c>
      <c r="H217">
        <v>0.1</v>
      </c>
    </row>
    <row r="218" spans="7:15" hidden="1" x14ac:dyDescent="0.25">
      <c r="G218" t="s">
        <v>318</v>
      </c>
      <c r="H218">
        <v>0.16</v>
      </c>
    </row>
    <row r="219" spans="7:15" hidden="1" x14ac:dyDescent="0.25">
      <c r="G219" t="s">
        <v>319</v>
      </c>
      <c r="H219">
        <v>0.22</v>
      </c>
      <c r="N219">
        <v>228</v>
      </c>
      <c r="O219">
        <v>70</v>
      </c>
    </row>
    <row r="220" spans="7:15" hidden="1" x14ac:dyDescent="0.25">
      <c r="G220" t="s">
        <v>320</v>
      </c>
      <c r="H220">
        <v>0.28999999999999998</v>
      </c>
      <c r="N220" s="33">
        <v>130</v>
      </c>
      <c r="O220" s="90">
        <f>+N220*0.7/228</f>
        <v>0.39912280701754388</v>
      </c>
    </row>
    <row r="221" spans="7:15" hidden="1" x14ac:dyDescent="0.25">
      <c r="G221" t="s">
        <v>321</v>
      </c>
      <c r="H221">
        <v>0.36</v>
      </c>
    </row>
    <row r="222" spans="7:15" hidden="1" x14ac:dyDescent="0.25">
      <c r="G222" t="s">
        <v>322</v>
      </c>
      <c r="H222">
        <v>0.4</v>
      </c>
    </row>
    <row r="223" spans="7:15" hidden="1" x14ac:dyDescent="0.25">
      <c r="G223" t="s">
        <v>323</v>
      </c>
      <c r="H223">
        <v>0.46</v>
      </c>
    </row>
    <row r="224" spans="7:15" hidden="1" x14ac:dyDescent="0.25">
      <c r="G224" t="s">
        <v>324</v>
      </c>
    </row>
  </sheetData>
  <mergeCells count="708">
    <mergeCell ref="A1:Q1"/>
    <mergeCell ref="A2:W5"/>
    <mergeCell ref="A6:A7"/>
    <mergeCell ref="B6:B7"/>
    <mergeCell ref="C6:C7"/>
    <mergeCell ref="D6:D7"/>
    <mergeCell ref="E6:Q6"/>
    <mergeCell ref="R6:S6"/>
    <mergeCell ref="T6:T7"/>
    <mergeCell ref="U6:W7"/>
    <mergeCell ref="T8:T9"/>
    <mergeCell ref="U8:W9"/>
    <mergeCell ref="A10:W10"/>
    <mergeCell ref="A11:A12"/>
    <mergeCell ref="B11:B12"/>
    <mergeCell ref="C11:C12"/>
    <mergeCell ref="D11:D12"/>
    <mergeCell ref="R11:R12"/>
    <mergeCell ref="S11:S12"/>
    <mergeCell ref="T11:T12"/>
    <mergeCell ref="A8:A9"/>
    <mergeCell ref="B8:B9"/>
    <mergeCell ref="C8:C9"/>
    <mergeCell ref="D8:D9"/>
    <mergeCell ref="R8:R9"/>
    <mergeCell ref="S8:S9"/>
    <mergeCell ref="A15:A16"/>
    <mergeCell ref="B15:B16"/>
    <mergeCell ref="C15:C16"/>
    <mergeCell ref="D15:D16"/>
    <mergeCell ref="R15:R16"/>
    <mergeCell ref="S15:S16"/>
    <mergeCell ref="U11:W12"/>
    <mergeCell ref="B13:B14"/>
    <mergeCell ref="C13:C14"/>
    <mergeCell ref="D13:D14"/>
    <mergeCell ref="R13:R14"/>
    <mergeCell ref="S13:S14"/>
    <mergeCell ref="T13:T14"/>
    <mergeCell ref="U13:W14"/>
    <mergeCell ref="T15:T16"/>
    <mergeCell ref="U15:W16"/>
    <mergeCell ref="B17:B18"/>
    <mergeCell ref="C17:C18"/>
    <mergeCell ref="D17:D18"/>
    <mergeCell ref="R17:R18"/>
    <mergeCell ref="S17:S18"/>
    <mergeCell ref="T17:T18"/>
    <mergeCell ref="U17:W18"/>
    <mergeCell ref="T19:T20"/>
    <mergeCell ref="U19:W20"/>
    <mergeCell ref="B21:B22"/>
    <mergeCell ref="C21:C22"/>
    <mergeCell ref="D21:D22"/>
    <mergeCell ref="R21:R22"/>
    <mergeCell ref="S21:S22"/>
    <mergeCell ref="T21:T22"/>
    <mergeCell ref="U21:W22"/>
    <mergeCell ref="B19:B20"/>
    <mergeCell ref="C19:C20"/>
    <mergeCell ref="D19:D20"/>
    <mergeCell ref="R19:R20"/>
    <mergeCell ref="S19:S20"/>
    <mergeCell ref="T23:T24"/>
    <mergeCell ref="U23:W24"/>
    <mergeCell ref="B25:B26"/>
    <mergeCell ref="C25:C26"/>
    <mergeCell ref="D25:D26"/>
    <mergeCell ref="R25:R26"/>
    <mergeCell ref="S25:S26"/>
    <mergeCell ref="T25:T26"/>
    <mergeCell ref="U25:W26"/>
    <mergeCell ref="B23:B24"/>
    <mergeCell ref="C23:C24"/>
    <mergeCell ref="D23:D24"/>
    <mergeCell ref="R23:R24"/>
    <mergeCell ref="S23:S24"/>
    <mergeCell ref="T27:T28"/>
    <mergeCell ref="U27:W28"/>
    <mergeCell ref="B29:B30"/>
    <mergeCell ref="C29:C30"/>
    <mergeCell ref="D29:D30"/>
    <mergeCell ref="R29:R30"/>
    <mergeCell ref="S29:S30"/>
    <mergeCell ref="T29:T30"/>
    <mergeCell ref="U29:W30"/>
    <mergeCell ref="B27:B28"/>
    <mergeCell ref="C27:C28"/>
    <mergeCell ref="D27:D28"/>
    <mergeCell ref="R27:R28"/>
    <mergeCell ref="S27:S28"/>
    <mergeCell ref="U31:W32"/>
    <mergeCell ref="B33:B34"/>
    <mergeCell ref="C33:C34"/>
    <mergeCell ref="D33:D34"/>
    <mergeCell ref="R33:R34"/>
    <mergeCell ref="S33:S34"/>
    <mergeCell ref="T33:T34"/>
    <mergeCell ref="U33:W34"/>
    <mergeCell ref="B31:B32"/>
    <mergeCell ref="C31:C32"/>
    <mergeCell ref="D31:D32"/>
    <mergeCell ref="R31:R32"/>
    <mergeCell ref="S31:S32"/>
    <mergeCell ref="T31:T32"/>
    <mergeCell ref="T35:T36"/>
    <mergeCell ref="U35:W36"/>
    <mergeCell ref="B37:B38"/>
    <mergeCell ref="C37:C38"/>
    <mergeCell ref="D37:D38"/>
    <mergeCell ref="R37:R38"/>
    <mergeCell ref="S37:S38"/>
    <mergeCell ref="T37:T38"/>
    <mergeCell ref="U37:W38"/>
    <mergeCell ref="B35:B36"/>
    <mergeCell ref="C35:C36"/>
    <mergeCell ref="D35:D36"/>
    <mergeCell ref="R35:R36"/>
    <mergeCell ref="S35:S36"/>
    <mergeCell ref="T39:T40"/>
    <mergeCell ref="U39:W40"/>
    <mergeCell ref="B41:B42"/>
    <mergeCell ref="C41:C42"/>
    <mergeCell ref="D41:D42"/>
    <mergeCell ref="R41:R42"/>
    <mergeCell ref="S41:S42"/>
    <mergeCell ref="T41:T42"/>
    <mergeCell ref="U41:W42"/>
    <mergeCell ref="B39:B40"/>
    <mergeCell ref="C39:C40"/>
    <mergeCell ref="D39:D40"/>
    <mergeCell ref="R39:R40"/>
    <mergeCell ref="S39:S40"/>
    <mergeCell ref="T43:T44"/>
    <mergeCell ref="U43:W44"/>
    <mergeCell ref="B45:B46"/>
    <mergeCell ref="C45:C46"/>
    <mergeCell ref="D45:D46"/>
    <mergeCell ref="R45:R46"/>
    <mergeCell ref="S45:S46"/>
    <mergeCell ref="T45:T46"/>
    <mergeCell ref="U45:W46"/>
    <mergeCell ref="B43:B44"/>
    <mergeCell ref="C43:C44"/>
    <mergeCell ref="D43:D44"/>
    <mergeCell ref="R43:R44"/>
    <mergeCell ref="S43:S44"/>
    <mergeCell ref="T47:T48"/>
    <mergeCell ref="U47:W48"/>
    <mergeCell ref="B49:B50"/>
    <mergeCell ref="C49:C50"/>
    <mergeCell ref="D49:D50"/>
    <mergeCell ref="R49:R50"/>
    <mergeCell ref="S49:S50"/>
    <mergeCell ref="T49:T50"/>
    <mergeCell ref="U49:W50"/>
    <mergeCell ref="B47:B48"/>
    <mergeCell ref="C47:C48"/>
    <mergeCell ref="D47:D48"/>
    <mergeCell ref="R47:R48"/>
    <mergeCell ref="S47:S48"/>
    <mergeCell ref="T51:T52"/>
    <mergeCell ref="U51:W52"/>
    <mergeCell ref="B53:B54"/>
    <mergeCell ref="C53:C54"/>
    <mergeCell ref="D53:D54"/>
    <mergeCell ref="R53:R54"/>
    <mergeCell ref="S53:S54"/>
    <mergeCell ref="T53:T54"/>
    <mergeCell ref="U53:W54"/>
    <mergeCell ref="B51:B52"/>
    <mergeCell ref="C51:C52"/>
    <mergeCell ref="D51:D52"/>
    <mergeCell ref="R51:R52"/>
    <mergeCell ref="S51:S52"/>
    <mergeCell ref="T55:T56"/>
    <mergeCell ref="U55:W56"/>
    <mergeCell ref="B57:B58"/>
    <mergeCell ref="C57:C58"/>
    <mergeCell ref="D57:D58"/>
    <mergeCell ref="R57:R58"/>
    <mergeCell ref="S57:S58"/>
    <mergeCell ref="T57:T58"/>
    <mergeCell ref="U57:W58"/>
    <mergeCell ref="B55:B56"/>
    <mergeCell ref="C55:C56"/>
    <mergeCell ref="D55:D56"/>
    <mergeCell ref="R55:R56"/>
    <mergeCell ref="S55:S56"/>
    <mergeCell ref="U59:W60"/>
    <mergeCell ref="B61:B62"/>
    <mergeCell ref="C61:C62"/>
    <mergeCell ref="D61:D62"/>
    <mergeCell ref="R61:R62"/>
    <mergeCell ref="S61:S62"/>
    <mergeCell ref="T61:T62"/>
    <mergeCell ref="U61:W62"/>
    <mergeCell ref="B59:B60"/>
    <mergeCell ref="C59:C60"/>
    <mergeCell ref="D59:D60"/>
    <mergeCell ref="R59:R60"/>
    <mergeCell ref="S59:S60"/>
    <mergeCell ref="T59:T60"/>
    <mergeCell ref="A66:A67"/>
    <mergeCell ref="B66:B67"/>
    <mergeCell ref="C66:C67"/>
    <mergeCell ref="D66:D67"/>
    <mergeCell ref="R66:R67"/>
    <mergeCell ref="S66:S67"/>
    <mergeCell ref="A63:W63"/>
    <mergeCell ref="A64:A65"/>
    <mergeCell ref="B64:B65"/>
    <mergeCell ref="C64:C65"/>
    <mergeCell ref="D64:D65"/>
    <mergeCell ref="R64:R65"/>
    <mergeCell ref="S64:S65"/>
    <mergeCell ref="T64:T65"/>
    <mergeCell ref="U64:W65"/>
    <mergeCell ref="T66:T67"/>
    <mergeCell ref="U66:W67"/>
    <mergeCell ref="B68:B69"/>
    <mergeCell ref="C68:C69"/>
    <mergeCell ref="D68:D69"/>
    <mergeCell ref="R68:R69"/>
    <mergeCell ref="S68:S69"/>
    <mergeCell ref="T68:T69"/>
    <mergeCell ref="U68:W69"/>
    <mergeCell ref="A74:A75"/>
    <mergeCell ref="B74:B75"/>
    <mergeCell ref="C74:C75"/>
    <mergeCell ref="D74:D75"/>
    <mergeCell ref="R74:R75"/>
    <mergeCell ref="S74:S75"/>
    <mergeCell ref="T70:T71"/>
    <mergeCell ref="U70:W71"/>
    <mergeCell ref="B72:B73"/>
    <mergeCell ref="C72:C73"/>
    <mergeCell ref="D72:D73"/>
    <mergeCell ref="R72:R73"/>
    <mergeCell ref="S72:S73"/>
    <mergeCell ref="T72:T73"/>
    <mergeCell ref="U72:W73"/>
    <mergeCell ref="A70:A71"/>
    <mergeCell ref="B70:B71"/>
    <mergeCell ref="C70:C71"/>
    <mergeCell ref="D70:D71"/>
    <mergeCell ref="R70:R71"/>
    <mergeCell ref="S70:S71"/>
    <mergeCell ref="T74:T75"/>
    <mergeCell ref="U74:W75"/>
    <mergeCell ref="B76:B77"/>
    <mergeCell ref="C76:C77"/>
    <mergeCell ref="D76:D77"/>
    <mergeCell ref="R76:R77"/>
    <mergeCell ref="S76:S77"/>
    <mergeCell ref="T76:T77"/>
    <mergeCell ref="U76:W77"/>
    <mergeCell ref="A78:A79"/>
    <mergeCell ref="B78:B79"/>
    <mergeCell ref="C78:C79"/>
    <mergeCell ref="D78:D79"/>
    <mergeCell ref="R78:R79"/>
    <mergeCell ref="S78:S79"/>
    <mergeCell ref="T82:T83"/>
    <mergeCell ref="U82:W83"/>
    <mergeCell ref="A80:A81"/>
    <mergeCell ref="B82:B83"/>
    <mergeCell ref="C82:C83"/>
    <mergeCell ref="D82:D83"/>
    <mergeCell ref="R82:R83"/>
    <mergeCell ref="S82:S83"/>
    <mergeCell ref="T78:T79"/>
    <mergeCell ref="U78:W79"/>
    <mergeCell ref="B80:B81"/>
    <mergeCell ref="C80:C81"/>
    <mergeCell ref="D80:D81"/>
    <mergeCell ref="R80:R81"/>
    <mergeCell ref="S80:S81"/>
    <mergeCell ref="T80:T81"/>
    <mergeCell ref="U80:W81"/>
    <mergeCell ref="B84:B85"/>
    <mergeCell ref="C84:C85"/>
    <mergeCell ref="D84:D85"/>
    <mergeCell ref="R84:R85"/>
    <mergeCell ref="S84:S85"/>
    <mergeCell ref="T84:T85"/>
    <mergeCell ref="U84:W85"/>
    <mergeCell ref="T86:T87"/>
    <mergeCell ref="U86:W87"/>
    <mergeCell ref="B88:B89"/>
    <mergeCell ref="C88:C89"/>
    <mergeCell ref="D88:D89"/>
    <mergeCell ref="R88:R89"/>
    <mergeCell ref="S88:S89"/>
    <mergeCell ref="T88:T89"/>
    <mergeCell ref="U88:W89"/>
    <mergeCell ref="B86:B87"/>
    <mergeCell ref="C86:C87"/>
    <mergeCell ref="D86:D87"/>
    <mergeCell ref="R86:R87"/>
    <mergeCell ref="S86:S87"/>
    <mergeCell ref="T90:T91"/>
    <mergeCell ref="U90:W91"/>
    <mergeCell ref="B92:B93"/>
    <mergeCell ref="C92:C93"/>
    <mergeCell ref="D92:D93"/>
    <mergeCell ref="R92:R93"/>
    <mergeCell ref="S92:S93"/>
    <mergeCell ref="T92:T93"/>
    <mergeCell ref="U92:W93"/>
    <mergeCell ref="B90:B91"/>
    <mergeCell ref="C90:C91"/>
    <mergeCell ref="D90:D91"/>
    <mergeCell ref="R90:R91"/>
    <mergeCell ref="S90:S91"/>
    <mergeCell ref="T94:T95"/>
    <mergeCell ref="U94:W95"/>
    <mergeCell ref="B96:B97"/>
    <mergeCell ref="C96:C97"/>
    <mergeCell ref="D96:D97"/>
    <mergeCell ref="R96:R97"/>
    <mergeCell ref="S96:S97"/>
    <mergeCell ref="T96:T97"/>
    <mergeCell ref="U96:W97"/>
    <mergeCell ref="B94:B95"/>
    <mergeCell ref="C94:C95"/>
    <mergeCell ref="D94:D95"/>
    <mergeCell ref="R94:R95"/>
    <mergeCell ref="S94:S95"/>
    <mergeCell ref="T98:T99"/>
    <mergeCell ref="U98:W99"/>
    <mergeCell ref="B100:B101"/>
    <mergeCell ref="C100:C101"/>
    <mergeCell ref="D100:D101"/>
    <mergeCell ref="R100:R101"/>
    <mergeCell ref="S100:S101"/>
    <mergeCell ref="T100:T101"/>
    <mergeCell ref="U100:W101"/>
    <mergeCell ref="B98:B99"/>
    <mergeCell ref="C98:C99"/>
    <mergeCell ref="D98:D99"/>
    <mergeCell ref="R98:R99"/>
    <mergeCell ref="S98:S99"/>
    <mergeCell ref="T102:T103"/>
    <mergeCell ref="U102:W103"/>
    <mergeCell ref="B104:B105"/>
    <mergeCell ref="C104:C105"/>
    <mergeCell ref="D104:D105"/>
    <mergeCell ref="R104:R105"/>
    <mergeCell ref="S104:S105"/>
    <mergeCell ref="T104:T105"/>
    <mergeCell ref="U104:W105"/>
    <mergeCell ref="B102:B103"/>
    <mergeCell ref="C102:C103"/>
    <mergeCell ref="D102:D103"/>
    <mergeCell ref="R102:R103"/>
    <mergeCell ref="S102:S103"/>
    <mergeCell ref="T106:T107"/>
    <mergeCell ref="U106:W107"/>
    <mergeCell ref="B108:B109"/>
    <mergeCell ref="C108:C109"/>
    <mergeCell ref="D108:D109"/>
    <mergeCell ref="R108:R109"/>
    <mergeCell ref="S108:S109"/>
    <mergeCell ref="T108:T109"/>
    <mergeCell ref="U108:W109"/>
    <mergeCell ref="B106:B107"/>
    <mergeCell ref="C106:C107"/>
    <mergeCell ref="D106:D107"/>
    <mergeCell ref="R106:R107"/>
    <mergeCell ref="S106:S107"/>
    <mergeCell ref="T110:T111"/>
    <mergeCell ref="U110:W111"/>
    <mergeCell ref="B112:B113"/>
    <mergeCell ref="C112:C113"/>
    <mergeCell ref="D112:D113"/>
    <mergeCell ref="R112:R113"/>
    <mergeCell ref="S112:S113"/>
    <mergeCell ref="T112:T113"/>
    <mergeCell ref="U112:W113"/>
    <mergeCell ref="B110:B111"/>
    <mergeCell ref="C110:C111"/>
    <mergeCell ref="D110:D111"/>
    <mergeCell ref="R110:R111"/>
    <mergeCell ref="S110:S111"/>
    <mergeCell ref="T114:T115"/>
    <mergeCell ref="U114:W115"/>
    <mergeCell ref="B116:B117"/>
    <mergeCell ref="C116:C117"/>
    <mergeCell ref="D116:D117"/>
    <mergeCell ref="R116:R117"/>
    <mergeCell ref="S116:S117"/>
    <mergeCell ref="T116:T117"/>
    <mergeCell ref="U116:W117"/>
    <mergeCell ref="B114:B115"/>
    <mergeCell ref="C114:C115"/>
    <mergeCell ref="D114:D115"/>
    <mergeCell ref="R114:R115"/>
    <mergeCell ref="S114:S115"/>
    <mergeCell ref="T118:T119"/>
    <mergeCell ref="U118:W119"/>
    <mergeCell ref="B120:B121"/>
    <mergeCell ref="C120:C121"/>
    <mergeCell ref="D120:D121"/>
    <mergeCell ref="R120:R121"/>
    <mergeCell ref="S120:S121"/>
    <mergeCell ref="T120:T121"/>
    <mergeCell ref="U120:W121"/>
    <mergeCell ref="B118:B119"/>
    <mergeCell ref="C118:C119"/>
    <mergeCell ref="D118:D119"/>
    <mergeCell ref="R118:R119"/>
    <mergeCell ref="S118:S119"/>
    <mergeCell ref="T122:T123"/>
    <mergeCell ref="U122:W123"/>
    <mergeCell ref="B124:B125"/>
    <mergeCell ref="C124:C125"/>
    <mergeCell ref="D124:D125"/>
    <mergeCell ref="R124:R125"/>
    <mergeCell ref="S124:S125"/>
    <mergeCell ref="T124:T125"/>
    <mergeCell ref="U124:W125"/>
    <mergeCell ref="B122:B123"/>
    <mergeCell ref="C122:C123"/>
    <mergeCell ref="D122:D123"/>
    <mergeCell ref="R122:R123"/>
    <mergeCell ref="S122:S123"/>
    <mergeCell ref="T126:T127"/>
    <mergeCell ref="U126:W127"/>
    <mergeCell ref="B128:B129"/>
    <mergeCell ref="C128:C129"/>
    <mergeCell ref="D128:D129"/>
    <mergeCell ref="R128:R129"/>
    <mergeCell ref="S128:S129"/>
    <mergeCell ref="T128:T129"/>
    <mergeCell ref="U128:W129"/>
    <mergeCell ref="B126:B127"/>
    <mergeCell ref="C126:C127"/>
    <mergeCell ref="D126:D127"/>
    <mergeCell ref="R126:R127"/>
    <mergeCell ref="S126:S127"/>
    <mergeCell ref="U130:W131"/>
    <mergeCell ref="B132:B133"/>
    <mergeCell ref="C132:C133"/>
    <mergeCell ref="D132:D133"/>
    <mergeCell ref="R132:R133"/>
    <mergeCell ref="S132:S133"/>
    <mergeCell ref="T132:T133"/>
    <mergeCell ref="U132:W133"/>
    <mergeCell ref="B130:B131"/>
    <mergeCell ref="C130:C131"/>
    <mergeCell ref="D130:D131"/>
    <mergeCell ref="R130:R131"/>
    <mergeCell ref="S130:S131"/>
    <mergeCell ref="T130:T131"/>
    <mergeCell ref="U134:W135"/>
    <mergeCell ref="B136:B137"/>
    <mergeCell ref="C136:C137"/>
    <mergeCell ref="D136:D137"/>
    <mergeCell ref="R136:R137"/>
    <mergeCell ref="S136:S137"/>
    <mergeCell ref="T136:T137"/>
    <mergeCell ref="U136:W137"/>
    <mergeCell ref="B134:B135"/>
    <mergeCell ref="C134:C135"/>
    <mergeCell ref="D134:D135"/>
    <mergeCell ref="R134:R135"/>
    <mergeCell ref="S134:S135"/>
    <mergeCell ref="T134:T135"/>
    <mergeCell ref="U138:W139"/>
    <mergeCell ref="B140:B141"/>
    <mergeCell ref="C140:C141"/>
    <mergeCell ref="D140:D141"/>
    <mergeCell ref="R140:R141"/>
    <mergeCell ref="S140:S141"/>
    <mergeCell ref="T140:T141"/>
    <mergeCell ref="U140:W141"/>
    <mergeCell ref="B138:B139"/>
    <mergeCell ref="C138:C139"/>
    <mergeCell ref="D138:D139"/>
    <mergeCell ref="R138:R139"/>
    <mergeCell ref="S138:S139"/>
    <mergeCell ref="T138:T139"/>
    <mergeCell ref="T142:T143"/>
    <mergeCell ref="U142:W143"/>
    <mergeCell ref="B144:B145"/>
    <mergeCell ref="C144:C145"/>
    <mergeCell ref="D144:D145"/>
    <mergeCell ref="R144:R145"/>
    <mergeCell ref="S144:S145"/>
    <mergeCell ref="T144:T145"/>
    <mergeCell ref="U144:W145"/>
    <mergeCell ref="B142:B143"/>
    <mergeCell ref="C142:C143"/>
    <mergeCell ref="D142:D143"/>
    <mergeCell ref="R142:R143"/>
    <mergeCell ref="S142:S143"/>
    <mergeCell ref="T146:T147"/>
    <mergeCell ref="U146:W147"/>
    <mergeCell ref="B148:B149"/>
    <mergeCell ref="C148:C149"/>
    <mergeCell ref="D148:D149"/>
    <mergeCell ref="R148:R149"/>
    <mergeCell ref="S148:S149"/>
    <mergeCell ref="T148:T149"/>
    <mergeCell ref="U148:W149"/>
    <mergeCell ref="B146:B147"/>
    <mergeCell ref="C146:C147"/>
    <mergeCell ref="D146:D147"/>
    <mergeCell ref="R146:R147"/>
    <mergeCell ref="S146:S147"/>
    <mergeCell ref="T150:T151"/>
    <mergeCell ref="U150:W151"/>
    <mergeCell ref="B152:B153"/>
    <mergeCell ref="C152:C153"/>
    <mergeCell ref="D152:D153"/>
    <mergeCell ref="R152:R153"/>
    <mergeCell ref="S152:S153"/>
    <mergeCell ref="T152:T153"/>
    <mergeCell ref="U152:W153"/>
    <mergeCell ref="B150:B151"/>
    <mergeCell ref="C150:C151"/>
    <mergeCell ref="D150:D151"/>
    <mergeCell ref="R150:R151"/>
    <mergeCell ref="S150:S151"/>
    <mergeCell ref="T154:T155"/>
    <mergeCell ref="U154:W155"/>
    <mergeCell ref="B156:B157"/>
    <mergeCell ref="C156:C157"/>
    <mergeCell ref="D156:D157"/>
    <mergeCell ref="R156:R157"/>
    <mergeCell ref="S156:S157"/>
    <mergeCell ref="T156:T157"/>
    <mergeCell ref="U156:W157"/>
    <mergeCell ref="B154:B155"/>
    <mergeCell ref="C154:C155"/>
    <mergeCell ref="D154:D155"/>
    <mergeCell ref="R154:R155"/>
    <mergeCell ref="S154:S155"/>
    <mergeCell ref="T158:T159"/>
    <mergeCell ref="U158:W159"/>
    <mergeCell ref="A160:Q160"/>
    <mergeCell ref="U160:W160"/>
    <mergeCell ref="A161:A162"/>
    <mergeCell ref="B161:B162"/>
    <mergeCell ref="C161:C162"/>
    <mergeCell ref="D161:D162"/>
    <mergeCell ref="R161:R162"/>
    <mergeCell ref="S161:S162"/>
    <mergeCell ref="A158:A159"/>
    <mergeCell ref="B158:B159"/>
    <mergeCell ref="C158:C159"/>
    <mergeCell ref="D158:D159"/>
    <mergeCell ref="R158:R159"/>
    <mergeCell ref="S158:S159"/>
    <mergeCell ref="T161:T162"/>
    <mergeCell ref="U161:W162"/>
    <mergeCell ref="B163:B164"/>
    <mergeCell ref="C163:C164"/>
    <mergeCell ref="D163:D164"/>
    <mergeCell ref="R163:R164"/>
    <mergeCell ref="S163:S164"/>
    <mergeCell ref="T163:T164"/>
    <mergeCell ref="U163:W164"/>
    <mergeCell ref="T165:T166"/>
    <mergeCell ref="U165:W166"/>
    <mergeCell ref="B167:B168"/>
    <mergeCell ref="C167:C168"/>
    <mergeCell ref="D167:D168"/>
    <mergeCell ref="R167:R168"/>
    <mergeCell ref="S167:S168"/>
    <mergeCell ref="T167:T168"/>
    <mergeCell ref="U167:W168"/>
    <mergeCell ref="B165:B166"/>
    <mergeCell ref="C165:C166"/>
    <mergeCell ref="D165:D166"/>
    <mergeCell ref="R165:R166"/>
    <mergeCell ref="S165:S166"/>
    <mergeCell ref="P189:Q189"/>
    <mergeCell ref="P185:Q185"/>
    <mergeCell ref="E186:H186"/>
    <mergeCell ref="I186:J186"/>
    <mergeCell ref="K186:L186"/>
    <mergeCell ref="U169:W169"/>
    <mergeCell ref="A170:A171"/>
    <mergeCell ref="B170:B171"/>
    <mergeCell ref="C170:C171"/>
    <mergeCell ref="D170:D171"/>
    <mergeCell ref="R170:R171"/>
    <mergeCell ref="S170:S171"/>
    <mergeCell ref="T170:T171"/>
    <mergeCell ref="U170:W171"/>
    <mergeCell ref="K194:L194"/>
    <mergeCell ref="P194:Q194"/>
    <mergeCell ref="E195:H195"/>
    <mergeCell ref="I195:J195"/>
    <mergeCell ref="K195:L195"/>
    <mergeCell ref="O195:Q201"/>
    <mergeCell ref="A196:L201"/>
    <mergeCell ref="A182:A195"/>
    <mergeCell ref="E192:H192"/>
    <mergeCell ref="I192:J192"/>
    <mergeCell ref="K192:L192"/>
    <mergeCell ref="P192:Q192"/>
    <mergeCell ref="E193:H193"/>
    <mergeCell ref="I193:J193"/>
    <mergeCell ref="K193:L193"/>
    <mergeCell ref="P193:Q193"/>
    <mergeCell ref="E190:H190"/>
    <mergeCell ref="I190:J190"/>
    <mergeCell ref="K190:L190"/>
    <mergeCell ref="K184:L184"/>
    <mergeCell ref="E185:H185"/>
    <mergeCell ref="I185:J185"/>
    <mergeCell ref="K185:L185"/>
    <mergeCell ref="B182:B195"/>
    <mergeCell ref="P190:Q190"/>
    <mergeCell ref="E191:H191"/>
    <mergeCell ref="I191:J191"/>
    <mergeCell ref="K191:L191"/>
    <mergeCell ref="P191:Q191"/>
    <mergeCell ref="A163:A164"/>
    <mergeCell ref="A167:A168"/>
    <mergeCell ref="A140:A141"/>
    <mergeCell ref="A144:A145"/>
    <mergeCell ref="A148:A149"/>
    <mergeCell ref="A152:A153"/>
    <mergeCell ref="A156:A157"/>
    <mergeCell ref="A169:Q169"/>
    <mergeCell ref="A165:A166"/>
    <mergeCell ref="A154:A155"/>
    <mergeCell ref="A150:A151"/>
    <mergeCell ref="A146:A147"/>
    <mergeCell ref="A142:A143"/>
    <mergeCell ref="P186:Q186"/>
    <mergeCell ref="E187:H187"/>
    <mergeCell ref="I187:J187"/>
    <mergeCell ref="K187:L187"/>
    <mergeCell ref="O187:P187"/>
    <mergeCell ref="F178:Q178"/>
    <mergeCell ref="E194:H194"/>
    <mergeCell ref="I194:J194"/>
    <mergeCell ref="E188:H188"/>
    <mergeCell ref="I188:J188"/>
    <mergeCell ref="E184:H184"/>
    <mergeCell ref="I184:J184"/>
    <mergeCell ref="D173:E173"/>
    <mergeCell ref="D174:E174"/>
    <mergeCell ref="D175:E175"/>
    <mergeCell ref="D176:E176"/>
    <mergeCell ref="D177:E177"/>
    <mergeCell ref="D181:Q181"/>
    <mergeCell ref="C182:L182"/>
    <mergeCell ref="M182:N201"/>
    <mergeCell ref="E183:H183"/>
    <mergeCell ref="I183:J183"/>
    <mergeCell ref="K183:L183"/>
    <mergeCell ref="O183:Q184"/>
    <mergeCell ref="D178:E178"/>
    <mergeCell ref="K188:L188"/>
    <mergeCell ref="P188:Q188"/>
    <mergeCell ref="E189:H189"/>
    <mergeCell ref="I189:J189"/>
    <mergeCell ref="K189:L189"/>
    <mergeCell ref="A84:A85"/>
    <mergeCell ref="A88:A89"/>
    <mergeCell ref="A92:A93"/>
    <mergeCell ref="A96:A97"/>
    <mergeCell ref="A72:A73"/>
    <mergeCell ref="A136:A137"/>
    <mergeCell ref="A132:A133"/>
    <mergeCell ref="A108:A109"/>
    <mergeCell ref="A112:A113"/>
    <mergeCell ref="A116:A117"/>
    <mergeCell ref="A120:A121"/>
    <mergeCell ref="A124:A125"/>
    <mergeCell ref="A126:A127"/>
    <mergeCell ref="A122:A123"/>
    <mergeCell ref="A118:A119"/>
    <mergeCell ref="A114:A115"/>
    <mergeCell ref="A110:A111"/>
    <mergeCell ref="A106:A107"/>
    <mergeCell ref="A102:A103"/>
    <mergeCell ref="A98:A99"/>
    <mergeCell ref="A94:A95"/>
    <mergeCell ref="A90:A91"/>
    <mergeCell ref="A86:A87"/>
    <mergeCell ref="A82:A83"/>
    <mergeCell ref="A17:A18"/>
    <mergeCell ref="A21:A22"/>
    <mergeCell ref="A25:A26"/>
    <mergeCell ref="A29:A30"/>
    <mergeCell ref="A61:A62"/>
    <mergeCell ref="A57:A58"/>
    <mergeCell ref="A33:A34"/>
    <mergeCell ref="A37:A38"/>
    <mergeCell ref="A41:A42"/>
    <mergeCell ref="A45:A46"/>
    <mergeCell ref="A49:A50"/>
    <mergeCell ref="A55:A56"/>
    <mergeCell ref="A51:A52"/>
    <mergeCell ref="A47:A48"/>
    <mergeCell ref="A43:A44"/>
    <mergeCell ref="A39:A40"/>
    <mergeCell ref="A35:A36"/>
    <mergeCell ref="A27:A28"/>
    <mergeCell ref="A23:A24"/>
    <mergeCell ref="A19:A20"/>
  </mergeCells>
  <printOptions horizontalCentered="1" verticalCentered="1"/>
  <pageMargins left="0.11811023622047245" right="0.11811023622047245" top="0.35433070866141736" bottom="0.15748031496062992" header="0.31496062992125984" footer="0.31496062992125984"/>
  <pageSetup paperSize="9" scale="7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G4" sqref="G4"/>
    </sheetView>
  </sheetViews>
  <sheetFormatPr baseColWidth="10"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95"/>
  <sheetViews>
    <sheetView topLeftCell="D15" zoomScale="80" zoomScaleNormal="80" workbookViewId="0">
      <selection activeCell="G21" sqref="G21:Q22"/>
    </sheetView>
  </sheetViews>
  <sheetFormatPr baseColWidth="10" defaultRowHeight="15" x14ac:dyDescent="0.25"/>
  <cols>
    <col min="1" max="1" width="39.7109375" customWidth="1"/>
    <col min="2" max="2" width="45.5703125" customWidth="1"/>
    <col min="3" max="3" width="39.7109375" customWidth="1"/>
    <col min="4" max="4" width="31" customWidth="1"/>
    <col min="5" max="5" width="4.42578125" customWidth="1"/>
    <col min="6" max="8" width="12" customWidth="1"/>
    <col min="9" max="9" width="12" style="64" customWidth="1"/>
    <col min="10" max="19" width="12" customWidth="1"/>
  </cols>
  <sheetData>
    <row r="1" spans="1:22" ht="15.75" thickBot="1" x14ac:dyDescent="0.3">
      <c r="A1" s="150"/>
      <c r="B1" s="150"/>
      <c r="C1" s="150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36"/>
      <c r="S1" s="36"/>
    </row>
    <row r="2" spans="1:22" ht="22.5" customHeight="1" x14ac:dyDescent="0.25">
      <c r="A2" s="173" t="s">
        <v>188</v>
      </c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5"/>
    </row>
    <row r="3" spans="1:22" ht="25.5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7"/>
    </row>
    <row r="4" spans="1:22" ht="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7"/>
    </row>
    <row r="5" spans="1:22" ht="30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9"/>
    </row>
    <row r="6" spans="1:22" ht="24" customHeight="1" x14ac:dyDescent="0.25">
      <c r="A6" s="151" t="s">
        <v>58</v>
      </c>
      <c r="B6" s="151" t="s">
        <v>191</v>
      </c>
      <c r="C6" s="151" t="s">
        <v>59</v>
      </c>
      <c r="D6" s="151" t="s">
        <v>0</v>
      </c>
      <c r="E6" s="156" t="s">
        <v>44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13" t="s">
        <v>174</v>
      </c>
      <c r="S6" s="114"/>
      <c r="T6" s="154" t="s">
        <v>39</v>
      </c>
      <c r="U6" s="154"/>
      <c r="V6" s="154"/>
    </row>
    <row r="7" spans="1:22" ht="35.25" customHeight="1" x14ac:dyDescent="0.25">
      <c r="A7" s="151"/>
      <c r="B7" s="151"/>
      <c r="C7" s="151"/>
      <c r="D7" s="151"/>
      <c r="E7" s="25" t="s">
        <v>43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18</v>
      </c>
      <c r="M7" s="26" t="s">
        <v>19</v>
      </c>
      <c r="N7" s="26" t="s">
        <v>81</v>
      </c>
      <c r="O7" s="26" t="s">
        <v>21</v>
      </c>
      <c r="P7" s="26" t="s">
        <v>80</v>
      </c>
      <c r="Q7" s="26" t="s">
        <v>23</v>
      </c>
      <c r="R7" s="26" t="s">
        <v>175</v>
      </c>
      <c r="S7" s="26" t="s">
        <v>176</v>
      </c>
      <c r="T7" s="154"/>
      <c r="U7" s="154"/>
      <c r="V7" s="154"/>
    </row>
    <row r="8" spans="1:22" ht="42.75" customHeight="1" x14ac:dyDescent="0.25">
      <c r="A8" s="152" t="s">
        <v>126</v>
      </c>
      <c r="B8" s="152" t="s">
        <v>192</v>
      </c>
      <c r="C8" s="152" t="s">
        <v>156</v>
      </c>
      <c r="D8" s="109" t="s">
        <v>84</v>
      </c>
      <c r="E8" s="24" t="s">
        <v>24</v>
      </c>
      <c r="F8" s="12"/>
      <c r="G8" s="12">
        <v>1</v>
      </c>
      <c r="H8" s="27"/>
      <c r="I8" s="27"/>
      <c r="J8" s="27"/>
      <c r="K8" s="27"/>
      <c r="L8" s="27"/>
      <c r="M8" s="27"/>
      <c r="N8" s="27"/>
      <c r="O8" s="27"/>
      <c r="P8" s="27"/>
      <c r="Q8" s="27"/>
      <c r="R8" s="110"/>
      <c r="S8" s="110" t="s">
        <v>177</v>
      </c>
      <c r="T8" s="106"/>
      <c r="U8" s="106"/>
      <c r="V8" s="106"/>
    </row>
    <row r="9" spans="1:22" ht="42.75" customHeight="1" x14ac:dyDescent="0.25">
      <c r="A9" s="152"/>
      <c r="B9" s="152"/>
      <c r="C9" s="152"/>
      <c r="D9" s="109"/>
      <c r="E9" s="24" t="s">
        <v>25</v>
      </c>
      <c r="F9" s="28"/>
      <c r="G9" s="12">
        <v>1</v>
      </c>
      <c r="H9" s="27"/>
      <c r="I9" s="27"/>
      <c r="J9" s="27"/>
      <c r="K9" s="27"/>
      <c r="L9" s="27"/>
      <c r="M9" s="27"/>
      <c r="N9" s="27"/>
      <c r="O9" s="27"/>
      <c r="P9" s="27"/>
      <c r="Q9" s="27"/>
      <c r="R9" s="111"/>
      <c r="S9" s="111"/>
      <c r="T9" s="106"/>
      <c r="U9" s="106"/>
      <c r="V9" s="106"/>
    </row>
    <row r="10" spans="1:22" ht="42.75" customHeight="1" x14ac:dyDescent="0.25">
      <c r="A10" s="152" t="s">
        <v>127</v>
      </c>
      <c r="B10" s="152" t="s">
        <v>192</v>
      </c>
      <c r="C10" s="152" t="s">
        <v>157</v>
      </c>
      <c r="D10" s="109" t="s">
        <v>84</v>
      </c>
      <c r="E10" s="24" t="s">
        <v>24</v>
      </c>
      <c r="F10" s="12">
        <v>1</v>
      </c>
      <c r="G10" s="12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110"/>
      <c r="S10" s="110" t="s">
        <v>177</v>
      </c>
      <c r="T10" s="106"/>
      <c r="U10" s="106"/>
      <c r="V10" s="106"/>
    </row>
    <row r="11" spans="1:22" ht="42.75" customHeight="1" x14ac:dyDescent="0.25">
      <c r="A11" s="152"/>
      <c r="B11" s="152"/>
      <c r="C11" s="152"/>
      <c r="D11" s="109"/>
      <c r="E11" s="24" t="s">
        <v>25</v>
      </c>
      <c r="F11" s="12">
        <v>1</v>
      </c>
      <c r="G11" s="12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111"/>
      <c r="S11" s="111"/>
      <c r="T11" s="106"/>
      <c r="U11" s="106"/>
      <c r="V11" s="106"/>
    </row>
    <row r="12" spans="1:22" ht="36" customHeight="1" x14ac:dyDescent="0.25">
      <c r="A12" s="153" t="s">
        <v>48</v>
      </c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3"/>
      <c r="U12" s="153"/>
      <c r="V12" s="153"/>
    </row>
    <row r="13" spans="1:22" ht="42.75" customHeight="1" x14ac:dyDescent="0.25">
      <c r="A13" s="152" t="s">
        <v>55</v>
      </c>
      <c r="B13" s="152" t="s">
        <v>192</v>
      </c>
      <c r="C13" s="152" t="s">
        <v>40</v>
      </c>
      <c r="D13" s="109" t="s">
        <v>41</v>
      </c>
      <c r="E13" s="24" t="s">
        <v>24</v>
      </c>
      <c r="F13" s="12">
        <v>1</v>
      </c>
      <c r="G13" s="12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110"/>
      <c r="S13" s="110" t="s">
        <v>177</v>
      </c>
      <c r="T13" s="106"/>
      <c r="U13" s="106"/>
      <c r="V13" s="106"/>
    </row>
    <row r="14" spans="1:22" ht="42.75" customHeight="1" x14ac:dyDescent="0.25">
      <c r="A14" s="152"/>
      <c r="B14" s="152"/>
      <c r="C14" s="152"/>
      <c r="D14" s="109"/>
      <c r="E14" s="24" t="s">
        <v>25</v>
      </c>
      <c r="F14" s="12">
        <v>1</v>
      </c>
      <c r="G14" s="12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111"/>
      <c r="S14" s="111"/>
      <c r="T14" s="106"/>
      <c r="U14" s="106"/>
      <c r="V14" s="106"/>
    </row>
    <row r="15" spans="1:22" ht="42.75" customHeight="1" x14ac:dyDescent="0.25">
      <c r="A15" s="152" t="s">
        <v>61</v>
      </c>
      <c r="B15" s="152" t="s">
        <v>192</v>
      </c>
      <c r="C15" s="152" t="s">
        <v>60</v>
      </c>
      <c r="D15" s="109" t="s">
        <v>42</v>
      </c>
      <c r="E15" s="24" t="s">
        <v>24</v>
      </c>
      <c r="F15" s="12"/>
      <c r="G15" s="12"/>
      <c r="H15" s="27"/>
      <c r="I15" s="12">
        <v>1</v>
      </c>
      <c r="J15" s="27"/>
      <c r="K15" s="27"/>
      <c r="L15" s="27"/>
      <c r="M15" s="27"/>
      <c r="N15" s="27"/>
      <c r="O15" s="27"/>
      <c r="P15" s="27"/>
      <c r="Q15" s="27"/>
      <c r="R15" s="110" t="s">
        <v>177</v>
      </c>
      <c r="S15" s="110" t="s">
        <v>177</v>
      </c>
      <c r="T15" s="106"/>
      <c r="U15" s="106"/>
      <c r="V15" s="106"/>
    </row>
    <row r="16" spans="1:22" ht="42.75" customHeight="1" x14ac:dyDescent="0.25">
      <c r="A16" s="152"/>
      <c r="B16" s="152"/>
      <c r="C16" s="152"/>
      <c r="D16" s="109"/>
      <c r="E16" s="24" t="s">
        <v>25</v>
      </c>
      <c r="F16" s="1"/>
      <c r="G16" s="1"/>
      <c r="H16" s="1"/>
      <c r="I16" s="12">
        <v>1</v>
      </c>
      <c r="J16" s="1"/>
      <c r="K16" s="1"/>
      <c r="L16" s="1"/>
      <c r="M16" s="1"/>
      <c r="N16" s="1"/>
      <c r="O16" s="1"/>
      <c r="P16" s="1"/>
      <c r="Q16" s="1"/>
      <c r="R16" s="111"/>
      <c r="S16" s="111"/>
      <c r="T16" s="106"/>
      <c r="U16" s="106"/>
      <c r="V16" s="106"/>
    </row>
    <row r="17" spans="1:22" ht="84.75" customHeight="1" x14ac:dyDescent="0.25">
      <c r="A17" s="107" t="s">
        <v>62</v>
      </c>
      <c r="B17" s="152" t="s">
        <v>192</v>
      </c>
      <c r="C17" s="107" t="s">
        <v>1</v>
      </c>
      <c r="D17" s="109" t="s">
        <v>158</v>
      </c>
      <c r="E17" s="24" t="s">
        <v>24</v>
      </c>
      <c r="F17" s="12"/>
      <c r="G17" s="12">
        <v>1</v>
      </c>
      <c r="H17" s="12">
        <v>1</v>
      </c>
      <c r="I17" s="12">
        <v>1</v>
      </c>
      <c r="J17" s="12">
        <v>1</v>
      </c>
      <c r="K17" s="12">
        <v>1</v>
      </c>
      <c r="L17" s="12">
        <v>1</v>
      </c>
      <c r="M17" s="12">
        <v>1</v>
      </c>
      <c r="N17" s="12">
        <v>1</v>
      </c>
      <c r="O17" s="12">
        <v>1</v>
      </c>
      <c r="P17" s="12">
        <v>1</v>
      </c>
      <c r="Q17" s="12">
        <v>1</v>
      </c>
      <c r="R17" s="110" t="s">
        <v>177</v>
      </c>
      <c r="S17" s="110" t="s">
        <v>177</v>
      </c>
      <c r="T17" s="106"/>
      <c r="U17" s="106"/>
      <c r="V17" s="106"/>
    </row>
    <row r="18" spans="1:22" ht="42.75" customHeight="1" x14ac:dyDescent="0.25">
      <c r="A18" s="107"/>
      <c r="B18" s="152"/>
      <c r="C18" s="107"/>
      <c r="D18" s="109"/>
      <c r="E18" s="24" t="s">
        <v>25</v>
      </c>
      <c r="F18" s="1"/>
      <c r="G18" s="27">
        <v>1</v>
      </c>
      <c r="H18" s="27">
        <v>1</v>
      </c>
      <c r="I18" s="12">
        <v>1</v>
      </c>
      <c r="J18" s="12">
        <v>1</v>
      </c>
      <c r="K18" s="12">
        <v>1</v>
      </c>
      <c r="L18" s="1"/>
      <c r="M18" s="1"/>
      <c r="N18" s="1"/>
      <c r="O18" s="1"/>
      <c r="P18" s="1"/>
      <c r="Q18" s="1"/>
      <c r="R18" s="111"/>
      <c r="S18" s="111"/>
      <c r="T18" s="106"/>
      <c r="U18" s="106"/>
      <c r="V18" s="106"/>
    </row>
    <row r="19" spans="1:22" ht="77.25" customHeight="1" x14ac:dyDescent="0.25">
      <c r="A19" s="107" t="s">
        <v>63</v>
      </c>
      <c r="B19" s="152" t="s">
        <v>192</v>
      </c>
      <c r="C19" s="107" t="s">
        <v>69</v>
      </c>
      <c r="D19" s="109" t="s">
        <v>64</v>
      </c>
      <c r="E19" s="24" t="s">
        <v>24</v>
      </c>
      <c r="F19" s="12"/>
      <c r="G19" s="12">
        <v>1</v>
      </c>
      <c r="H19" s="12">
        <v>1</v>
      </c>
      <c r="I19" s="12">
        <v>1</v>
      </c>
      <c r="J19" s="12">
        <v>1</v>
      </c>
      <c r="K19" s="12">
        <v>1</v>
      </c>
      <c r="L19" s="12">
        <v>1</v>
      </c>
      <c r="M19" s="12">
        <v>1</v>
      </c>
      <c r="N19" s="12">
        <v>1</v>
      </c>
      <c r="O19" s="12">
        <v>1</v>
      </c>
      <c r="P19" s="12">
        <v>1</v>
      </c>
      <c r="Q19" s="12">
        <v>1</v>
      </c>
      <c r="R19" s="110"/>
      <c r="S19" s="110" t="s">
        <v>177</v>
      </c>
      <c r="T19" s="106"/>
      <c r="U19" s="106"/>
      <c r="V19" s="106"/>
    </row>
    <row r="20" spans="1:22" ht="42.75" customHeight="1" x14ac:dyDescent="0.25">
      <c r="A20" s="107"/>
      <c r="B20" s="152"/>
      <c r="C20" s="107"/>
      <c r="D20" s="109"/>
      <c r="E20" s="24" t="s">
        <v>25</v>
      </c>
      <c r="F20" s="1"/>
      <c r="G20" s="27">
        <v>1</v>
      </c>
      <c r="H20" s="12">
        <v>1</v>
      </c>
      <c r="I20" s="27">
        <v>1</v>
      </c>
      <c r="J20" s="12">
        <v>1</v>
      </c>
      <c r="K20" s="12">
        <v>1</v>
      </c>
      <c r="L20" s="1"/>
      <c r="M20" s="1"/>
      <c r="N20" s="1"/>
      <c r="O20" s="1"/>
      <c r="P20" s="1"/>
      <c r="Q20" s="1"/>
      <c r="R20" s="111"/>
      <c r="S20" s="111"/>
      <c r="T20" s="106"/>
      <c r="U20" s="106"/>
      <c r="V20" s="106"/>
    </row>
    <row r="21" spans="1:22" ht="42.75" customHeight="1" x14ac:dyDescent="0.25">
      <c r="A21" s="107" t="s">
        <v>65</v>
      </c>
      <c r="B21" s="152" t="s">
        <v>192</v>
      </c>
      <c r="C21" s="107" t="s">
        <v>140</v>
      </c>
      <c r="D21" s="109" t="s">
        <v>45</v>
      </c>
      <c r="E21" s="24" t="s">
        <v>24</v>
      </c>
      <c r="F21" s="1"/>
      <c r="G21" s="12">
        <v>1</v>
      </c>
      <c r="H21" s="12"/>
      <c r="I21" s="12"/>
      <c r="J21" s="1"/>
      <c r="K21" s="12"/>
      <c r="L21" s="12">
        <v>1</v>
      </c>
      <c r="M21" s="1"/>
      <c r="N21" s="12"/>
      <c r="O21" s="1"/>
      <c r="P21" s="12">
        <v>1</v>
      </c>
      <c r="Q21" s="1"/>
      <c r="R21" s="110"/>
      <c r="S21" s="110" t="s">
        <v>177</v>
      </c>
      <c r="T21" s="106"/>
      <c r="U21" s="106"/>
      <c r="V21" s="106"/>
    </row>
    <row r="22" spans="1:22" ht="42.75" customHeight="1" x14ac:dyDescent="0.25">
      <c r="A22" s="155"/>
      <c r="B22" s="152"/>
      <c r="C22" s="107"/>
      <c r="D22" s="109"/>
      <c r="E22" s="24" t="s">
        <v>25</v>
      </c>
      <c r="F22" s="1"/>
      <c r="G22" s="27">
        <v>1</v>
      </c>
      <c r="H22" s="1"/>
      <c r="I22" s="27"/>
      <c r="J22" s="1"/>
      <c r="K22" s="1"/>
      <c r="L22" s="1"/>
      <c r="M22" s="1"/>
      <c r="N22" s="1"/>
      <c r="O22" s="1"/>
      <c r="P22" s="1"/>
      <c r="Q22" s="1"/>
      <c r="R22" s="111"/>
      <c r="S22" s="111"/>
      <c r="T22" s="106"/>
      <c r="U22" s="106"/>
      <c r="V22" s="106"/>
    </row>
    <row r="23" spans="1:22" ht="42.75" customHeight="1" x14ac:dyDescent="0.25">
      <c r="A23" s="172" t="s">
        <v>66</v>
      </c>
      <c r="B23" s="152" t="s">
        <v>192</v>
      </c>
      <c r="C23" s="172" t="s">
        <v>56</v>
      </c>
      <c r="D23" s="171" t="s">
        <v>46</v>
      </c>
      <c r="E23" s="24" t="s">
        <v>24</v>
      </c>
      <c r="F23" s="1"/>
      <c r="G23" s="1"/>
      <c r="H23" s="1"/>
      <c r="I23" s="27"/>
      <c r="J23" s="1"/>
      <c r="K23" s="1"/>
      <c r="L23" s="1"/>
      <c r="M23" s="1"/>
      <c r="N23" s="1"/>
      <c r="O23" s="1"/>
      <c r="P23" s="1"/>
      <c r="Q23" s="12">
        <v>1</v>
      </c>
      <c r="R23" s="110"/>
      <c r="S23" s="110" t="s">
        <v>177</v>
      </c>
      <c r="T23" s="106"/>
      <c r="U23" s="106"/>
      <c r="V23" s="106"/>
    </row>
    <row r="24" spans="1:22" ht="42.75" customHeight="1" x14ac:dyDescent="0.25">
      <c r="A24" s="172"/>
      <c r="B24" s="152"/>
      <c r="C24" s="172"/>
      <c r="D24" s="171"/>
      <c r="E24" s="24" t="s">
        <v>25</v>
      </c>
      <c r="F24" s="1"/>
      <c r="G24" s="1"/>
      <c r="H24" s="1"/>
      <c r="I24" s="27"/>
      <c r="J24" s="1"/>
      <c r="K24" s="1"/>
      <c r="L24" s="1"/>
      <c r="M24" s="1"/>
      <c r="N24" s="1"/>
      <c r="O24" s="1"/>
      <c r="P24" s="1"/>
      <c r="Q24" s="1"/>
      <c r="R24" s="111"/>
      <c r="S24" s="111"/>
      <c r="T24" s="106"/>
      <c r="U24" s="106"/>
      <c r="V24" s="106"/>
    </row>
    <row r="25" spans="1:22" ht="42" customHeight="1" x14ac:dyDescent="0.25">
      <c r="A25" s="172" t="s">
        <v>125</v>
      </c>
      <c r="B25" s="152" t="s">
        <v>192</v>
      </c>
      <c r="C25" s="172" t="s">
        <v>159</v>
      </c>
      <c r="D25" s="171" t="s">
        <v>47</v>
      </c>
      <c r="E25" s="24" t="s">
        <v>24</v>
      </c>
      <c r="F25" s="27"/>
      <c r="G25" s="27"/>
      <c r="H25" s="27"/>
      <c r="I25" s="27">
        <v>1</v>
      </c>
      <c r="J25" s="27"/>
      <c r="K25" s="27"/>
      <c r="L25" s="27">
        <v>1</v>
      </c>
      <c r="M25" s="27"/>
      <c r="N25" s="27"/>
      <c r="O25" s="27">
        <v>1</v>
      </c>
      <c r="P25" s="27"/>
      <c r="Q25" s="27">
        <v>1</v>
      </c>
      <c r="R25" s="110"/>
      <c r="S25" s="110" t="s">
        <v>177</v>
      </c>
      <c r="T25" s="106"/>
      <c r="U25" s="106"/>
      <c r="V25" s="106"/>
    </row>
    <row r="26" spans="1:22" ht="42" customHeight="1" x14ac:dyDescent="0.25">
      <c r="A26" s="172"/>
      <c r="B26" s="152"/>
      <c r="C26" s="172"/>
      <c r="D26" s="171"/>
      <c r="E26" s="24" t="s">
        <v>25</v>
      </c>
      <c r="F26" s="1"/>
      <c r="G26" s="1"/>
      <c r="H26" s="1"/>
      <c r="I26" s="27">
        <v>1</v>
      </c>
      <c r="J26" s="1"/>
      <c r="K26" s="1"/>
      <c r="L26" s="1"/>
      <c r="M26" s="1"/>
      <c r="N26" s="1"/>
      <c r="O26" s="1"/>
      <c r="P26" s="1"/>
      <c r="Q26" s="1"/>
      <c r="R26" s="111"/>
      <c r="S26" s="111"/>
      <c r="T26" s="106"/>
      <c r="U26" s="106"/>
      <c r="V26" s="106"/>
    </row>
    <row r="27" spans="1:22" ht="69" customHeight="1" x14ac:dyDescent="0.25">
      <c r="A27" s="152" t="s">
        <v>67</v>
      </c>
      <c r="B27" s="152" t="s">
        <v>192</v>
      </c>
      <c r="C27" s="107" t="s">
        <v>291</v>
      </c>
      <c r="D27" s="109" t="s">
        <v>49</v>
      </c>
      <c r="E27" s="24" t="s">
        <v>24</v>
      </c>
      <c r="F27" s="27"/>
      <c r="G27" s="1"/>
      <c r="H27" s="27">
        <v>1</v>
      </c>
      <c r="I27" s="27"/>
      <c r="J27" s="27"/>
      <c r="K27" s="27">
        <v>1</v>
      </c>
      <c r="L27" s="27"/>
      <c r="M27" s="27"/>
      <c r="N27" s="27">
        <v>1</v>
      </c>
      <c r="O27" s="27"/>
      <c r="P27" s="27"/>
      <c r="Q27" s="27">
        <v>1</v>
      </c>
      <c r="R27" s="110"/>
      <c r="S27" s="110" t="s">
        <v>177</v>
      </c>
      <c r="T27" s="106"/>
      <c r="U27" s="106"/>
      <c r="V27" s="106"/>
    </row>
    <row r="28" spans="1:22" ht="47.25" customHeight="1" x14ac:dyDescent="0.25">
      <c r="A28" s="152"/>
      <c r="B28" s="152"/>
      <c r="C28" s="107"/>
      <c r="D28" s="109"/>
      <c r="E28" s="24" t="s">
        <v>25</v>
      </c>
      <c r="F28" s="1"/>
      <c r="G28" s="1"/>
      <c r="H28" s="27">
        <v>1</v>
      </c>
      <c r="I28" s="27"/>
      <c r="J28" s="1"/>
      <c r="K28" s="1"/>
      <c r="L28" s="1"/>
      <c r="M28" s="1"/>
      <c r="N28" s="27"/>
      <c r="O28" s="27"/>
      <c r="P28" s="27"/>
      <c r="Q28" s="27"/>
      <c r="R28" s="111"/>
      <c r="S28" s="111"/>
      <c r="T28" s="106"/>
      <c r="U28" s="106"/>
      <c r="V28" s="106"/>
    </row>
    <row r="29" spans="1:22" ht="42.75" customHeight="1" x14ac:dyDescent="0.25">
      <c r="A29" s="152" t="s">
        <v>67</v>
      </c>
      <c r="B29" s="152" t="s">
        <v>192</v>
      </c>
      <c r="C29" s="107" t="s">
        <v>138</v>
      </c>
      <c r="D29" s="109" t="s">
        <v>139</v>
      </c>
      <c r="E29" s="24" t="s">
        <v>24</v>
      </c>
      <c r="F29" s="27"/>
      <c r="G29" s="1"/>
      <c r="H29" s="27">
        <v>1</v>
      </c>
      <c r="I29" s="27"/>
      <c r="J29" s="1"/>
      <c r="K29" s="1"/>
      <c r="L29" s="1"/>
      <c r="M29" s="27">
        <v>1</v>
      </c>
      <c r="N29" s="27"/>
      <c r="O29" s="27"/>
      <c r="P29" s="27"/>
      <c r="Q29" s="27"/>
      <c r="R29" s="110"/>
      <c r="S29" s="110" t="s">
        <v>177</v>
      </c>
      <c r="T29" s="106"/>
      <c r="U29" s="106"/>
      <c r="V29" s="106"/>
    </row>
    <row r="30" spans="1:22" ht="42" customHeight="1" x14ac:dyDescent="0.25">
      <c r="A30" s="152"/>
      <c r="B30" s="152"/>
      <c r="C30" s="107"/>
      <c r="D30" s="109"/>
      <c r="E30" s="24" t="s">
        <v>25</v>
      </c>
      <c r="F30" s="1"/>
      <c r="G30" s="1"/>
      <c r="H30" s="27">
        <v>0</v>
      </c>
      <c r="I30" s="27"/>
      <c r="J30" s="1"/>
      <c r="K30" s="1"/>
      <c r="L30" s="1"/>
      <c r="M30" s="1"/>
      <c r="N30" s="27"/>
      <c r="O30" s="27"/>
      <c r="P30" s="27"/>
      <c r="Q30" s="27"/>
      <c r="R30" s="111"/>
      <c r="S30" s="111"/>
      <c r="T30" s="106"/>
      <c r="U30" s="106"/>
      <c r="V30" s="106"/>
    </row>
    <row r="31" spans="1:22" ht="42.75" customHeight="1" x14ac:dyDescent="0.25">
      <c r="A31" s="107" t="s">
        <v>72</v>
      </c>
      <c r="B31" s="152" t="s">
        <v>192</v>
      </c>
      <c r="C31" s="107" t="s">
        <v>201</v>
      </c>
      <c r="D31" s="109" t="s">
        <v>50</v>
      </c>
      <c r="E31" s="24" t="s">
        <v>24</v>
      </c>
      <c r="F31" s="27"/>
      <c r="G31" s="27">
        <v>1</v>
      </c>
      <c r="H31" s="27"/>
      <c r="I31" s="27"/>
      <c r="J31" s="1"/>
      <c r="K31" s="1"/>
      <c r="L31" s="1"/>
      <c r="M31" s="1"/>
      <c r="N31" s="27"/>
      <c r="O31" s="27"/>
      <c r="P31" s="27"/>
      <c r="Q31" s="27"/>
      <c r="R31" s="110"/>
      <c r="S31" s="110" t="s">
        <v>177</v>
      </c>
      <c r="T31" s="106"/>
      <c r="U31" s="106"/>
      <c r="V31" s="106"/>
    </row>
    <row r="32" spans="1:22" ht="42" customHeight="1" x14ac:dyDescent="0.25">
      <c r="A32" s="107"/>
      <c r="B32" s="152"/>
      <c r="C32" s="107"/>
      <c r="D32" s="109"/>
      <c r="E32" s="24" t="s">
        <v>25</v>
      </c>
      <c r="F32" s="1"/>
      <c r="G32" s="27">
        <v>1</v>
      </c>
      <c r="H32" s="1"/>
      <c r="I32" s="27"/>
      <c r="J32" s="1"/>
      <c r="K32" s="1"/>
      <c r="L32" s="1"/>
      <c r="M32" s="1"/>
      <c r="N32" s="27"/>
      <c r="O32" s="27"/>
      <c r="P32" s="27"/>
      <c r="Q32" s="27"/>
      <c r="R32" s="111"/>
      <c r="S32" s="111"/>
      <c r="T32" s="106"/>
      <c r="U32" s="106"/>
      <c r="V32" s="106"/>
    </row>
    <row r="33" spans="1:22" ht="66" customHeight="1" x14ac:dyDescent="0.25">
      <c r="A33" s="107" t="s">
        <v>70</v>
      </c>
      <c r="B33" s="152" t="s">
        <v>192</v>
      </c>
      <c r="C33" s="107" t="s">
        <v>71</v>
      </c>
      <c r="D33" s="109" t="s">
        <v>51</v>
      </c>
      <c r="E33" s="24" t="s">
        <v>24</v>
      </c>
      <c r="F33" s="1"/>
      <c r="G33" s="1"/>
      <c r="H33" s="1"/>
      <c r="I33" s="27"/>
      <c r="J33" s="1"/>
      <c r="K33" s="27">
        <v>1</v>
      </c>
      <c r="L33" s="1"/>
      <c r="M33" s="1"/>
      <c r="N33" s="1"/>
      <c r="O33" s="1"/>
      <c r="P33" s="27">
        <v>1</v>
      </c>
      <c r="Q33" s="1"/>
      <c r="R33" s="110"/>
      <c r="S33" s="110" t="s">
        <v>177</v>
      </c>
      <c r="T33" s="112" t="s">
        <v>169</v>
      </c>
      <c r="U33" s="112"/>
      <c r="V33" s="112"/>
    </row>
    <row r="34" spans="1:22" ht="66" customHeight="1" x14ac:dyDescent="0.25">
      <c r="A34" s="107"/>
      <c r="B34" s="152"/>
      <c r="C34" s="107"/>
      <c r="D34" s="109"/>
      <c r="E34" s="24" t="s">
        <v>25</v>
      </c>
      <c r="F34" s="1"/>
      <c r="G34" s="1"/>
      <c r="H34" s="1"/>
      <c r="I34" s="27"/>
      <c r="J34" s="1"/>
      <c r="K34" s="12">
        <v>1</v>
      </c>
      <c r="L34" s="1"/>
      <c r="M34" s="1"/>
      <c r="N34" s="1"/>
      <c r="O34" s="1"/>
      <c r="P34" s="1"/>
      <c r="Q34" s="1"/>
      <c r="R34" s="111"/>
      <c r="S34" s="111"/>
      <c r="T34" s="112"/>
      <c r="U34" s="112"/>
      <c r="V34" s="112"/>
    </row>
    <row r="35" spans="1:22" ht="42" customHeight="1" x14ac:dyDescent="0.25">
      <c r="A35" s="107" t="s">
        <v>73</v>
      </c>
      <c r="B35" s="152" t="s">
        <v>192</v>
      </c>
      <c r="C35" s="107" t="s">
        <v>74</v>
      </c>
      <c r="D35" s="109" t="s">
        <v>52</v>
      </c>
      <c r="E35" s="24" t="s">
        <v>24</v>
      </c>
      <c r="F35" s="1"/>
      <c r="G35" s="27">
        <v>1</v>
      </c>
      <c r="H35" s="1"/>
      <c r="I35" s="27"/>
      <c r="J35" s="1"/>
      <c r="K35" s="1"/>
      <c r="L35" s="1"/>
      <c r="M35" s="12"/>
      <c r="N35" s="1"/>
      <c r="O35" s="1"/>
      <c r="P35" s="1"/>
      <c r="Q35" s="1"/>
      <c r="R35" s="110"/>
      <c r="S35" s="110" t="s">
        <v>177</v>
      </c>
      <c r="T35" s="106"/>
      <c r="U35" s="106"/>
      <c r="V35" s="106"/>
    </row>
    <row r="36" spans="1:22" ht="42" customHeight="1" x14ac:dyDescent="0.25">
      <c r="A36" s="107"/>
      <c r="B36" s="152"/>
      <c r="C36" s="107"/>
      <c r="D36" s="109"/>
      <c r="E36" s="24" t="s">
        <v>25</v>
      </c>
      <c r="F36" s="1"/>
      <c r="G36" s="27">
        <v>1</v>
      </c>
      <c r="H36" s="1"/>
      <c r="I36" s="27"/>
      <c r="J36" s="1"/>
      <c r="K36" s="1"/>
      <c r="L36" s="1"/>
      <c r="M36" s="1"/>
      <c r="N36" s="12"/>
      <c r="O36" s="1"/>
      <c r="P36" s="1"/>
      <c r="Q36" s="1"/>
      <c r="R36" s="111"/>
      <c r="S36" s="111"/>
      <c r="T36" s="106"/>
      <c r="U36" s="106"/>
      <c r="V36" s="106"/>
    </row>
    <row r="37" spans="1:22" ht="42.75" customHeight="1" x14ac:dyDescent="0.25">
      <c r="A37" s="107" t="s">
        <v>73</v>
      </c>
      <c r="B37" s="152" t="s">
        <v>192</v>
      </c>
      <c r="C37" s="107" t="s">
        <v>53</v>
      </c>
      <c r="D37" s="109" t="s">
        <v>52</v>
      </c>
      <c r="E37" s="24" t="s">
        <v>24</v>
      </c>
      <c r="F37" s="1"/>
      <c r="G37" s="1"/>
      <c r="H37" s="27">
        <v>1</v>
      </c>
      <c r="I37" s="27"/>
      <c r="J37" s="1"/>
      <c r="K37" s="1"/>
      <c r="L37" s="1"/>
      <c r="M37" s="1"/>
      <c r="N37" s="1"/>
      <c r="O37" s="1"/>
      <c r="P37" s="1"/>
      <c r="Q37" s="1"/>
      <c r="R37" s="110"/>
      <c r="S37" s="110" t="s">
        <v>177</v>
      </c>
      <c r="T37" s="106"/>
      <c r="U37" s="106"/>
      <c r="V37" s="106"/>
    </row>
    <row r="38" spans="1:22" ht="42.75" customHeight="1" x14ac:dyDescent="0.25">
      <c r="A38" s="107"/>
      <c r="B38" s="152"/>
      <c r="C38" s="107"/>
      <c r="D38" s="109"/>
      <c r="E38" s="24" t="s">
        <v>25</v>
      </c>
      <c r="F38" s="1"/>
      <c r="G38" s="1"/>
      <c r="H38" s="27">
        <v>1</v>
      </c>
      <c r="I38" s="27"/>
      <c r="J38" s="1"/>
      <c r="K38" s="1"/>
      <c r="L38" s="1"/>
      <c r="M38" s="1"/>
      <c r="N38" s="1"/>
      <c r="O38" s="1"/>
      <c r="P38" s="1"/>
      <c r="Q38" s="1"/>
      <c r="R38" s="111"/>
      <c r="S38" s="111"/>
      <c r="T38" s="106"/>
      <c r="U38" s="106"/>
      <c r="V38" s="106"/>
    </row>
    <row r="39" spans="1:22" ht="42.75" customHeight="1" x14ac:dyDescent="0.25">
      <c r="A39" s="107" t="s">
        <v>152</v>
      </c>
      <c r="B39" s="152" t="s">
        <v>192</v>
      </c>
      <c r="C39" s="107" t="s">
        <v>153</v>
      </c>
      <c r="D39" s="109" t="s">
        <v>52</v>
      </c>
      <c r="E39" s="24" t="s">
        <v>24</v>
      </c>
      <c r="F39" s="1"/>
      <c r="G39" s="27">
        <v>1</v>
      </c>
      <c r="H39" s="27"/>
      <c r="I39" s="27"/>
      <c r="J39" s="1"/>
      <c r="K39" s="1"/>
      <c r="L39" s="1"/>
      <c r="M39" s="1"/>
      <c r="N39" s="1"/>
      <c r="O39" s="1"/>
      <c r="P39" s="1"/>
      <c r="Q39" s="1"/>
      <c r="R39" s="110"/>
      <c r="S39" s="110" t="s">
        <v>177</v>
      </c>
      <c r="T39" s="106"/>
      <c r="U39" s="106"/>
      <c r="V39" s="106"/>
    </row>
    <row r="40" spans="1:22" ht="42.75" customHeight="1" x14ac:dyDescent="0.25">
      <c r="A40" s="107"/>
      <c r="B40" s="152"/>
      <c r="C40" s="107"/>
      <c r="D40" s="109"/>
      <c r="E40" s="24" t="s">
        <v>25</v>
      </c>
      <c r="F40" s="1"/>
      <c r="G40" s="27">
        <v>1</v>
      </c>
      <c r="H40" s="1"/>
      <c r="I40" s="27"/>
      <c r="J40" s="1"/>
      <c r="K40" s="1"/>
      <c r="L40" s="1"/>
      <c r="M40" s="1"/>
      <c r="N40" s="1"/>
      <c r="O40" s="1"/>
      <c r="P40" s="1"/>
      <c r="Q40" s="1"/>
      <c r="R40" s="111"/>
      <c r="S40" s="111"/>
      <c r="T40" s="106"/>
      <c r="U40" s="106"/>
      <c r="V40" s="106"/>
    </row>
    <row r="41" spans="1:22" ht="42.75" customHeight="1" x14ac:dyDescent="0.25">
      <c r="A41" s="107" t="s">
        <v>75</v>
      </c>
      <c r="B41" s="152" t="s">
        <v>192</v>
      </c>
      <c r="C41" s="109" t="s">
        <v>76</v>
      </c>
      <c r="D41" s="109" t="s">
        <v>52</v>
      </c>
      <c r="E41" s="24" t="s">
        <v>24</v>
      </c>
      <c r="F41" s="1"/>
      <c r="G41" s="1"/>
      <c r="I41" s="27"/>
      <c r="J41" s="1"/>
      <c r="K41" s="1"/>
      <c r="L41" s="1"/>
      <c r="M41" s="1"/>
      <c r="N41" s="27">
        <v>1</v>
      </c>
      <c r="O41" s="1"/>
      <c r="P41" s="1"/>
      <c r="Q41" s="1"/>
      <c r="R41" s="110"/>
      <c r="S41" s="110" t="s">
        <v>177</v>
      </c>
      <c r="T41" s="106"/>
      <c r="U41" s="106"/>
      <c r="V41" s="106"/>
    </row>
    <row r="42" spans="1:22" ht="42.75" customHeight="1" x14ac:dyDescent="0.25">
      <c r="A42" s="107"/>
      <c r="B42" s="152"/>
      <c r="C42" s="109"/>
      <c r="D42" s="109"/>
      <c r="E42" s="24" t="s">
        <v>25</v>
      </c>
      <c r="F42" s="1"/>
      <c r="G42" s="1"/>
      <c r="H42" s="1"/>
      <c r="I42" s="27"/>
      <c r="J42" s="1"/>
      <c r="K42" s="1"/>
      <c r="L42" s="1"/>
      <c r="M42" s="1"/>
      <c r="N42" s="1"/>
      <c r="O42" s="1"/>
      <c r="P42" s="1"/>
      <c r="Q42" s="1"/>
      <c r="R42" s="111"/>
      <c r="S42" s="111"/>
      <c r="T42" s="106"/>
      <c r="U42" s="106"/>
      <c r="V42" s="106"/>
    </row>
    <row r="43" spans="1:22" ht="108" customHeight="1" x14ac:dyDescent="0.25">
      <c r="A43" s="107" t="s">
        <v>77</v>
      </c>
      <c r="B43" s="180" t="s">
        <v>192</v>
      </c>
      <c r="C43" s="107" t="s">
        <v>161</v>
      </c>
      <c r="D43" s="109" t="s">
        <v>185</v>
      </c>
      <c r="E43" s="24" t="s">
        <v>24</v>
      </c>
      <c r="F43" s="1"/>
      <c r="G43" s="27"/>
      <c r="H43" s="27">
        <v>1</v>
      </c>
      <c r="I43" s="27"/>
      <c r="J43" s="1"/>
      <c r="K43" s="27"/>
      <c r="L43" s="1"/>
      <c r="M43" s="1"/>
      <c r="N43" s="1"/>
      <c r="O43" s="1"/>
      <c r="P43" s="1"/>
      <c r="Q43" s="1"/>
      <c r="R43" s="110"/>
      <c r="S43" s="110" t="s">
        <v>177</v>
      </c>
      <c r="T43" s="106"/>
      <c r="U43" s="106"/>
      <c r="V43" s="106"/>
    </row>
    <row r="44" spans="1:22" ht="54" customHeight="1" x14ac:dyDescent="0.25">
      <c r="A44" s="107"/>
      <c r="B44" s="181"/>
      <c r="C44" s="107"/>
      <c r="D44" s="109"/>
      <c r="E44" s="24" t="s">
        <v>25</v>
      </c>
      <c r="F44" s="1"/>
      <c r="G44" s="1"/>
      <c r="H44" s="27">
        <v>1</v>
      </c>
      <c r="I44" s="27"/>
      <c r="J44" s="1"/>
      <c r="K44" s="1"/>
      <c r="L44" s="1"/>
      <c r="M44" s="1"/>
      <c r="N44" s="1"/>
      <c r="O44" s="1"/>
      <c r="P44" s="1"/>
      <c r="Q44" s="1"/>
      <c r="R44" s="111"/>
      <c r="S44" s="111"/>
      <c r="T44" s="106"/>
      <c r="U44" s="106"/>
      <c r="V44" s="106"/>
    </row>
    <row r="45" spans="1:22" ht="42" customHeight="1" x14ac:dyDescent="0.25">
      <c r="A45" s="155" t="s">
        <v>78</v>
      </c>
      <c r="B45" s="180" t="s">
        <v>192</v>
      </c>
      <c r="C45" s="107" t="s">
        <v>2</v>
      </c>
      <c r="D45" s="109" t="s">
        <v>57</v>
      </c>
      <c r="E45" s="24" t="s">
        <v>24</v>
      </c>
      <c r="F45" s="12">
        <v>1</v>
      </c>
      <c r="G45" s="1"/>
      <c r="H45" s="1"/>
      <c r="I45" s="27"/>
      <c r="J45" s="1"/>
      <c r="K45" s="1"/>
      <c r="L45" s="1"/>
      <c r="M45" s="1"/>
      <c r="N45" s="1"/>
      <c r="O45" s="1"/>
      <c r="P45" s="1"/>
      <c r="Q45" s="1"/>
      <c r="R45" s="110"/>
      <c r="S45" s="110" t="s">
        <v>177</v>
      </c>
      <c r="T45" s="106"/>
      <c r="U45" s="106"/>
      <c r="V45" s="106"/>
    </row>
    <row r="46" spans="1:22" ht="42" customHeight="1" x14ac:dyDescent="0.25">
      <c r="A46" s="155"/>
      <c r="B46" s="181"/>
      <c r="C46" s="107"/>
      <c r="D46" s="109"/>
      <c r="E46" s="24" t="s">
        <v>25</v>
      </c>
      <c r="F46" s="12">
        <v>1</v>
      </c>
      <c r="G46" s="1"/>
      <c r="H46" s="1"/>
      <c r="I46" s="27"/>
      <c r="J46" s="1"/>
      <c r="K46" s="1"/>
      <c r="L46" s="1"/>
      <c r="M46" s="1"/>
      <c r="N46" s="1"/>
      <c r="O46" s="1"/>
      <c r="P46" s="1"/>
      <c r="Q46" s="1"/>
      <c r="R46" s="111"/>
      <c r="S46" s="111"/>
      <c r="T46" s="106"/>
      <c r="U46" s="106"/>
      <c r="V46" s="106"/>
    </row>
    <row r="47" spans="1:22" ht="43.5" customHeight="1" x14ac:dyDescent="0.25">
      <c r="A47" s="107" t="s">
        <v>3</v>
      </c>
      <c r="B47" s="180" t="s">
        <v>192</v>
      </c>
      <c r="C47" s="107" t="s">
        <v>162</v>
      </c>
      <c r="D47" s="109" t="s">
        <v>54</v>
      </c>
      <c r="E47" s="24" t="s">
        <v>24</v>
      </c>
      <c r="F47" s="1"/>
      <c r="G47" s="1"/>
      <c r="H47" s="1"/>
      <c r="I47" s="27">
        <v>1</v>
      </c>
      <c r="J47" s="1"/>
      <c r="K47" s="1"/>
      <c r="L47" s="1"/>
      <c r="M47" s="1"/>
      <c r="N47" s="1"/>
      <c r="O47" s="1"/>
      <c r="P47" s="1"/>
      <c r="Q47" s="1"/>
      <c r="R47" s="110"/>
      <c r="S47" s="110" t="s">
        <v>177</v>
      </c>
      <c r="T47" s="106"/>
      <c r="U47" s="106"/>
      <c r="V47" s="106"/>
    </row>
    <row r="48" spans="1:22" ht="43.5" customHeight="1" x14ac:dyDescent="0.25">
      <c r="A48" s="107"/>
      <c r="B48" s="181"/>
      <c r="C48" s="107"/>
      <c r="D48" s="109"/>
      <c r="E48" s="24" t="s">
        <v>25</v>
      </c>
      <c r="F48" s="1"/>
      <c r="G48" s="1"/>
      <c r="H48" s="1"/>
      <c r="I48" s="27">
        <v>1</v>
      </c>
      <c r="J48" s="1"/>
      <c r="K48" s="1"/>
      <c r="L48" s="1"/>
      <c r="M48" s="1"/>
      <c r="N48" s="1"/>
      <c r="O48" s="1"/>
      <c r="P48" s="1"/>
      <c r="Q48" s="1"/>
      <c r="R48" s="236"/>
      <c r="S48" s="158"/>
      <c r="T48" s="106"/>
      <c r="U48" s="106"/>
      <c r="V48" s="106"/>
    </row>
    <row r="49" spans="1:22" ht="43.5" customHeight="1" x14ac:dyDescent="0.25">
      <c r="A49" s="107" t="s">
        <v>3</v>
      </c>
      <c r="B49" s="180" t="s">
        <v>192</v>
      </c>
      <c r="C49" s="107" t="s">
        <v>198</v>
      </c>
      <c r="D49" s="109" t="s">
        <v>199</v>
      </c>
      <c r="E49" s="24" t="s">
        <v>24</v>
      </c>
      <c r="F49" s="1"/>
      <c r="G49" s="1"/>
      <c r="H49" s="1"/>
      <c r="I49" s="27"/>
      <c r="J49" s="1"/>
      <c r="K49" s="1"/>
      <c r="L49" s="27">
        <v>1</v>
      </c>
      <c r="M49" s="1"/>
      <c r="N49" s="1"/>
      <c r="O49" s="1"/>
      <c r="P49" s="1"/>
      <c r="Q49" s="1"/>
      <c r="R49" s="110" t="s">
        <v>177</v>
      </c>
      <c r="S49" s="110" t="s">
        <v>177</v>
      </c>
      <c r="T49" s="200"/>
      <c r="U49" s="201"/>
      <c r="V49" s="202"/>
    </row>
    <row r="50" spans="1:22" ht="43.5" customHeight="1" x14ac:dyDescent="0.25">
      <c r="A50" s="107"/>
      <c r="B50" s="181"/>
      <c r="C50" s="107"/>
      <c r="D50" s="109"/>
      <c r="E50" s="24" t="s">
        <v>25</v>
      </c>
      <c r="F50" s="1"/>
      <c r="G50" s="1"/>
      <c r="H50" s="1"/>
      <c r="I50" s="27"/>
      <c r="J50" s="1"/>
      <c r="K50" s="1"/>
      <c r="L50" s="1"/>
      <c r="M50" s="1"/>
      <c r="N50" s="1"/>
      <c r="O50" s="1"/>
      <c r="P50" s="1"/>
      <c r="Q50" s="1"/>
      <c r="R50" s="158"/>
      <c r="S50" s="158"/>
      <c r="T50" s="203"/>
      <c r="U50" s="204"/>
      <c r="V50" s="205"/>
    </row>
    <row r="51" spans="1:22" ht="43.5" customHeight="1" x14ac:dyDescent="0.25">
      <c r="A51" s="107" t="s">
        <v>3</v>
      </c>
      <c r="B51" s="180" t="s">
        <v>192</v>
      </c>
      <c r="C51" s="107" t="s">
        <v>170</v>
      </c>
      <c r="D51" s="109" t="s">
        <v>54</v>
      </c>
      <c r="E51" s="24" t="s">
        <v>24</v>
      </c>
      <c r="F51" s="1"/>
      <c r="G51" s="1"/>
      <c r="H51" s="1"/>
      <c r="I51" s="27"/>
      <c r="J51" s="1"/>
      <c r="K51" s="1"/>
      <c r="L51" s="1"/>
      <c r="M51" s="1"/>
      <c r="N51" s="1"/>
      <c r="O51" s="1"/>
      <c r="P51" s="27">
        <v>1</v>
      </c>
      <c r="Q51" s="1"/>
      <c r="R51" s="110"/>
      <c r="S51" s="110" t="s">
        <v>177</v>
      </c>
      <c r="T51" s="106"/>
      <c r="U51" s="106"/>
      <c r="V51" s="106"/>
    </row>
    <row r="52" spans="1:22" ht="43.5" customHeight="1" x14ac:dyDescent="0.25">
      <c r="A52" s="107"/>
      <c r="B52" s="181"/>
      <c r="C52" s="107"/>
      <c r="D52" s="109"/>
      <c r="E52" s="24" t="s">
        <v>25</v>
      </c>
      <c r="F52" s="1"/>
      <c r="G52" s="1"/>
      <c r="H52" s="1"/>
      <c r="I52" s="27"/>
      <c r="J52" s="1"/>
      <c r="K52" s="1"/>
      <c r="L52" s="1"/>
      <c r="M52" s="1"/>
      <c r="N52" s="1"/>
      <c r="O52" s="1"/>
      <c r="P52" s="1"/>
      <c r="Q52" s="1"/>
      <c r="R52" s="158"/>
      <c r="S52" s="158"/>
      <c r="T52" s="106"/>
      <c r="U52" s="106"/>
      <c r="V52" s="106"/>
    </row>
    <row r="53" spans="1:22" ht="42.75" customHeight="1" x14ac:dyDescent="0.25">
      <c r="A53" s="107" t="s">
        <v>79</v>
      </c>
      <c r="B53" s="180" t="s">
        <v>192</v>
      </c>
      <c r="C53" s="107" t="s">
        <v>145</v>
      </c>
      <c r="D53" s="109" t="s">
        <v>57</v>
      </c>
      <c r="E53" s="24" t="s">
        <v>24</v>
      </c>
      <c r="F53" s="1"/>
      <c r="G53" s="1"/>
      <c r="H53" s="1"/>
      <c r="I53" s="27">
        <v>1</v>
      </c>
      <c r="J53" s="1"/>
      <c r="K53" s="1"/>
      <c r="L53" s="1"/>
      <c r="M53" s="1"/>
      <c r="N53" s="27"/>
      <c r="O53" s="27">
        <v>1</v>
      </c>
      <c r="P53" s="1"/>
      <c r="Q53" s="1"/>
      <c r="R53" s="110"/>
      <c r="S53" s="110" t="s">
        <v>177</v>
      </c>
      <c r="T53" s="112" t="s">
        <v>163</v>
      </c>
      <c r="U53" s="112"/>
      <c r="V53" s="112"/>
    </row>
    <row r="54" spans="1:22" ht="42.75" customHeight="1" x14ac:dyDescent="0.25">
      <c r="A54" s="107"/>
      <c r="B54" s="181"/>
      <c r="C54" s="107"/>
      <c r="D54" s="109"/>
      <c r="E54" s="24" t="s">
        <v>25</v>
      </c>
      <c r="F54" s="1"/>
      <c r="G54" s="1"/>
      <c r="H54" s="1"/>
      <c r="I54" s="27">
        <v>1</v>
      </c>
      <c r="J54" s="1"/>
      <c r="K54" s="1"/>
      <c r="L54" s="1"/>
      <c r="M54" s="1"/>
      <c r="N54" s="1"/>
      <c r="O54" s="1"/>
      <c r="P54" s="1"/>
      <c r="Q54" s="1"/>
      <c r="R54" s="111"/>
      <c r="S54" s="111"/>
      <c r="T54" s="112"/>
      <c r="U54" s="112"/>
      <c r="V54" s="112"/>
    </row>
    <row r="55" spans="1:22" ht="43.5" customHeight="1" x14ac:dyDescent="0.25">
      <c r="A55" s="107" t="s">
        <v>82</v>
      </c>
      <c r="B55" s="180" t="s">
        <v>192</v>
      </c>
      <c r="C55" s="107" t="s">
        <v>171</v>
      </c>
      <c r="D55" s="109" t="s">
        <v>57</v>
      </c>
      <c r="E55" s="24" t="s">
        <v>24</v>
      </c>
      <c r="F55" s="1"/>
      <c r="G55" s="1"/>
      <c r="H55" s="1"/>
      <c r="I55" s="27"/>
      <c r="J55" s="27">
        <v>1</v>
      </c>
      <c r="K55" s="1"/>
      <c r="L55" s="1"/>
      <c r="M55" s="1"/>
      <c r="N55" s="1"/>
      <c r="O55" s="1"/>
      <c r="P55" s="1"/>
      <c r="Q55" s="1"/>
      <c r="R55" s="110"/>
      <c r="S55" s="110" t="s">
        <v>177</v>
      </c>
      <c r="T55" s="106"/>
      <c r="U55" s="106"/>
      <c r="V55" s="106"/>
    </row>
    <row r="56" spans="1:22" ht="42.75" customHeight="1" x14ac:dyDescent="0.25">
      <c r="A56" s="107"/>
      <c r="B56" s="181"/>
      <c r="C56" s="107"/>
      <c r="D56" s="109"/>
      <c r="E56" s="24" t="s">
        <v>25</v>
      </c>
      <c r="F56" s="1"/>
      <c r="G56" s="1"/>
      <c r="H56" s="1"/>
      <c r="I56" s="27"/>
      <c r="J56" s="12">
        <v>1</v>
      </c>
      <c r="K56" s="1"/>
      <c r="L56" s="1"/>
      <c r="M56" s="1"/>
      <c r="N56" s="1"/>
      <c r="O56" s="1"/>
      <c r="P56" s="1"/>
      <c r="Q56" s="1"/>
      <c r="R56" s="111"/>
      <c r="S56" s="111"/>
      <c r="T56" s="106"/>
      <c r="U56" s="106"/>
      <c r="V56" s="106"/>
    </row>
    <row r="57" spans="1:22" ht="88.5" customHeight="1" x14ac:dyDescent="0.25">
      <c r="A57" s="107" t="s">
        <v>83</v>
      </c>
      <c r="B57" s="180" t="s">
        <v>192</v>
      </c>
      <c r="C57" s="107" t="s">
        <v>290</v>
      </c>
      <c r="D57" s="109" t="s">
        <v>164</v>
      </c>
      <c r="E57" s="24" t="s">
        <v>24</v>
      </c>
      <c r="F57" s="1"/>
      <c r="G57" s="27"/>
      <c r="H57" s="27">
        <v>1</v>
      </c>
      <c r="I57" s="27"/>
      <c r="J57" s="1"/>
      <c r="K57" s="1"/>
      <c r="L57" s="1"/>
      <c r="M57" s="27"/>
      <c r="N57" s="1"/>
      <c r="O57" s="1"/>
      <c r="P57" s="1"/>
      <c r="Q57" s="1"/>
      <c r="R57" s="110"/>
      <c r="S57" s="110" t="s">
        <v>177</v>
      </c>
      <c r="T57" s="106"/>
      <c r="U57" s="106"/>
      <c r="V57" s="106"/>
    </row>
    <row r="58" spans="1:22" ht="43.5" customHeight="1" x14ac:dyDescent="0.25">
      <c r="A58" s="107"/>
      <c r="B58" s="181"/>
      <c r="C58" s="107"/>
      <c r="D58" s="109"/>
      <c r="E58" s="24" t="s">
        <v>25</v>
      </c>
      <c r="F58" s="1"/>
      <c r="G58" s="1"/>
      <c r="H58" s="27">
        <v>1</v>
      </c>
      <c r="I58" s="27"/>
      <c r="J58" s="1"/>
      <c r="K58" s="1"/>
      <c r="L58" s="1"/>
      <c r="M58" s="1"/>
      <c r="N58" s="1"/>
      <c r="O58" s="1"/>
      <c r="P58" s="1"/>
      <c r="Q58" s="1"/>
      <c r="R58" s="111"/>
      <c r="S58" s="111"/>
      <c r="T58" s="106"/>
      <c r="U58" s="106"/>
      <c r="V58" s="106"/>
    </row>
    <row r="59" spans="1:22" ht="43.5" customHeight="1" x14ac:dyDescent="0.25">
      <c r="A59" s="107" t="s">
        <v>178</v>
      </c>
      <c r="B59" s="180" t="s">
        <v>192</v>
      </c>
      <c r="C59" s="107" t="s">
        <v>285</v>
      </c>
      <c r="D59" s="109" t="s">
        <v>179</v>
      </c>
      <c r="E59" s="24" t="s">
        <v>24</v>
      </c>
      <c r="F59" s="1"/>
      <c r="G59" s="1"/>
      <c r="H59" s="12"/>
      <c r="I59" s="27"/>
      <c r="J59" s="1"/>
      <c r="K59" s="27">
        <v>1</v>
      </c>
      <c r="L59" s="27"/>
      <c r="M59" s="1"/>
      <c r="N59" s="27"/>
      <c r="O59" s="1"/>
      <c r="P59" s="1"/>
      <c r="Q59" s="1"/>
      <c r="R59" s="110"/>
      <c r="S59" s="110" t="s">
        <v>177</v>
      </c>
      <c r="T59" s="106"/>
      <c r="U59" s="106"/>
      <c r="V59" s="106"/>
    </row>
    <row r="60" spans="1:22" ht="43.5" customHeight="1" x14ac:dyDescent="0.25">
      <c r="A60" s="107"/>
      <c r="B60" s="181"/>
      <c r="C60" s="107"/>
      <c r="D60" s="109"/>
      <c r="E60" s="24" t="s">
        <v>25</v>
      </c>
      <c r="F60" s="1"/>
      <c r="G60" s="1"/>
      <c r="H60" s="1"/>
      <c r="I60" s="27"/>
      <c r="J60" s="1"/>
      <c r="K60" s="12">
        <v>1</v>
      </c>
      <c r="L60" s="1"/>
      <c r="M60" s="1"/>
      <c r="N60" s="1"/>
      <c r="O60" s="1"/>
      <c r="P60" s="1"/>
      <c r="Q60" s="1"/>
      <c r="R60" s="111"/>
      <c r="S60" s="111"/>
      <c r="T60" s="106"/>
      <c r="U60" s="106"/>
      <c r="V60" s="106"/>
    </row>
    <row r="61" spans="1:22" ht="35.25" customHeight="1" x14ac:dyDescent="0.25">
      <c r="A61" s="170" t="s">
        <v>85</v>
      </c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0"/>
      <c r="R61" s="170"/>
      <c r="S61" s="170"/>
      <c r="T61" s="170"/>
      <c r="U61" s="170"/>
      <c r="V61" s="170"/>
    </row>
    <row r="62" spans="1:22" ht="42.75" customHeight="1" x14ac:dyDescent="0.25">
      <c r="A62" s="107" t="s">
        <v>86</v>
      </c>
      <c r="B62" s="107" t="s">
        <v>193</v>
      </c>
      <c r="C62" s="107" t="s">
        <v>132</v>
      </c>
      <c r="D62" s="109" t="s">
        <v>134</v>
      </c>
      <c r="E62" s="24" t="s">
        <v>24</v>
      </c>
      <c r="F62" s="1"/>
      <c r="G62" s="1"/>
      <c r="H62" s="1"/>
      <c r="I62" s="27">
        <v>1</v>
      </c>
      <c r="J62" s="1"/>
      <c r="K62" s="1"/>
      <c r="L62" s="1"/>
      <c r="M62" s="1"/>
      <c r="N62" s="1"/>
      <c r="O62" s="1"/>
      <c r="P62" s="27">
        <v>1</v>
      </c>
      <c r="Q62" s="1"/>
      <c r="R62" s="110" t="s">
        <v>177</v>
      </c>
      <c r="S62" s="110" t="s">
        <v>177</v>
      </c>
      <c r="T62" s="106"/>
      <c r="U62" s="106"/>
      <c r="V62" s="106"/>
    </row>
    <row r="63" spans="1:22" ht="42.75" customHeight="1" x14ac:dyDescent="0.25">
      <c r="A63" s="107"/>
      <c r="B63" s="107"/>
      <c r="C63" s="107"/>
      <c r="D63" s="109"/>
      <c r="E63" s="24" t="s">
        <v>25</v>
      </c>
      <c r="F63" s="1"/>
      <c r="G63" s="1"/>
      <c r="H63" s="1"/>
      <c r="I63" s="27">
        <v>1</v>
      </c>
      <c r="J63" s="1"/>
      <c r="K63" s="1"/>
      <c r="L63" s="1"/>
      <c r="M63" s="1"/>
      <c r="N63" s="1"/>
      <c r="O63" s="1"/>
      <c r="P63" s="1"/>
      <c r="Q63" s="1"/>
      <c r="R63" s="111"/>
      <c r="S63" s="111"/>
      <c r="T63" s="106"/>
      <c r="U63" s="106"/>
      <c r="V63" s="106"/>
    </row>
    <row r="64" spans="1:22" ht="35.25" customHeight="1" x14ac:dyDescent="0.25">
      <c r="A64" s="107" t="s">
        <v>86</v>
      </c>
      <c r="B64" s="107" t="s">
        <v>193</v>
      </c>
      <c r="C64" s="107" t="s">
        <v>135</v>
      </c>
      <c r="D64" s="109" t="s">
        <v>134</v>
      </c>
      <c r="E64" s="24" t="s">
        <v>24</v>
      </c>
      <c r="F64" s="1"/>
      <c r="G64" s="1"/>
      <c r="H64" s="1"/>
      <c r="I64" s="27"/>
      <c r="J64" s="1"/>
      <c r="K64" s="1"/>
      <c r="L64" s="27"/>
      <c r="M64" s="1"/>
      <c r="N64" s="1"/>
      <c r="O64" s="1"/>
      <c r="P64" s="27">
        <v>1</v>
      </c>
      <c r="Q64" s="1"/>
      <c r="R64" s="110" t="s">
        <v>177</v>
      </c>
      <c r="S64" s="110" t="s">
        <v>177</v>
      </c>
      <c r="T64" s="106"/>
      <c r="U64" s="106"/>
      <c r="V64" s="106"/>
    </row>
    <row r="65" spans="1:22" ht="35.25" customHeight="1" x14ac:dyDescent="0.25">
      <c r="A65" s="107"/>
      <c r="B65" s="107"/>
      <c r="C65" s="107"/>
      <c r="D65" s="109"/>
      <c r="E65" s="24" t="s">
        <v>25</v>
      </c>
      <c r="F65" s="1"/>
      <c r="G65" s="1"/>
      <c r="H65" s="1"/>
      <c r="I65" s="27"/>
      <c r="J65" s="1"/>
      <c r="K65" s="1"/>
      <c r="L65" s="1"/>
      <c r="M65" s="1"/>
      <c r="N65" s="1"/>
      <c r="O65" s="1"/>
      <c r="P65" s="1"/>
      <c r="Q65" s="1"/>
      <c r="R65" s="111"/>
      <c r="S65" s="111"/>
      <c r="T65" s="106"/>
      <c r="U65" s="106"/>
      <c r="V65" s="106"/>
    </row>
    <row r="66" spans="1:22" ht="56.25" customHeight="1" x14ac:dyDescent="0.25">
      <c r="A66" s="107" t="s">
        <v>86</v>
      </c>
      <c r="B66" s="107" t="s">
        <v>193</v>
      </c>
      <c r="C66" s="107" t="s">
        <v>190</v>
      </c>
      <c r="D66" s="109" t="s">
        <v>134</v>
      </c>
      <c r="E66" s="24" t="s">
        <v>24</v>
      </c>
      <c r="F66" s="1"/>
      <c r="G66" s="27">
        <v>1</v>
      </c>
      <c r="H66" s="1"/>
      <c r="I66" s="27"/>
      <c r="J66" s="1"/>
      <c r="K66" s="1"/>
      <c r="L66" s="27"/>
      <c r="M66" s="1"/>
      <c r="N66" s="1"/>
      <c r="O66" s="1"/>
      <c r="P66" s="27"/>
      <c r="Q66" s="1"/>
      <c r="R66" s="110" t="s">
        <v>177</v>
      </c>
      <c r="S66" s="110" t="s">
        <v>177</v>
      </c>
      <c r="T66" s="106"/>
      <c r="U66" s="106"/>
      <c r="V66" s="106"/>
    </row>
    <row r="67" spans="1:22" ht="54.75" customHeight="1" x14ac:dyDescent="0.25">
      <c r="A67" s="107"/>
      <c r="B67" s="107"/>
      <c r="C67" s="107"/>
      <c r="D67" s="109"/>
      <c r="E67" s="24" t="s">
        <v>25</v>
      </c>
      <c r="F67" s="1"/>
      <c r="G67" s="27">
        <v>1</v>
      </c>
      <c r="H67" s="1"/>
      <c r="I67" s="27"/>
      <c r="J67" s="1"/>
      <c r="K67" s="1"/>
      <c r="L67" s="1"/>
      <c r="M67" s="1"/>
      <c r="N67" s="1"/>
      <c r="O67" s="1"/>
      <c r="P67" s="1"/>
      <c r="Q67" s="1"/>
      <c r="R67" s="111"/>
      <c r="S67" s="111"/>
      <c r="T67" s="106"/>
      <c r="U67" s="106"/>
      <c r="V67" s="106"/>
    </row>
    <row r="68" spans="1:22" ht="37.5" customHeight="1" x14ac:dyDescent="0.25">
      <c r="A68" s="107" t="s">
        <v>86</v>
      </c>
      <c r="B68" s="107" t="s">
        <v>193</v>
      </c>
      <c r="C68" s="107" t="s">
        <v>143</v>
      </c>
      <c r="D68" s="109" t="s">
        <v>134</v>
      </c>
      <c r="E68" s="24" t="s">
        <v>24</v>
      </c>
      <c r="F68" s="1"/>
      <c r="G68" s="1"/>
      <c r="H68" s="1"/>
      <c r="I68" s="27">
        <v>1</v>
      </c>
      <c r="J68" s="1"/>
      <c r="K68" s="1"/>
      <c r="L68" s="27"/>
      <c r="M68" s="1"/>
      <c r="N68" s="1"/>
      <c r="O68" s="1"/>
      <c r="P68" s="27"/>
      <c r="Q68" s="1"/>
      <c r="R68" s="110" t="s">
        <v>177</v>
      </c>
      <c r="S68" s="110" t="s">
        <v>177</v>
      </c>
      <c r="T68" s="106"/>
      <c r="U68" s="106"/>
      <c r="V68" s="106"/>
    </row>
    <row r="69" spans="1:22" ht="42.75" customHeight="1" x14ac:dyDescent="0.25">
      <c r="A69" s="107"/>
      <c r="B69" s="107"/>
      <c r="C69" s="107"/>
      <c r="D69" s="109"/>
      <c r="E69" s="24" t="s">
        <v>25</v>
      </c>
      <c r="F69" s="1"/>
      <c r="G69" s="1"/>
      <c r="H69" s="1"/>
      <c r="I69" s="27">
        <v>1</v>
      </c>
      <c r="J69" s="1"/>
      <c r="K69" s="1"/>
      <c r="L69" s="1"/>
      <c r="M69" s="1"/>
      <c r="N69" s="1"/>
      <c r="O69" s="1"/>
      <c r="P69" s="1"/>
      <c r="Q69" s="1"/>
      <c r="R69" s="111"/>
      <c r="S69" s="111"/>
      <c r="T69" s="106"/>
      <c r="U69" s="106"/>
      <c r="V69" s="106"/>
    </row>
    <row r="70" spans="1:22" ht="29.25" customHeight="1" x14ac:dyDescent="0.25">
      <c r="A70" s="107" t="s">
        <v>86</v>
      </c>
      <c r="B70" s="107" t="s">
        <v>193</v>
      </c>
      <c r="C70" s="107" t="s">
        <v>144</v>
      </c>
      <c r="D70" s="109" t="s">
        <v>149</v>
      </c>
      <c r="E70" s="24" t="s">
        <v>24</v>
      </c>
      <c r="F70" s="1"/>
      <c r="G70" s="1"/>
      <c r="H70" s="1"/>
      <c r="I70" s="27"/>
      <c r="J70" s="27">
        <v>1</v>
      </c>
      <c r="K70" s="1"/>
      <c r="L70" s="27"/>
      <c r="M70" s="27">
        <v>1</v>
      </c>
      <c r="N70" s="1"/>
      <c r="O70" s="1"/>
      <c r="P70" s="27">
        <v>1</v>
      </c>
      <c r="Q70" s="1"/>
      <c r="R70" s="110" t="s">
        <v>177</v>
      </c>
      <c r="S70" s="110" t="s">
        <v>177</v>
      </c>
      <c r="T70" s="106"/>
      <c r="U70" s="106"/>
      <c r="V70" s="106"/>
    </row>
    <row r="71" spans="1:22" ht="29.25" customHeight="1" x14ac:dyDescent="0.25">
      <c r="A71" s="107"/>
      <c r="B71" s="107"/>
      <c r="C71" s="107"/>
      <c r="D71" s="109"/>
      <c r="E71" s="24" t="s">
        <v>25</v>
      </c>
      <c r="F71" s="1"/>
      <c r="G71" s="1"/>
      <c r="H71" s="1"/>
      <c r="I71" s="27"/>
      <c r="J71" s="12">
        <v>1</v>
      </c>
      <c r="K71" s="1"/>
      <c r="L71" s="1"/>
      <c r="M71" s="1"/>
      <c r="N71" s="1"/>
      <c r="O71" s="1"/>
      <c r="P71" s="1"/>
      <c r="Q71" s="1"/>
      <c r="R71" s="111"/>
      <c r="S71" s="111"/>
      <c r="T71" s="106"/>
      <c r="U71" s="106"/>
      <c r="V71" s="106"/>
    </row>
    <row r="72" spans="1:22" ht="29.25" customHeight="1" x14ac:dyDescent="0.25">
      <c r="A72" s="107" t="s">
        <v>86</v>
      </c>
      <c r="B72" s="107" t="s">
        <v>193</v>
      </c>
      <c r="C72" s="107" t="s">
        <v>146</v>
      </c>
      <c r="D72" s="109" t="s">
        <v>134</v>
      </c>
      <c r="E72" s="24" t="s">
        <v>24</v>
      </c>
      <c r="F72" s="1"/>
      <c r="G72" s="1"/>
      <c r="H72" s="1"/>
      <c r="I72" s="27">
        <v>1</v>
      </c>
      <c r="J72" s="1"/>
      <c r="K72" s="1"/>
      <c r="L72" s="27"/>
      <c r="M72" s="1"/>
      <c r="N72" s="63">
        <v>1</v>
      </c>
      <c r="O72" s="1"/>
      <c r="P72" s="27"/>
      <c r="Q72" s="1"/>
      <c r="R72" s="110" t="s">
        <v>177</v>
      </c>
      <c r="S72" s="110" t="s">
        <v>177</v>
      </c>
      <c r="T72" s="106"/>
      <c r="U72" s="106"/>
      <c r="V72" s="106"/>
    </row>
    <row r="73" spans="1:22" ht="29.25" customHeight="1" x14ac:dyDescent="0.25">
      <c r="A73" s="107"/>
      <c r="B73" s="107"/>
      <c r="C73" s="107"/>
      <c r="D73" s="109"/>
      <c r="E73" s="24" t="s">
        <v>25</v>
      </c>
      <c r="F73" s="1"/>
      <c r="G73" s="1"/>
      <c r="H73" s="1"/>
      <c r="I73" s="27">
        <v>0</v>
      </c>
      <c r="J73" s="1"/>
      <c r="K73" s="1"/>
      <c r="L73" s="1"/>
      <c r="M73" s="1"/>
      <c r="N73" s="1"/>
      <c r="O73" s="1"/>
      <c r="P73" s="1"/>
      <c r="Q73" s="1"/>
      <c r="R73" s="111"/>
      <c r="S73" s="111"/>
      <c r="T73" s="106"/>
      <c r="U73" s="106"/>
      <c r="V73" s="106"/>
    </row>
    <row r="74" spans="1:22" ht="29.25" customHeight="1" x14ac:dyDescent="0.25">
      <c r="A74" s="107" t="s">
        <v>86</v>
      </c>
      <c r="B74" s="107" t="s">
        <v>193</v>
      </c>
      <c r="C74" s="107" t="s">
        <v>147</v>
      </c>
      <c r="D74" s="109" t="s">
        <v>134</v>
      </c>
      <c r="E74" s="24" t="s">
        <v>24</v>
      </c>
      <c r="F74" s="1"/>
      <c r="G74" s="1"/>
      <c r="H74" s="1"/>
      <c r="I74" s="27"/>
      <c r="J74" s="1"/>
      <c r="K74" s="1"/>
      <c r="L74" s="27">
        <v>1</v>
      </c>
      <c r="M74" s="1"/>
      <c r="N74" s="1"/>
      <c r="O74" s="1"/>
      <c r="P74" s="27"/>
      <c r="Q74" s="1"/>
      <c r="R74" s="110" t="s">
        <v>177</v>
      </c>
      <c r="S74" s="110" t="s">
        <v>177</v>
      </c>
      <c r="T74" s="106"/>
      <c r="U74" s="106"/>
      <c r="V74" s="106"/>
    </row>
    <row r="75" spans="1:22" ht="36.75" customHeight="1" x14ac:dyDescent="0.25">
      <c r="A75" s="107"/>
      <c r="B75" s="107"/>
      <c r="C75" s="107"/>
      <c r="D75" s="109"/>
      <c r="E75" s="24" t="s">
        <v>25</v>
      </c>
      <c r="F75" s="1"/>
      <c r="G75" s="1"/>
      <c r="H75" s="1"/>
      <c r="I75" s="27"/>
      <c r="J75" s="1"/>
      <c r="K75" s="1"/>
      <c r="L75" s="1"/>
      <c r="M75" s="1"/>
      <c r="N75" s="1"/>
      <c r="O75" s="1"/>
      <c r="P75" s="1"/>
      <c r="Q75" s="1"/>
      <c r="R75" s="111"/>
      <c r="S75" s="111"/>
      <c r="T75" s="106"/>
      <c r="U75" s="106"/>
      <c r="V75" s="106"/>
    </row>
    <row r="76" spans="1:22" ht="37.5" customHeight="1" x14ac:dyDescent="0.25">
      <c r="A76" s="107" t="s">
        <v>86</v>
      </c>
      <c r="B76" s="107" t="s">
        <v>193</v>
      </c>
      <c r="C76" s="107" t="s">
        <v>148</v>
      </c>
      <c r="D76" s="109" t="s">
        <v>134</v>
      </c>
      <c r="E76" s="24" t="s">
        <v>24</v>
      </c>
      <c r="F76" s="1"/>
      <c r="G76" s="1"/>
      <c r="H76" s="1"/>
      <c r="I76" s="27"/>
      <c r="J76" s="1"/>
      <c r="K76" s="1"/>
      <c r="L76" s="27"/>
      <c r="M76" s="27"/>
      <c r="N76" s="27">
        <v>1</v>
      </c>
      <c r="O76" s="1"/>
      <c r="P76" s="27"/>
      <c r="Q76" s="1"/>
      <c r="R76" s="110" t="s">
        <v>177</v>
      </c>
      <c r="S76" s="110" t="s">
        <v>177</v>
      </c>
      <c r="T76" s="106"/>
      <c r="U76" s="106"/>
      <c r="V76" s="106"/>
    </row>
    <row r="77" spans="1:22" ht="45.75" customHeight="1" x14ac:dyDescent="0.25">
      <c r="A77" s="107"/>
      <c r="B77" s="107"/>
      <c r="C77" s="107"/>
      <c r="D77" s="109"/>
      <c r="E77" s="24" t="s">
        <v>25</v>
      </c>
      <c r="F77" s="1"/>
      <c r="G77" s="1"/>
      <c r="H77" s="1"/>
      <c r="I77" s="27"/>
      <c r="J77" s="1"/>
      <c r="K77" s="1"/>
      <c r="L77" s="1"/>
      <c r="M77" s="1"/>
      <c r="N77" s="1"/>
      <c r="O77" s="1"/>
      <c r="P77" s="1"/>
      <c r="Q77" s="1"/>
      <c r="R77" s="111"/>
      <c r="S77" s="111"/>
      <c r="T77" s="106"/>
      <c r="U77" s="106"/>
      <c r="V77" s="106"/>
    </row>
    <row r="78" spans="1:22" ht="45" customHeight="1" x14ac:dyDescent="0.25">
      <c r="A78" s="107" t="s">
        <v>86</v>
      </c>
      <c r="B78" s="107" t="s">
        <v>193</v>
      </c>
      <c r="C78" s="107" t="s">
        <v>150</v>
      </c>
      <c r="D78" s="109" t="s">
        <v>134</v>
      </c>
      <c r="E78" s="24" t="s">
        <v>24</v>
      </c>
      <c r="F78" s="1"/>
      <c r="G78" s="1"/>
      <c r="H78" s="82">
        <v>1</v>
      </c>
      <c r="I78" s="27"/>
      <c r="J78" s="1"/>
      <c r="K78" s="1"/>
      <c r="L78" s="27"/>
      <c r="M78" s="27"/>
      <c r="N78" s="27"/>
      <c r="O78" s="1"/>
      <c r="P78" s="27"/>
      <c r="Q78" s="1"/>
      <c r="R78" s="110" t="s">
        <v>177</v>
      </c>
      <c r="S78" s="110" t="s">
        <v>177</v>
      </c>
      <c r="T78" s="106"/>
      <c r="U78" s="106"/>
      <c r="V78" s="106"/>
    </row>
    <row r="79" spans="1:22" ht="37.5" customHeight="1" x14ac:dyDescent="0.25">
      <c r="A79" s="107"/>
      <c r="B79" s="107"/>
      <c r="C79" s="107"/>
      <c r="D79" s="109"/>
      <c r="E79" s="24" t="s">
        <v>25</v>
      </c>
      <c r="F79" s="1"/>
      <c r="G79" s="1"/>
      <c r="H79" s="27">
        <v>1</v>
      </c>
      <c r="I79" s="27"/>
      <c r="J79" s="1"/>
      <c r="K79" s="1"/>
      <c r="L79" s="1"/>
      <c r="M79" s="1"/>
      <c r="N79" s="1"/>
      <c r="O79" s="1"/>
      <c r="P79" s="1"/>
      <c r="Q79" s="1"/>
      <c r="R79" s="111"/>
      <c r="S79" s="111"/>
      <c r="T79" s="106"/>
      <c r="U79" s="106"/>
      <c r="V79" s="106"/>
    </row>
    <row r="80" spans="1:22" ht="29.25" customHeight="1" x14ac:dyDescent="0.25">
      <c r="A80" s="233" t="s">
        <v>86</v>
      </c>
      <c r="B80" s="233" t="s">
        <v>293</v>
      </c>
      <c r="C80" s="234" t="s">
        <v>292</v>
      </c>
      <c r="D80" s="233" t="s">
        <v>134</v>
      </c>
      <c r="E80" s="24" t="s">
        <v>24</v>
      </c>
      <c r="F80" s="1"/>
      <c r="G80" s="1"/>
      <c r="H80" s="27"/>
      <c r="I80" s="27"/>
      <c r="J80" s="1"/>
      <c r="K80" s="27">
        <v>1</v>
      </c>
      <c r="L80" s="27">
        <v>1</v>
      </c>
      <c r="M80" s="27">
        <v>1</v>
      </c>
      <c r="N80" s="27">
        <v>1</v>
      </c>
      <c r="O80" s="27">
        <v>1</v>
      </c>
      <c r="P80" s="27">
        <v>1</v>
      </c>
      <c r="Q80" s="27">
        <v>1</v>
      </c>
      <c r="R80" s="110"/>
      <c r="S80" s="110"/>
      <c r="T80" s="106"/>
      <c r="U80" s="106"/>
      <c r="V80" s="106"/>
    </row>
    <row r="81" spans="1:22" ht="29.25" customHeight="1" x14ac:dyDescent="0.25">
      <c r="A81" s="233"/>
      <c r="B81" s="233"/>
      <c r="C81" s="235"/>
      <c r="D81" s="233"/>
      <c r="E81" s="24" t="s">
        <v>25</v>
      </c>
      <c r="F81" s="1"/>
      <c r="G81" s="1"/>
      <c r="H81" s="27"/>
      <c r="I81" s="27"/>
      <c r="J81" s="1"/>
      <c r="K81" s="12">
        <v>1</v>
      </c>
      <c r="L81" s="1"/>
      <c r="M81" s="1"/>
      <c r="N81" s="1"/>
      <c r="O81" s="1"/>
      <c r="P81" s="1"/>
      <c r="Q81" s="1"/>
      <c r="R81" s="236"/>
      <c r="S81" s="236"/>
      <c r="T81" s="106"/>
      <c r="U81" s="106"/>
      <c r="V81" s="106"/>
    </row>
    <row r="82" spans="1:22" ht="29.25" customHeight="1" x14ac:dyDescent="0.25">
      <c r="A82" s="233" t="s">
        <v>86</v>
      </c>
      <c r="B82" s="233" t="s">
        <v>293</v>
      </c>
      <c r="C82" s="234" t="s">
        <v>294</v>
      </c>
      <c r="D82" s="233" t="s">
        <v>134</v>
      </c>
      <c r="E82" s="24" t="s">
        <v>24</v>
      </c>
      <c r="F82" s="1"/>
      <c r="G82" s="1"/>
      <c r="H82" s="27"/>
      <c r="I82" s="27"/>
      <c r="J82" s="1"/>
      <c r="K82" s="27">
        <v>1</v>
      </c>
      <c r="L82" s="1"/>
      <c r="M82" s="1"/>
      <c r="N82" s="1"/>
      <c r="O82" s="1"/>
      <c r="P82" s="1"/>
      <c r="Q82" s="1"/>
      <c r="R82" s="110"/>
      <c r="S82" s="110"/>
      <c r="T82" s="106"/>
      <c r="U82" s="106"/>
      <c r="V82" s="106"/>
    </row>
    <row r="83" spans="1:22" ht="29.25" customHeight="1" x14ac:dyDescent="0.25">
      <c r="A83" s="233"/>
      <c r="B83" s="233"/>
      <c r="C83" s="235"/>
      <c r="D83" s="233"/>
      <c r="E83" s="24" t="s">
        <v>25</v>
      </c>
      <c r="F83" s="1"/>
      <c r="G83" s="1"/>
      <c r="H83" s="27"/>
      <c r="I83" s="27"/>
      <c r="J83" s="1"/>
      <c r="K83" s="12">
        <v>1</v>
      </c>
      <c r="L83" s="1"/>
      <c r="M83" s="1"/>
      <c r="N83" s="1"/>
      <c r="O83" s="1"/>
      <c r="P83" s="1"/>
      <c r="Q83" s="1"/>
      <c r="R83" s="236"/>
      <c r="S83" s="236"/>
      <c r="T83" s="106"/>
      <c r="U83" s="106"/>
      <c r="V83" s="106"/>
    </row>
    <row r="84" spans="1:22" ht="29.25" customHeight="1" x14ac:dyDescent="0.25">
      <c r="A84" s="233" t="s">
        <v>86</v>
      </c>
      <c r="B84" s="233" t="s">
        <v>293</v>
      </c>
      <c r="C84" s="234" t="s">
        <v>295</v>
      </c>
      <c r="D84" s="233" t="s">
        <v>134</v>
      </c>
      <c r="E84" s="24" t="s">
        <v>24</v>
      </c>
      <c r="F84" s="1"/>
      <c r="G84" s="1"/>
      <c r="H84" s="27"/>
      <c r="I84" s="27"/>
      <c r="J84" s="1"/>
      <c r="K84" s="27">
        <v>1</v>
      </c>
      <c r="L84" s="27">
        <v>1</v>
      </c>
      <c r="M84" s="27">
        <v>1</v>
      </c>
      <c r="N84" s="27">
        <v>1</v>
      </c>
      <c r="O84" s="27">
        <v>1</v>
      </c>
      <c r="P84" s="27">
        <v>1</v>
      </c>
      <c r="Q84" s="27">
        <v>1</v>
      </c>
      <c r="R84" s="110"/>
      <c r="S84" s="110"/>
      <c r="T84" s="237" t="s">
        <v>296</v>
      </c>
      <c r="U84" s="237"/>
      <c r="V84" s="237"/>
    </row>
    <row r="85" spans="1:22" ht="29.25" customHeight="1" x14ac:dyDescent="0.25">
      <c r="A85" s="233"/>
      <c r="B85" s="233"/>
      <c r="C85" s="235"/>
      <c r="D85" s="233"/>
      <c r="E85" s="24" t="s">
        <v>25</v>
      </c>
      <c r="F85" s="1"/>
      <c r="G85" s="1"/>
      <c r="H85" s="27"/>
      <c r="I85" s="27"/>
      <c r="J85" s="1"/>
      <c r="K85" s="1"/>
      <c r="L85" s="1"/>
      <c r="M85" s="1"/>
      <c r="N85" s="1"/>
      <c r="O85" s="1"/>
      <c r="P85" s="1"/>
      <c r="Q85" s="1"/>
      <c r="R85" s="236"/>
      <c r="S85" s="236"/>
      <c r="T85" s="237"/>
      <c r="U85" s="237"/>
      <c r="V85" s="237"/>
    </row>
    <row r="86" spans="1:22" ht="29.25" customHeight="1" x14ac:dyDescent="0.25">
      <c r="A86" s="233" t="s">
        <v>86</v>
      </c>
      <c r="B86" s="233" t="s">
        <v>293</v>
      </c>
      <c r="C86" s="234" t="s">
        <v>297</v>
      </c>
      <c r="D86" s="233" t="s">
        <v>134</v>
      </c>
      <c r="E86" s="24" t="s">
        <v>24</v>
      </c>
      <c r="F86" s="1"/>
      <c r="G86" s="1"/>
      <c r="H86" s="27"/>
      <c r="I86" s="27"/>
      <c r="J86" s="1"/>
      <c r="K86" s="1"/>
      <c r="L86" s="27">
        <v>1</v>
      </c>
      <c r="M86" s="27">
        <v>1</v>
      </c>
      <c r="N86" s="27">
        <v>1</v>
      </c>
      <c r="O86" s="27">
        <v>1</v>
      </c>
      <c r="P86" s="27">
        <v>1</v>
      </c>
      <c r="Q86" s="27">
        <v>1</v>
      </c>
      <c r="R86" s="83"/>
      <c r="S86" s="83"/>
      <c r="T86" s="84"/>
      <c r="U86" s="84"/>
      <c r="V86" s="84"/>
    </row>
    <row r="87" spans="1:22" ht="29.25" customHeight="1" x14ac:dyDescent="0.25">
      <c r="A87" s="233"/>
      <c r="B87" s="233"/>
      <c r="C87" s="235"/>
      <c r="D87" s="233"/>
      <c r="E87" s="24" t="s">
        <v>25</v>
      </c>
      <c r="F87" s="1"/>
      <c r="G87" s="1"/>
      <c r="H87" s="27"/>
      <c r="I87" s="27"/>
      <c r="J87" s="1"/>
      <c r="K87" s="1"/>
      <c r="L87" s="1"/>
      <c r="M87" s="1"/>
      <c r="N87" s="1"/>
      <c r="O87" s="1"/>
      <c r="P87" s="1"/>
      <c r="Q87" s="1"/>
      <c r="R87" s="83"/>
      <c r="S87" s="83"/>
      <c r="T87" s="84"/>
      <c r="U87" s="84"/>
      <c r="V87" s="84"/>
    </row>
    <row r="88" spans="1:22" ht="30" customHeight="1" x14ac:dyDescent="0.25">
      <c r="A88" s="108" t="s">
        <v>104</v>
      </c>
      <c r="B88" s="107" t="s">
        <v>193</v>
      </c>
      <c r="C88" s="208" t="s">
        <v>151</v>
      </c>
      <c r="D88" s="109" t="s">
        <v>149</v>
      </c>
      <c r="E88" s="24" t="s">
        <v>24</v>
      </c>
      <c r="F88" s="1"/>
      <c r="G88" s="1"/>
      <c r="H88" s="27"/>
      <c r="I88" s="27">
        <v>1</v>
      </c>
      <c r="J88" s="1"/>
      <c r="K88" s="27">
        <v>1</v>
      </c>
      <c r="L88" s="1"/>
      <c r="M88" s="27">
        <v>1</v>
      </c>
      <c r="N88" s="1"/>
      <c r="O88" s="27">
        <v>1</v>
      </c>
      <c r="P88" s="1"/>
      <c r="Q88" s="1"/>
      <c r="R88" s="110" t="s">
        <v>177</v>
      </c>
      <c r="S88" s="110" t="s">
        <v>177</v>
      </c>
      <c r="T88" s="106"/>
      <c r="U88" s="106"/>
      <c r="V88" s="106"/>
    </row>
    <row r="89" spans="1:22" ht="40.5" customHeight="1" x14ac:dyDescent="0.25">
      <c r="A89" s="108"/>
      <c r="B89" s="107"/>
      <c r="C89" s="208"/>
      <c r="D89" s="109"/>
      <c r="E89" s="24" t="s">
        <v>25</v>
      </c>
      <c r="F89" s="1"/>
      <c r="G89" s="1"/>
      <c r="H89" s="1"/>
      <c r="I89" s="27">
        <v>1</v>
      </c>
      <c r="J89" s="1"/>
      <c r="K89" s="12">
        <v>1</v>
      </c>
      <c r="L89" s="1"/>
      <c r="M89" s="1"/>
      <c r="N89" s="1"/>
      <c r="O89" s="1"/>
      <c r="P89" s="1"/>
      <c r="Q89" s="1"/>
      <c r="R89" s="111"/>
      <c r="S89" s="111"/>
      <c r="T89" s="106"/>
      <c r="U89" s="106"/>
      <c r="V89" s="106"/>
    </row>
    <row r="90" spans="1:22" ht="30" customHeight="1" x14ac:dyDescent="0.25">
      <c r="A90" s="107" t="s">
        <v>89</v>
      </c>
      <c r="B90" s="107" t="s">
        <v>193</v>
      </c>
      <c r="C90" s="108" t="s">
        <v>287</v>
      </c>
      <c r="D90" s="109" t="s">
        <v>88</v>
      </c>
      <c r="E90" s="24" t="s">
        <v>24</v>
      </c>
      <c r="F90" s="1"/>
      <c r="G90" s="1"/>
      <c r="H90" s="27">
        <v>1</v>
      </c>
      <c r="I90" s="27"/>
      <c r="J90" s="1"/>
      <c r="K90" s="27"/>
      <c r="L90" s="1"/>
      <c r="M90" s="27"/>
      <c r="N90" s="1"/>
      <c r="O90" s="27"/>
      <c r="P90" s="1"/>
      <c r="Q90" s="1"/>
      <c r="R90" s="110"/>
      <c r="S90" s="110" t="s">
        <v>177</v>
      </c>
      <c r="T90" s="106"/>
      <c r="U90" s="106"/>
      <c r="V90" s="106"/>
    </row>
    <row r="91" spans="1:22" ht="33.75" customHeight="1" x14ac:dyDescent="0.25">
      <c r="A91" s="107"/>
      <c r="B91" s="107"/>
      <c r="C91" s="108"/>
      <c r="D91" s="109"/>
      <c r="E91" s="24" t="s">
        <v>25</v>
      </c>
      <c r="F91" s="1"/>
      <c r="G91" s="1"/>
      <c r="H91" s="27">
        <v>1</v>
      </c>
      <c r="I91" s="27"/>
      <c r="J91" s="1"/>
      <c r="K91" s="1"/>
      <c r="L91" s="1"/>
      <c r="M91" s="1"/>
      <c r="N91" s="1"/>
      <c r="O91" s="1"/>
      <c r="P91" s="1"/>
      <c r="Q91" s="1"/>
      <c r="R91" s="111"/>
      <c r="S91" s="111"/>
      <c r="T91" s="106"/>
      <c r="U91" s="106"/>
      <c r="V91" s="106"/>
    </row>
    <row r="92" spans="1:22" ht="42.75" customHeight="1" x14ac:dyDescent="0.25">
      <c r="A92" s="107" t="s">
        <v>89</v>
      </c>
      <c r="B92" s="107" t="s">
        <v>193</v>
      </c>
      <c r="C92" s="107" t="s">
        <v>87</v>
      </c>
      <c r="D92" s="109" t="s">
        <v>88</v>
      </c>
      <c r="E92" s="24" t="s">
        <v>24</v>
      </c>
      <c r="F92" s="1"/>
      <c r="G92" s="1"/>
      <c r="H92" s="1"/>
      <c r="I92" s="27"/>
      <c r="J92" s="1"/>
      <c r="K92" s="1"/>
      <c r="L92" s="1"/>
      <c r="M92" s="1"/>
      <c r="N92" s="1"/>
      <c r="O92" s="27">
        <v>1</v>
      </c>
      <c r="P92" s="1"/>
      <c r="Q92" s="1"/>
      <c r="R92" s="110" t="s">
        <v>177</v>
      </c>
      <c r="S92" s="110" t="s">
        <v>177</v>
      </c>
      <c r="T92" s="106"/>
      <c r="U92" s="106"/>
      <c r="V92" s="106"/>
    </row>
    <row r="93" spans="1:22" ht="42.75" customHeight="1" x14ac:dyDescent="0.25">
      <c r="A93" s="107"/>
      <c r="B93" s="107"/>
      <c r="C93" s="107"/>
      <c r="D93" s="109"/>
      <c r="E93" s="24" t="s">
        <v>25</v>
      </c>
      <c r="F93" s="1"/>
      <c r="G93" s="1"/>
      <c r="H93" s="1"/>
      <c r="I93" s="27"/>
      <c r="J93" s="1"/>
      <c r="K93" s="1"/>
      <c r="L93" s="1"/>
      <c r="M93" s="1"/>
      <c r="N93" s="1"/>
      <c r="O93" s="1"/>
      <c r="P93" s="1"/>
      <c r="Q93" s="1"/>
      <c r="R93" s="111"/>
      <c r="S93" s="111"/>
      <c r="T93" s="106"/>
      <c r="U93" s="106"/>
      <c r="V93" s="106"/>
    </row>
    <row r="94" spans="1:22" ht="42.75" customHeight="1" x14ac:dyDescent="0.25">
      <c r="A94" s="107" t="s">
        <v>90</v>
      </c>
      <c r="B94" s="107" t="s">
        <v>193</v>
      </c>
      <c r="C94" s="107" t="s">
        <v>91</v>
      </c>
      <c r="D94" s="109" t="s">
        <v>88</v>
      </c>
      <c r="E94" s="24" t="s">
        <v>24</v>
      </c>
      <c r="F94" s="1"/>
      <c r="G94" s="1"/>
      <c r="H94" s="1"/>
      <c r="I94" s="27"/>
      <c r="J94" s="27">
        <v>1</v>
      </c>
      <c r="K94" s="1"/>
      <c r="L94" s="1"/>
      <c r="M94" s="1"/>
      <c r="N94" s="1"/>
      <c r="O94" s="1"/>
      <c r="P94" s="1"/>
      <c r="Q94" s="1"/>
      <c r="R94" s="110"/>
      <c r="S94" s="110" t="s">
        <v>177</v>
      </c>
      <c r="T94" s="106"/>
      <c r="U94" s="106"/>
      <c r="V94" s="106"/>
    </row>
    <row r="95" spans="1:22" ht="42.75" customHeight="1" x14ac:dyDescent="0.25">
      <c r="A95" s="107"/>
      <c r="B95" s="107"/>
      <c r="C95" s="107"/>
      <c r="D95" s="109"/>
      <c r="E95" s="24" t="s">
        <v>25</v>
      </c>
      <c r="F95" s="1"/>
      <c r="G95" s="1"/>
      <c r="H95" s="1"/>
      <c r="I95" s="27"/>
      <c r="J95" s="27">
        <v>1</v>
      </c>
      <c r="K95" s="1"/>
      <c r="L95" s="1"/>
      <c r="M95" s="1"/>
      <c r="N95" s="1"/>
      <c r="O95" s="1"/>
      <c r="P95" s="1"/>
      <c r="Q95" s="1"/>
      <c r="R95" s="111"/>
      <c r="S95" s="111"/>
      <c r="T95" s="106"/>
      <c r="U95" s="106"/>
      <c r="V95" s="106"/>
    </row>
    <row r="96" spans="1:22" ht="43.5" customHeight="1" x14ac:dyDescent="0.25">
      <c r="A96" s="107" t="s">
        <v>92</v>
      </c>
      <c r="B96" s="107" t="s">
        <v>193</v>
      </c>
      <c r="C96" s="107" t="s">
        <v>4</v>
      </c>
      <c r="D96" s="109" t="s">
        <v>88</v>
      </c>
      <c r="E96" s="24" t="s">
        <v>24</v>
      </c>
      <c r="F96" s="1"/>
      <c r="G96" s="1"/>
      <c r="H96" s="1"/>
      <c r="I96" s="27"/>
      <c r="J96" s="1"/>
      <c r="K96" s="1"/>
      <c r="L96" s="1"/>
      <c r="M96" s="1"/>
      <c r="N96" s="1"/>
      <c r="O96" s="1"/>
      <c r="P96" s="27">
        <v>1</v>
      </c>
      <c r="Q96" s="1"/>
      <c r="R96" s="110"/>
      <c r="S96" s="110" t="s">
        <v>177</v>
      </c>
      <c r="T96" s="106"/>
      <c r="U96" s="106"/>
      <c r="V96" s="106"/>
    </row>
    <row r="97" spans="1:22" ht="43.5" customHeight="1" x14ac:dyDescent="0.25">
      <c r="A97" s="107"/>
      <c r="B97" s="107"/>
      <c r="C97" s="107"/>
      <c r="D97" s="109"/>
      <c r="E97" s="24" t="s">
        <v>25</v>
      </c>
      <c r="F97" s="1"/>
      <c r="G97" s="1"/>
      <c r="H97" s="1"/>
      <c r="I97" s="27"/>
      <c r="J97" s="1"/>
      <c r="K97" s="1"/>
      <c r="L97" s="1"/>
      <c r="M97" s="1"/>
      <c r="N97" s="1"/>
      <c r="O97" s="1"/>
      <c r="P97" s="1"/>
      <c r="Q97" s="1"/>
      <c r="R97" s="111"/>
      <c r="S97" s="111"/>
      <c r="T97" s="106"/>
      <c r="U97" s="106"/>
      <c r="V97" s="106"/>
    </row>
    <row r="98" spans="1:22" ht="43.5" customHeight="1" x14ac:dyDescent="0.25">
      <c r="A98" s="107" t="s">
        <v>92</v>
      </c>
      <c r="B98" s="107" t="s">
        <v>193</v>
      </c>
      <c r="C98" s="107" t="s">
        <v>186</v>
      </c>
      <c r="D98" s="109" t="s">
        <v>88</v>
      </c>
      <c r="E98" s="24" t="s">
        <v>24</v>
      </c>
      <c r="F98" s="1"/>
      <c r="G98" s="1"/>
      <c r="H98" s="27">
        <v>1</v>
      </c>
      <c r="I98" s="27"/>
      <c r="J98" s="1"/>
      <c r="K98" s="27">
        <v>1</v>
      </c>
      <c r="L98" s="1"/>
      <c r="M98" s="1"/>
      <c r="N98" s="27">
        <v>1</v>
      </c>
      <c r="O98" s="1"/>
      <c r="P98" s="27"/>
      <c r="Q98" s="27">
        <v>1</v>
      </c>
      <c r="R98" s="110"/>
      <c r="S98" s="110"/>
      <c r="T98" s="106"/>
      <c r="U98" s="106"/>
      <c r="V98" s="106"/>
    </row>
    <row r="99" spans="1:22" ht="43.5" customHeight="1" x14ac:dyDescent="0.25">
      <c r="A99" s="107"/>
      <c r="B99" s="107"/>
      <c r="C99" s="107"/>
      <c r="D99" s="109"/>
      <c r="E99" s="24" t="s">
        <v>25</v>
      </c>
      <c r="F99" s="1"/>
      <c r="G99" s="1"/>
      <c r="H99" s="27">
        <v>1</v>
      </c>
      <c r="I99" s="27"/>
      <c r="J99" s="1"/>
      <c r="K99" s="12">
        <v>1</v>
      </c>
      <c r="L99" s="1"/>
      <c r="M99" s="1"/>
      <c r="N99" s="1"/>
      <c r="O99" s="1"/>
      <c r="P99" s="1"/>
      <c r="Q99" s="1"/>
      <c r="R99" s="111"/>
      <c r="S99" s="111"/>
      <c r="T99" s="106"/>
      <c r="U99" s="106"/>
      <c r="V99" s="106"/>
    </row>
    <row r="100" spans="1:22" ht="42.75" customHeight="1" x14ac:dyDescent="0.25">
      <c r="A100" s="107" t="s">
        <v>93</v>
      </c>
      <c r="B100" s="107" t="s">
        <v>193</v>
      </c>
      <c r="C100" s="107" t="s">
        <v>288</v>
      </c>
      <c r="D100" s="109" t="s">
        <v>94</v>
      </c>
      <c r="E100" s="24" t="s">
        <v>24</v>
      </c>
      <c r="F100" s="1"/>
      <c r="G100" s="1"/>
      <c r="H100" s="1"/>
      <c r="I100" s="27"/>
      <c r="J100" s="1"/>
      <c r="K100" s="1"/>
      <c r="L100" s="1"/>
      <c r="M100" s="1"/>
      <c r="N100" s="1"/>
      <c r="O100" s="27">
        <v>1</v>
      </c>
      <c r="P100" s="1"/>
      <c r="Q100" s="1"/>
      <c r="R100" s="110" t="s">
        <v>177</v>
      </c>
      <c r="S100" s="110" t="s">
        <v>177</v>
      </c>
      <c r="T100" s="106"/>
      <c r="U100" s="106"/>
      <c r="V100" s="106"/>
    </row>
    <row r="101" spans="1:22" ht="42.75" customHeight="1" x14ac:dyDescent="0.25">
      <c r="A101" s="107"/>
      <c r="B101" s="107"/>
      <c r="C101" s="107"/>
      <c r="D101" s="109"/>
      <c r="E101" s="24" t="s">
        <v>25</v>
      </c>
      <c r="F101" s="1"/>
      <c r="G101" s="1"/>
      <c r="H101" s="1"/>
      <c r="I101" s="27"/>
      <c r="J101" s="1"/>
      <c r="K101" s="1"/>
      <c r="L101" s="1"/>
      <c r="M101" s="1"/>
      <c r="N101" s="1"/>
      <c r="O101" s="1"/>
      <c r="P101" s="1"/>
      <c r="Q101" s="1"/>
      <c r="R101" s="111"/>
      <c r="S101" s="111"/>
      <c r="T101" s="106"/>
      <c r="U101" s="106"/>
      <c r="V101" s="106"/>
    </row>
    <row r="102" spans="1:22" ht="42.75" customHeight="1" x14ac:dyDescent="0.25">
      <c r="A102" s="107" t="s">
        <v>96</v>
      </c>
      <c r="B102" s="107" t="s">
        <v>193</v>
      </c>
      <c r="C102" s="107" t="s">
        <v>165</v>
      </c>
      <c r="D102" s="109" t="s">
        <v>88</v>
      </c>
      <c r="E102" s="24" t="s">
        <v>24</v>
      </c>
      <c r="F102" s="1"/>
      <c r="G102" s="1"/>
      <c r="H102" s="1"/>
      <c r="I102" s="27"/>
      <c r="J102" s="1"/>
      <c r="K102" s="27">
        <v>1</v>
      </c>
      <c r="L102" s="1"/>
      <c r="M102" s="1"/>
      <c r="N102" s="1"/>
      <c r="O102" s="1"/>
      <c r="P102" s="1"/>
      <c r="Q102" s="1"/>
      <c r="R102" s="110"/>
      <c r="S102" s="110" t="s">
        <v>177</v>
      </c>
      <c r="T102" s="106"/>
      <c r="U102" s="106"/>
      <c r="V102" s="106"/>
    </row>
    <row r="103" spans="1:22" ht="42.75" customHeight="1" x14ac:dyDescent="0.25">
      <c r="A103" s="107"/>
      <c r="B103" s="107"/>
      <c r="C103" s="107"/>
      <c r="D103" s="109"/>
      <c r="E103" s="24" t="s">
        <v>25</v>
      </c>
      <c r="F103" s="1"/>
      <c r="G103" s="1"/>
      <c r="H103" s="1"/>
      <c r="I103" s="27"/>
      <c r="J103" s="1"/>
      <c r="K103" s="12">
        <v>1</v>
      </c>
      <c r="L103" s="1"/>
      <c r="M103" s="1"/>
      <c r="N103" s="1"/>
      <c r="O103" s="1"/>
      <c r="P103" s="1"/>
      <c r="Q103" s="1"/>
      <c r="R103" s="111"/>
      <c r="S103" s="111"/>
      <c r="T103" s="106"/>
      <c r="U103" s="106"/>
      <c r="V103" s="106"/>
    </row>
    <row r="104" spans="1:22" ht="42.75" customHeight="1" x14ac:dyDescent="0.25">
      <c r="A104" s="107" t="s">
        <v>96</v>
      </c>
      <c r="B104" s="107" t="s">
        <v>194</v>
      </c>
      <c r="C104" s="107" t="s">
        <v>133</v>
      </c>
      <c r="D104" s="109" t="s">
        <v>88</v>
      </c>
      <c r="E104" s="24" t="s">
        <v>24</v>
      </c>
      <c r="F104" s="1"/>
      <c r="G104" s="1"/>
      <c r="H104" s="82">
        <v>1</v>
      </c>
      <c r="I104" s="27"/>
      <c r="J104" s="1"/>
      <c r="K104" s="27"/>
      <c r="L104" s="1"/>
      <c r="M104" s="1"/>
      <c r="N104" s="1"/>
      <c r="O104" s="1"/>
      <c r="P104" s="1"/>
      <c r="Q104" s="1"/>
      <c r="R104" s="110"/>
      <c r="S104" s="110" t="s">
        <v>177</v>
      </c>
      <c r="T104" s="106"/>
      <c r="U104" s="106"/>
      <c r="V104" s="106"/>
    </row>
    <row r="105" spans="1:22" ht="42.75" customHeight="1" x14ac:dyDescent="0.25">
      <c r="A105" s="107"/>
      <c r="B105" s="107"/>
      <c r="C105" s="107"/>
      <c r="D105" s="109"/>
      <c r="E105" s="24" t="s">
        <v>25</v>
      </c>
      <c r="F105" s="1"/>
      <c r="G105" s="1"/>
      <c r="H105" s="82">
        <v>1</v>
      </c>
      <c r="I105" s="27"/>
      <c r="J105" s="1"/>
      <c r="K105" s="1"/>
      <c r="L105" s="1"/>
      <c r="M105" s="1"/>
      <c r="N105" s="1"/>
      <c r="O105" s="1"/>
      <c r="P105" s="1"/>
      <c r="Q105" s="1"/>
      <c r="R105" s="111"/>
      <c r="S105" s="111"/>
      <c r="T105" s="106"/>
      <c r="U105" s="106"/>
      <c r="V105" s="106"/>
    </row>
    <row r="106" spans="1:22" ht="84.75" customHeight="1" x14ac:dyDescent="0.25">
      <c r="A106" s="107" t="s">
        <v>97</v>
      </c>
      <c r="B106" s="107" t="s">
        <v>194</v>
      </c>
      <c r="C106" s="107" t="s">
        <v>98</v>
      </c>
      <c r="D106" s="109" t="s">
        <v>88</v>
      </c>
      <c r="E106" s="24" t="s">
        <v>24</v>
      </c>
      <c r="F106" s="27"/>
      <c r="G106" s="27">
        <v>1</v>
      </c>
      <c r="H106" s="82">
        <v>1</v>
      </c>
      <c r="I106" s="27">
        <v>1</v>
      </c>
      <c r="J106" s="27">
        <v>1</v>
      </c>
      <c r="K106" s="27">
        <v>1</v>
      </c>
      <c r="L106" s="27">
        <v>1</v>
      </c>
      <c r="M106" s="27">
        <v>1</v>
      </c>
      <c r="N106" s="27">
        <v>1</v>
      </c>
      <c r="O106" s="27">
        <v>1</v>
      </c>
      <c r="P106" s="27">
        <v>1</v>
      </c>
      <c r="Q106" s="27">
        <v>1</v>
      </c>
      <c r="R106" s="110"/>
      <c r="S106" s="110" t="s">
        <v>177</v>
      </c>
      <c r="T106" s="158" t="s">
        <v>99</v>
      </c>
      <c r="U106" s="158"/>
      <c r="V106" s="158"/>
    </row>
    <row r="107" spans="1:22" ht="43.5" customHeight="1" x14ac:dyDescent="0.25">
      <c r="A107" s="107"/>
      <c r="B107" s="107"/>
      <c r="C107" s="107"/>
      <c r="D107" s="109"/>
      <c r="E107" s="24" t="s">
        <v>25</v>
      </c>
      <c r="F107" s="1"/>
      <c r="G107" s="27">
        <v>1</v>
      </c>
      <c r="H107" s="27">
        <v>1</v>
      </c>
      <c r="I107" s="27">
        <v>1</v>
      </c>
      <c r="J107" s="12">
        <v>1</v>
      </c>
      <c r="K107" s="12">
        <v>1</v>
      </c>
      <c r="L107" s="1"/>
      <c r="M107" s="1"/>
      <c r="N107" s="1"/>
      <c r="O107" s="1"/>
      <c r="P107" s="1"/>
      <c r="Q107" s="1"/>
      <c r="R107" s="111"/>
      <c r="S107" s="111"/>
      <c r="T107" s="158"/>
      <c r="U107" s="158"/>
      <c r="V107" s="158"/>
    </row>
    <row r="108" spans="1:22" ht="43.5" customHeight="1" x14ac:dyDescent="0.25">
      <c r="A108" s="107" t="s">
        <v>182</v>
      </c>
      <c r="B108" s="107" t="s">
        <v>194</v>
      </c>
      <c r="C108" s="108" t="s">
        <v>183</v>
      </c>
      <c r="D108" s="109" t="s">
        <v>88</v>
      </c>
      <c r="E108" s="24" t="s">
        <v>24</v>
      </c>
      <c r="F108" s="27">
        <v>1</v>
      </c>
      <c r="G108" s="27">
        <v>1</v>
      </c>
      <c r="H108" s="27">
        <v>1</v>
      </c>
      <c r="I108" s="27">
        <v>1</v>
      </c>
      <c r="J108" s="27">
        <v>1</v>
      </c>
      <c r="K108" s="27">
        <v>1</v>
      </c>
      <c r="L108" s="27">
        <v>1</v>
      </c>
      <c r="M108" s="27">
        <v>1</v>
      </c>
      <c r="N108" s="27">
        <v>1</v>
      </c>
      <c r="O108" s="27">
        <v>1</v>
      </c>
      <c r="P108" s="27">
        <v>1</v>
      </c>
      <c r="Q108" s="27">
        <v>1</v>
      </c>
      <c r="R108" s="110"/>
      <c r="S108" s="110" t="s">
        <v>177</v>
      </c>
      <c r="T108" s="112" t="s">
        <v>184</v>
      </c>
      <c r="U108" s="112"/>
      <c r="V108" s="112"/>
    </row>
    <row r="109" spans="1:22" ht="43.5" customHeight="1" x14ac:dyDescent="0.25">
      <c r="A109" s="107"/>
      <c r="B109" s="107"/>
      <c r="C109" s="108"/>
      <c r="D109" s="109"/>
      <c r="E109" s="24" t="s">
        <v>25</v>
      </c>
      <c r="F109" s="27">
        <v>1</v>
      </c>
      <c r="G109" s="27">
        <v>1</v>
      </c>
      <c r="H109" s="27">
        <v>1</v>
      </c>
      <c r="I109" s="27">
        <v>1</v>
      </c>
      <c r="J109" s="27">
        <v>1</v>
      </c>
      <c r="K109" s="12">
        <v>1</v>
      </c>
      <c r="L109" s="1"/>
      <c r="M109" s="1"/>
      <c r="N109" s="1"/>
      <c r="O109" s="1"/>
      <c r="P109" s="1"/>
      <c r="Q109" s="1"/>
      <c r="R109" s="111"/>
      <c r="S109" s="111"/>
      <c r="T109" s="112"/>
      <c r="U109" s="112"/>
      <c r="V109" s="112"/>
    </row>
    <row r="110" spans="1:22" ht="66.75" customHeight="1" x14ac:dyDescent="0.25">
      <c r="A110" s="149" t="s">
        <v>202</v>
      </c>
      <c r="B110" s="107" t="s">
        <v>194</v>
      </c>
      <c r="C110" s="108" t="s">
        <v>166</v>
      </c>
      <c r="D110" s="109" t="s">
        <v>88</v>
      </c>
      <c r="E110" s="24" t="s">
        <v>24</v>
      </c>
      <c r="F110" s="27"/>
      <c r="G110" s="27">
        <v>1</v>
      </c>
      <c r="H110" s="27">
        <v>1</v>
      </c>
      <c r="I110" s="27">
        <v>1</v>
      </c>
      <c r="J110" s="27">
        <v>1</v>
      </c>
      <c r="K110" s="27">
        <v>1</v>
      </c>
      <c r="L110" s="27">
        <v>1</v>
      </c>
      <c r="M110" s="27">
        <v>1</v>
      </c>
      <c r="N110" s="27">
        <v>1</v>
      </c>
      <c r="O110" s="27">
        <v>1</v>
      </c>
      <c r="P110" s="27">
        <v>1</v>
      </c>
      <c r="Q110" s="27">
        <v>1</v>
      </c>
      <c r="R110" s="110"/>
      <c r="S110" s="110" t="s">
        <v>177</v>
      </c>
      <c r="T110" s="106"/>
      <c r="U110" s="106"/>
      <c r="V110" s="106"/>
    </row>
    <row r="111" spans="1:22" ht="43.5" customHeight="1" x14ac:dyDescent="0.25">
      <c r="A111" s="149"/>
      <c r="B111" s="107"/>
      <c r="C111" s="108"/>
      <c r="D111" s="109"/>
      <c r="E111" s="24" t="s">
        <v>25</v>
      </c>
      <c r="F111" s="1"/>
      <c r="G111" s="27">
        <v>1</v>
      </c>
      <c r="H111" s="27">
        <v>1</v>
      </c>
      <c r="I111" s="27">
        <v>1</v>
      </c>
      <c r="J111" s="12">
        <v>1</v>
      </c>
      <c r="K111" s="12">
        <v>1</v>
      </c>
      <c r="L111" s="1"/>
      <c r="M111" s="1"/>
      <c r="N111" s="1"/>
      <c r="O111" s="1"/>
      <c r="P111" s="1"/>
      <c r="Q111" s="1"/>
      <c r="R111" s="111"/>
      <c r="S111" s="111"/>
      <c r="T111" s="106"/>
      <c r="U111" s="106"/>
      <c r="V111" s="106"/>
    </row>
    <row r="112" spans="1:22" ht="42.75" customHeight="1" x14ac:dyDescent="0.25">
      <c r="A112" s="108" t="s">
        <v>101</v>
      </c>
      <c r="B112" s="107" t="s">
        <v>193</v>
      </c>
      <c r="C112" s="208" t="s">
        <v>102</v>
      </c>
      <c r="D112" s="109" t="s">
        <v>88</v>
      </c>
      <c r="E112" s="24" t="s">
        <v>24</v>
      </c>
      <c r="F112" s="1"/>
      <c r="G112" s="1"/>
      <c r="H112" s="1"/>
      <c r="I112" s="27"/>
      <c r="J112" s="1"/>
      <c r="K112" s="27">
        <v>1</v>
      </c>
      <c r="L112" s="1"/>
      <c r="M112" s="1"/>
      <c r="N112" s="1"/>
      <c r="O112" s="1"/>
      <c r="P112" s="27">
        <v>1</v>
      </c>
      <c r="Q112" s="1"/>
      <c r="R112" s="110"/>
      <c r="S112" s="110" t="s">
        <v>177</v>
      </c>
      <c r="T112" s="106"/>
      <c r="U112" s="106"/>
      <c r="V112" s="106"/>
    </row>
    <row r="113" spans="1:22" ht="42.75" customHeight="1" x14ac:dyDescent="0.25">
      <c r="A113" s="108"/>
      <c r="B113" s="107"/>
      <c r="C113" s="208"/>
      <c r="D113" s="109"/>
      <c r="E113" s="24" t="s">
        <v>25</v>
      </c>
      <c r="F113" s="1"/>
      <c r="G113" s="1"/>
      <c r="H113" s="1"/>
      <c r="I113" s="27"/>
      <c r="J113" s="1"/>
      <c r="K113" s="12">
        <v>1</v>
      </c>
      <c r="L113" s="1"/>
      <c r="M113" s="1"/>
      <c r="N113" s="1"/>
      <c r="O113" s="1"/>
      <c r="P113" s="27"/>
      <c r="Q113" s="1"/>
      <c r="R113" s="111"/>
      <c r="S113" s="111"/>
      <c r="T113" s="106"/>
      <c r="U113" s="106"/>
      <c r="V113" s="106"/>
    </row>
    <row r="114" spans="1:22" ht="42.75" customHeight="1" x14ac:dyDescent="0.25">
      <c r="A114" s="108" t="s">
        <v>154</v>
      </c>
      <c r="B114" s="107" t="s">
        <v>194</v>
      </c>
      <c r="C114" s="108" t="s">
        <v>155</v>
      </c>
      <c r="D114" s="109" t="s">
        <v>52</v>
      </c>
      <c r="E114" s="24" t="s">
        <v>24</v>
      </c>
      <c r="F114" s="1"/>
      <c r="G114" s="1"/>
      <c r="H114" s="1"/>
      <c r="I114" s="27"/>
      <c r="J114" s="1"/>
      <c r="K114" s="27"/>
      <c r="L114" s="27">
        <v>1</v>
      </c>
      <c r="M114" s="1"/>
      <c r="N114" s="1"/>
      <c r="O114" s="1"/>
      <c r="P114" s="27"/>
      <c r="Q114" s="1"/>
      <c r="R114" s="110"/>
      <c r="S114" s="110" t="s">
        <v>177</v>
      </c>
      <c r="T114" s="106"/>
      <c r="U114" s="106"/>
      <c r="V114" s="106"/>
    </row>
    <row r="115" spans="1:22" ht="42.75" customHeight="1" x14ac:dyDescent="0.25">
      <c r="A115" s="108"/>
      <c r="B115" s="107"/>
      <c r="C115" s="108"/>
      <c r="D115" s="109"/>
      <c r="E115" s="24" t="s">
        <v>25</v>
      </c>
      <c r="F115" s="1"/>
      <c r="G115" s="1"/>
      <c r="H115" s="1"/>
      <c r="I115" s="27"/>
      <c r="J115" s="1"/>
      <c r="K115" s="1"/>
      <c r="L115" s="1"/>
      <c r="M115" s="1"/>
      <c r="N115" s="1"/>
      <c r="O115" s="1"/>
      <c r="P115" s="27"/>
      <c r="Q115" s="1"/>
      <c r="R115" s="111"/>
      <c r="S115" s="111"/>
      <c r="T115" s="106"/>
      <c r="U115" s="106"/>
      <c r="V115" s="106"/>
    </row>
    <row r="116" spans="1:22" ht="42.75" customHeight="1" x14ac:dyDescent="0.25">
      <c r="A116" s="108" t="s">
        <v>154</v>
      </c>
      <c r="B116" s="107" t="s">
        <v>194</v>
      </c>
      <c r="C116" s="108" t="s">
        <v>5</v>
      </c>
      <c r="D116" s="109" t="s">
        <v>137</v>
      </c>
      <c r="E116" s="24" t="s">
        <v>24</v>
      </c>
      <c r="F116" s="1"/>
      <c r="G116" s="1"/>
      <c r="H116" s="27"/>
      <c r="I116" s="27"/>
      <c r="J116" s="1"/>
      <c r="K116" s="27"/>
      <c r="L116" s="27"/>
      <c r="M116" s="27"/>
      <c r="N116" s="27">
        <v>1</v>
      </c>
      <c r="O116" s="1"/>
      <c r="P116" s="27"/>
      <c r="Q116" s="1"/>
      <c r="R116" s="110"/>
      <c r="S116" s="110" t="s">
        <v>177</v>
      </c>
      <c r="T116" s="106"/>
      <c r="U116" s="106"/>
      <c r="V116" s="106"/>
    </row>
    <row r="117" spans="1:22" ht="42.75" customHeight="1" x14ac:dyDescent="0.25">
      <c r="A117" s="108"/>
      <c r="B117" s="107"/>
      <c r="C117" s="108"/>
      <c r="D117" s="109"/>
      <c r="E117" s="24" t="s">
        <v>25</v>
      </c>
      <c r="F117" s="1"/>
      <c r="G117" s="1"/>
      <c r="H117" s="1"/>
      <c r="I117" s="27"/>
      <c r="J117" s="27"/>
      <c r="K117" s="27"/>
      <c r="L117" s="27"/>
      <c r="M117" s="27"/>
      <c r="N117" s="1"/>
      <c r="O117" s="1"/>
      <c r="P117" s="1"/>
      <c r="Q117" s="1"/>
      <c r="R117" s="111"/>
      <c r="S117" s="111"/>
      <c r="T117" s="106"/>
      <c r="U117" s="106"/>
      <c r="V117" s="106"/>
    </row>
    <row r="118" spans="1:22" ht="42.75" customHeight="1" x14ac:dyDescent="0.25">
      <c r="A118" s="117" t="s">
        <v>6</v>
      </c>
      <c r="B118" s="107" t="s">
        <v>194</v>
      </c>
      <c r="C118" s="108" t="s">
        <v>103</v>
      </c>
      <c r="D118" s="109" t="s">
        <v>84</v>
      </c>
      <c r="E118" s="24" t="s">
        <v>24</v>
      </c>
      <c r="F118" s="1"/>
      <c r="G118" s="1"/>
      <c r="H118" s="27"/>
      <c r="I118" s="27"/>
      <c r="J118" s="1"/>
      <c r="K118" s="1"/>
      <c r="L118" s="1"/>
      <c r="M118" s="27">
        <v>1</v>
      </c>
      <c r="N118" s="1"/>
      <c r="O118" s="1"/>
      <c r="P118" s="1"/>
      <c r="Q118" s="1"/>
      <c r="R118" s="110"/>
      <c r="S118" s="110" t="s">
        <v>177</v>
      </c>
      <c r="T118" s="106"/>
      <c r="U118" s="106"/>
      <c r="V118" s="106"/>
    </row>
    <row r="119" spans="1:22" ht="43.5" customHeight="1" x14ac:dyDescent="0.25">
      <c r="A119" s="117"/>
      <c r="B119" s="107"/>
      <c r="C119" s="108"/>
      <c r="D119" s="109"/>
      <c r="E119" s="24" t="s">
        <v>25</v>
      </c>
      <c r="F119" s="1"/>
      <c r="G119" s="1"/>
      <c r="H119" s="1"/>
      <c r="I119" s="27"/>
      <c r="J119" s="1"/>
      <c r="K119" s="1"/>
      <c r="L119" s="1"/>
      <c r="M119" s="1"/>
      <c r="N119" s="1"/>
      <c r="O119" s="1"/>
      <c r="P119" s="1"/>
      <c r="Q119" s="1"/>
      <c r="R119" s="111"/>
      <c r="S119" s="111"/>
      <c r="T119" s="106"/>
      <c r="U119" s="106"/>
      <c r="V119" s="106"/>
    </row>
    <row r="120" spans="1:22" ht="91.5" customHeight="1" x14ac:dyDescent="0.25">
      <c r="A120" s="117" t="s">
        <v>118</v>
      </c>
      <c r="B120" s="107" t="s">
        <v>194</v>
      </c>
      <c r="C120" s="108" t="s">
        <v>203</v>
      </c>
      <c r="D120" s="109" t="s">
        <v>84</v>
      </c>
      <c r="E120" s="24" t="s">
        <v>24</v>
      </c>
      <c r="F120" s="1"/>
      <c r="G120" s="1"/>
      <c r="H120" s="27">
        <v>1</v>
      </c>
      <c r="I120" s="27"/>
      <c r="J120" s="1"/>
      <c r="K120" s="1"/>
      <c r="L120" s="1"/>
      <c r="M120" s="27"/>
      <c r="N120" s="1"/>
      <c r="O120" s="1"/>
      <c r="P120" s="1"/>
      <c r="Q120" s="1"/>
      <c r="R120" s="110"/>
      <c r="S120" s="110" t="s">
        <v>177</v>
      </c>
      <c r="T120" s="106"/>
      <c r="U120" s="106"/>
      <c r="V120" s="106"/>
    </row>
    <row r="121" spans="1:22" ht="43.5" customHeight="1" x14ac:dyDescent="0.25">
      <c r="A121" s="117"/>
      <c r="B121" s="107"/>
      <c r="C121" s="108"/>
      <c r="D121" s="109"/>
      <c r="E121" s="24" t="s">
        <v>25</v>
      </c>
      <c r="F121" s="1"/>
      <c r="G121" s="1"/>
      <c r="H121" s="27">
        <v>1</v>
      </c>
      <c r="I121" s="27"/>
      <c r="J121" s="1"/>
      <c r="K121" s="1"/>
      <c r="L121" s="1"/>
      <c r="M121" s="1"/>
      <c r="N121" s="1"/>
      <c r="O121" s="1"/>
      <c r="P121" s="1"/>
      <c r="Q121" s="1"/>
      <c r="R121" s="111"/>
      <c r="S121" s="111"/>
      <c r="T121" s="106"/>
      <c r="U121" s="106"/>
      <c r="V121" s="106"/>
    </row>
    <row r="122" spans="1:22" ht="39.75" customHeight="1" x14ac:dyDescent="0.25">
      <c r="A122" s="108" t="s">
        <v>104</v>
      </c>
      <c r="B122" s="107" t="s">
        <v>195</v>
      </c>
      <c r="C122" s="108" t="s">
        <v>136</v>
      </c>
      <c r="D122" s="109" t="s">
        <v>137</v>
      </c>
      <c r="E122" s="24" t="s">
        <v>24</v>
      </c>
      <c r="F122" s="1"/>
      <c r="G122" s="27">
        <v>1</v>
      </c>
      <c r="H122" s="1"/>
      <c r="I122" s="27">
        <v>1</v>
      </c>
      <c r="J122" s="1"/>
      <c r="K122" s="27">
        <v>1</v>
      </c>
      <c r="L122" s="1"/>
      <c r="M122" s="27"/>
      <c r="N122" s="1"/>
      <c r="O122" s="27"/>
      <c r="P122" s="1"/>
      <c r="Q122" s="1"/>
      <c r="R122" s="110" t="s">
        <v>177</v>
      </c>
      <c r="S122" s="110" t="s">
        <v>177</v>
      </c>
      <c r="T122" s="106"/>
      <c r="U122" s="106"/>
      <c r="V122" s="106"/>
    </row>
    <row r="123" spans="1:22" ht="41.25" customHeight="1" x14ac:dyDescent="0.25">
      <c r="A123" s="108"/>
      <c r="B123" s="107"/>
      <c r="C123" s="108"/>
      <c r="D123" s="109"/>
      <c r="E123" s="24" t="s">
        <v>25</v>
      </c>
      <c r="F123" s="1"/>
      <c r="G123" s="27">
        <v>1</v>
      </c>
      <c r="H123" s="1"/>
      <c r="I123" s="27">
        <v>1</v>
      </c>
      <c r="J123" s="1"/>
      <c r="K123" s="12">
        <v>1</v>
      </c>
      <c r="L123" s="1"/>
      <c r="M123" s="1"/>
      <c r="N123" s="1"/>
      <c r="O123" s="1"/>
      <c r="P123" s="1"/>
      <c r="Q123" s="1"/>
      <c r="R123" s="111"/>
      <c r="S123" s="111"/>
      <c r="T123" s="106"/>
      <c r="U123" s="106"/>
      <c r="V123" s="106"/>
    </row>
    <row r="124" spans="1:22" ht="44.25" customHeight="1" x14ac:dyDescent="0.25">
      <c r="A124" s="108" t="s">
        <v>104</v>
      </c>
      <c r="B124" s="107" t="s">
        <v>195</v>
      </c>
      <c r="C124" s="108" t="s">
        <v>141</v>
      </c>
      <c r="D124" s="109" t="s">
        <v>137</v>
      </c>
      <c r="E124" s="24" t="s">
        <v>24</v>
      </c>
      <c r="F124" s="1"/>
      <c r="G124" s="27"/>
      <c r="H124" s="27">
        <v>1</v>
      </c>
      <c r="I124" s="27"/>
      <c r="J124" s="1"/>
      <c r="K124" s="27"/>
      <c r="L124" s="1"/>
      <c r="M124" s="27"/>
      <c r="N124" s="1"/>
      <c r="O124" s="27"/>
      <c r="P124" s="1"/>
      <c r="Q124" s="1"/>
      <c r="R124" s="110" t="s">
        <v>177</v>
      </c>
      <c r="S124" s="110" t="s">
        <v>177</v>
      </c>
      <c r="T124" s="106"/>
      <c r="U124" s="106"/>
      <c r="V124" s="106"/>
    </row>
    <row r="125" spans="1:22" ht="48.75" customHeight="1" x14ac:dyDescent="0.25">
      <c r="A125" s="108"/>
      <c r="B125" s="107"/>
      <c r="C125" s="108"/>
      <c r="D125" s="109"/>
      <c r="E125" s="24" t="s">
        <v>25</v>
      </c>
      <c r="F125" s="1"/>
      <c r="G125" s="1"/>
      <c r="H125" s="27">
        <v>1</v>
      </c>
      <c r="I125" s="27"/>
      <c r="J125" s="1"/>
      <c r="K125" s="1"/>
      <c r="L125" s="1"/>
      <c r="M125" s="1"/>
      <c r="N125" s="1"/>
      <c r="O125" s="1"/>
      <c r="P125" s="1"/>
      <c r="Q125" s="1"/>
      <c r="R125" s="111"/>
      <c r="S125" s="111"/>
      <c r="T125" s="106"/>
      <c r="U125" s="106"/>
      <c r="V125" s="106"/>
    </row>
    <row r="126" spans="1:22" ht="38.25" customHeight="1" x14ac:dyDescent="0.25">
      <c r="A126" s="108" t="s">
        <v>104</v>
      </c>
      <c r="B126" s="107" t="s">
        <v>195</v>
      </c>
      <c r="C126" s="108" t="s">
        <v>142</v>
      </c>
      <c r="D126" s="109" t="s">
        <v>137</v>
      </c>
      <c r="E126" s="24" t="s">
        <v>24</v>
      </c>
      <c r="F126" s="1"/>
      <c r="G126" s="27"/>
      <c r="H126" s="27"/>
      <c r="I126" s="27">
        <v>1</v>
      </c>
      <c r="J126" s="1"/>
      <c r="K126" s="27"/>
      <c r="L126" s="27"/>
      <c r="M126" s="27"/>
      <c r="N126" s="1"/>
      <c r="O126" s="27"/>
      <c r="P126" s="1"/>
      <c r="Q126" s="1"/>
      <c r="R126" s="110" t="s">
        <v>177</v>
      </c>
      <c r="S126" s="110" t="s">
        <v>177</v>
      </c>
      <c r="T126" s="106"/>
      <c r="U126" s="106"/>
      <c r="V126" s="106"/>
    </row>
    <row r="127" spans="1:22" ht="54" customHeight="1" x14ac:dyDescent="0.25">
      <c r="A127" s="108"/>
      <c r="B127" s="107"/>
      <c r="C127" s="108"/>
      <c r="D127" s="109"/>
      <c r="E127" s="24" t="s">
        <v>25</v>
      </c>
      <c r="F127" s="1"/>
      <c r="G127" s="1"/>
      <c r="H127" s="1"/>
      <c r="I127" s="27">
        <v>1</v>
      </c>
      <c r="J127" s="1"/>
      <c r="K127" s="1"/>
      <c r="L127" s="1"/>
      <c r="M127" s="1"/>
      <c r="N127" s="1"/>
      <c r="O127" s="1"/>
      <c r="P127" s="1"/>
      <c r="Q127" s="1"/>
      <c r="R127" s="111"/>
      <c r="S127" s="111"/>
      <c r="T127" s="106"/>
      <c r="U127" s="106"/>
      <c r="V127" s="106"/>
    </row>
    <row r="128" spans="1:22" ht="39" customHeight="1" x14ac:dyDescent="0.25">
      <c r="A128" s="108" t="s">
        <v>105</v>
      </c>
      <c r="B128" s="107" t="s">
        <v>194</v>
      </c>
      <c r="C128" s="208" t="s">
        <v>106</v>
      </c>
      <c r="D128" s="109" t="s">
        <v>107</v>
      </c>
      <c r="E128" s="24" t="s">
        <v>24</v>
      </c>
      <c r="F128" s="1"/>
      <c r="G128" s="1"/>
      <c r="H128" s="1"/>
      <c r="I128" s="27">
        <v>1</v>
      </c>
      <c r="J128" s="27"/>
      <c r="K128" s="12">
        <v>1</v>
      </c>
      <c r="L128" s="27"/>
      <c r="M128" s="1"/>
      <c r="N128" s="1"/>
      <c r="O128" s="27">
        <v>1</v>
      </c>
      <c r="P128" s="1"/>
      <c r="Q128" s="1"/>
      <c r="R128" s="110"/>
      <c r="S128" s="110" t="s">
        <v>177</v>
      </c>
      <c r="T128" s="106"/>
      <c r="U128" s="106"/>
      <c r="V128" s="106"/>
    </row>
    <row r="129" spans="1:22" ht="46.5" customHeight="1" x14ac:dyDescent="0.25">
      <c r="A129" s="108"/>
      <c r="B129" s="107"/>
      <c r="C129" s="208"/>
      <c r="D129" s="109"/>
      <c r="E129" s="24" t="s">
        <v>25</v>
      </c>
      <c r="F129" s="1"/>
      <c r="G129" s="1"/>
      <c r="H129" s="1"/>
      <c r="I129" s="27">
        <v>0</v>
      </c>
      <c r="J129" s="1"/>
      <c r="K129" s="12">
        <v>1</v>
      </c>
      <c r="L129" s="1"/>
      <c r="M129" s="1"/>
      <c r="N129" s="1"/>
      <c r="O129" s="1"/>
      <c r="P129" s="1"/>
      <c r="Q129" s="1"/>
      <c r="R129" s="111"/>
      <c r="S129" s="111"/>
      <c r="T129" s="106"/>
      <c r="U129" s="106"/>
      <c r="V129" s="106"/>
    </row>
    <row r="130" spans="1:22" ht="42.75" customHeight="1" x14ac:dyDescent="0.25">
      <c r="A130" s="108" t="s">
        <v>105</v>
      </c>
      <c r="B130" s="107" t="s">
        <v>194</v>
      </c>
      <c r="C130" s="108" t="s">
        <v>168</v>
      </c>
      <c r="D130" s="109" t="s">
        <v>137</v>
      </c>
      <c r="E130" s="24" t="s">
        <v>24</v>
      </c>
      <c r="F130" s="27"/>
      <c r="G130" s="27">
        <v>1</v>
      </c>
      <c r="H130" s="1"/>
      <c r="I130" s="27"/>
      <c r="J130" s="27"/>
      <c r="K130" s="27"/>
      <c r="L130" s="27"/>
      <c r="M130" s="1"/>
      <c r="N130" s="1"/>
      <c r="O130" s="27"/>
      <c r="P130" s="1"/>
      <c r="Q130" s="1"/>
      <c r="R130" s="110"/>
      <c r="S130" s="110" t="s">
        <v>177</v>
      </c>
      <c r="T130" s="106"/>
      <c r="U130" s="106"/>
      <c r="V130" s="106"/>
    </row>
    <row r="131" spans="1:22" ht="42.75" customHeight="1" x14ac:dyDescent="0.25">
      <c r="A131" s="108"/>
      <c r="B131" s="107"/>
      <c r="C131" s="108"/>
      <c r="D131" s="109"/>
      <c r="E131" s="24" t="s">
        <v>25</v>
      </c>
      <c r="F131" s="1"/>
      <c r="G131" s="27">
        <v>1</v>
      </c>
      <c r="H131" s="1"/>
      <c r="I131" s="27"/>
      <c r="J131" s="1"/>
      <c r="K131" s="1"/>
      <c r="L131" s="1"/>
      <c r="M131" s="1"/>
      <c r="N131" s="1"/>
      <c r="O131" s="1"/>
      <c r="P131" s="1"/>
      <c r="Q131" s="1"/>
      <c r="R131" s="111"/>
      <c r="S131" s="111"/>
      <c r="T131" s="106"/>
      <c r="U131" s="106"/>
      <c r="V131" s="106"/>
    </row>
    <row r="132" spans="1:22" ht="42" customHeight="1" x14ac:dyDescent="0.25">
      <c r="A132" s="108" t="s">
        <v>105</v>
      </c>
      <c r="B132" s="107" t="s">
        <v>194</v>
      </c>
      <c r="C132" s="108" t="s">
        <v>108</v>
      </c>
      <c r="D132" s="109" t="s">
        <v>109</v>
      </c>
      <c r="E132" s="24" t="s">
        <v>24</v>
      </c>
      <c r="F132" s="1"/>
      <c r="G132" s="1"/>
      <c r="H132" s="1"/>
      <c r="I132" s="27"/>
      <c r="J132" s="27"/>
      <c r="K132" s="27">
        <v>1</v>
      </c>
      <c r="L132" s="27"/>
      <c r="M132" s="1"/>
      <c r="N132" s="1"/>
      <c r="O132" s="27"/>
      <c r="P132" s="27">
        <v>1</v>
      </c>
      <c r="Q132" s="1"/>
      <c r="R132" s="110"/>
      <c r="S132" s="110" t="s">
        <v>177</v>
      </c>
      <c r="T132" s="106"/>
      <c r="U132" s="106"/>
      <c r="V132" s="106"/>
    </row>
    <row r="133" spans="1:22" ht="42" customHeight="1" x14ac:dyDescent="0.25">
      <c r="A133" s="108"/>
      <c r="B133" s="107"/>
      <c r="C133" s="108"/>
      <c r="D133" s="109"/>
      <c r="E133" s="24" t="s">
        <v>25</v>
      </c>
      <c r="F133" s="1"/>
      <c r="G133" s="1"/>
      <c r="H133" s="1"/>
      <c r="I133" s="27"/>
      <c r="J133" s="1"/>
      <c r="K133" s="27">
        <v>1</v>
      </c>
      <c r="L133" s="1"/>
      <c r="M133" s="1"/>
      <c r="N133" s="1"/>
      <c r="O133" s="1"/>
      <c r="P133" s="1"/>
      <c r="Q133" s="1"/>
      <c r="R133" s="111"/>
      <c r="S133" s="111"/>
      <c r="T133" s="106"/>
      <c r="U133" s="106"/>
      <c r="V133" s="106"/>
    </row>
    <row r="134" spans="1:22" ht="37.5" customHeight="1" x14ac:dyDescent="0.25">
      <c r="A134" s="108" t="s">
        <v>105</v>
      </c>
      <c r="B134" s="107" t="s">
        <v>194</v>
      </c>
      <c r="C134" s="108" t="s">
        <v>110</v>
      </c>
      <c r="D134" s="109" t="s">
        <v>109</v>
      </c>
      <c r="E134" s="24" t="s">
        <v>24</v>
      </c>
      <c r="F134" s="1"/>
      <c r="G134" s="1"/>
      <c r="H134" s="1"/>
      <c r="I134" s="27"/>
      <c r="J134" s="27">
        <v>1</v>
      </c>
      <c r="K134" s="27"/>
      <c r="L134" s="27"/>
      <c r="M134" s="27"/>
      <c r="N134" s="27"/>
      <c r="O134" s="27"/>
      <c r="P134" s="27"/>
      <c r="Q134" s="1"/>
      <c r="R134" s="110"/>
      <c r="S134" s="110" t="s">
        <v>177</v>
      </c>
      <c r="T134" s="106"/>
      <c r="U134" s="106"/>
      <c r="V134" s="106"/>
    </row>
    <row r="135" spans="1:22" ht="37.5" customHeight="1" x14ac:dyDescent="0.25">
      <c r="A135" s="108"/>
      <c r="B135" s="107"/>
      <c r="C135" s="108"/>
      <c r="D135" s="109"/>
      <c r="E135" s="24" t="s">
        <v>25</v>
      </c>
      <c r="F135" s="1"/>
      <c r="G135" s="1"/>
      <c r="H135" s="1"/>
      <c r="I135" s="27"/>
      <c r="J135" s="12">
        <v>1</v>
      </c>
      <c r="K135" s="1"/>
      <c r="L135" s="1"/>
      <c r="M135" s="1"/>
      <c r="N135" s="1"/>
      <c r="O135" s="1"/>
      <c r="P135" s="1"/>
      <c r="Q135" s="1"/>
      <c r="R135" s="111"/>
      <c r="S135" s="111"/>
      <c r="T135" s="106"/>
      <c r="U135" s="106"/>
      <c r="V135" s="106"/>
    </row>
    <row r="136" spans="1:22" ht="42.75" customHeight="1" x14ac:dyDescent="0.25">
      <c r="A136" s="108" t="s">
        <v>196</v>
      </c>
      <c r="B136" s="107" t="s">
        <v>195</v>
      </c>
      <c r="C136" s="108" t="s">
        <v>172</v>
      </c>
      <c r="D136" s="109" t="s">
        <v>52</v>
      </c>
      <c r="E136" s="24" t="s">
        <v>24</v>
      </c>
      <c r="F136" s="1"/>
      <c r="G136" s="1"/>
      <c r="H136" s="27"/>
      <c r="I136" s="27">
        <v>1</v>
      </c>
      <c r="J136" s="27"/>
      <c r="K136" s="27"/>
      <c r="L136" s="27"/>
      <c r="M136" s="27"/>
      <c r="N136" s="27">
        <v>1</v>
      </c>
      <c r="O136" s="27"/>
      <c r="P136" s="27"/>
      <c r="Q136" s="1"/>
      <c r="R136" s="110"/>
      <c r="S136" s="110" t="s">
        <v>177</v>
      </c>
      <c r="T136" s="106"/>
      <c r="U136" s="106"/>
      <c r="V136" s="106"/>
    </row>
    <row r="137" spans="1:22" ht="42.75" customHeight="1" x14ac:dyDescent="0.25">
      <c r="A137" s="108"/>
      <c r="B137" s="107"/>
      <c r="C137" s="108"/>
      <c r="D137" s="109"/>
      <c r="E137" s="24" t="s">
        <v>25</v>
      </c>
      <c r="F137" s="1"/>
      <c r="G137" s="1"/>
      <c r="H137" s="1"/>
      <c r="I137" s="27">
        <v>1</v>
      </c>
      <c r="J137" s="1"/>
      <c r="K137" s="1"/>
      <c r="L137" s="1"/>
      <c r="M137" s="1"/>
      <c r="N137" s="1"/>
      <c r="O137" s="1"/>
      <c r="P137" s="1"/>
      <c r="Q137" s="1"/>
      <c r="R137" s="111"/>
      <c r="S137" s="111"/>
      <c r="T137" s="106"/>
      <c r="U137" s="106"/>
      <c r="V137" s="106"/>
    </row>
    <row r="138" spans="1:22" ht="42.75" customHeight="1" x14ac:dyDescent="0.25">
      <c r="A138" s="148" t="s">
        <v>173</v>
      </c>
      <c r="B138" s="107" t="s">
        <v>195</v>
      </c>
      <c r="C138" s="148" t="s">
        <v>289</v>
      </c>
      <c r="D138" s="171" t="s">
        <v>84</v>
      </c>
      <c r="E138" s="24" t="s">
        <v>24</v>
      </c>
      <c r="F138" s="27">
        <v>1</v>
      </c>
      <c r="G138" s="27">
        <v>1</v>
      </c>
      <c r="H138" s="1"/>
      <c r="I138" s="27"/>
      <c r="J138" s="1"/>
      <c r="K138" s="1"/>
      <c r="L138" s="1"/>
      <c r="M138" s="1"/>
      <c r="N138" s="1"/>
      <c r="O138" s="1"/>
      <c r="P138" s="1"/>
      <c r="Q138" s="1"/>
      <c r="R138" s="110"/>
      <c r="S138" s="110" t="s">
        <v>177</v>
      </c>
      <c r="T138" s="106"/>
      <c r="U138" s="106"/>
      <c r="V138" s="106"/>
    </row>
    <row r="139" spans="1:22" ht="42.75" customHeight="1" x14ac:dyDescent="0.25">
      <c r="A139" s="148"/>
      <c r="B139" s="107"/>
      <c r="C139" s="148"/>
      <c r="D139" s="171"/>
      <c r="E139" s="24" t="s">
        <v>25</v>
      </c>
      <c r="F139" s="27">
        <v>1</v>
      </c>
      <c r="G139" s="27">
        <v>1</v>
      </c>
      <c r="H139" s="1"/>
      <c r="I139" s="27"/>
      <c r="J139" s="1"/>
      <c r="K139" s="1"/>
      <c r="L139" s="1"/>
      <c r="M139" s="1"/>
      <c r="N139" s="1"/>
      <c r="O139" s="1"/>
      <c r="P139" s="1"/>
      <c r="Q139" s="1"/>
      <c r="R139" s="111"/>
      <c r="S139" s="111"/>
      <c r="T139" s="106"/>
      <c r="U139" s="106"/>
      <c r="V139" s="106"/>
    </row>
    <row r="140" spans="1:22" ht="42.75" customHeight="1" x14ac:dyDescent="0.25">
      <c r="A140" s="148" t="s">
        <v>173</v>
      </c>
      <c r="B140" s="107" t="s">
        <v>195</v>
      </c>
      <c r="C140" s="148" t="s">
        <v>130</v>
      </c>
      <c r="D140" s="171" t="s">
        <v>131</v>
      </c>
      <c r="E140" s="24" t="s">
        <v>24</v>
      </c>
      <c r="F140" s="27"/>
      <c r="G140" s="27"/>
      <c r="H140" s="1"/>
      <c r="I140" s="27"/>
      <c r="J140" s="27">
        <v>1</v>
      </c>
      <c r="K140" s="1"/>
      <c r="L140" s="1"/>
      <c r="M140" s="27">
        <v>1</v>
      </c>
      <c r="N140" s="1"/>
      <c r="O140" s="1"/>
      <c r="P140" s="1"/>
      <c r="Q140" s="1"/>
      <c r="R140" s="110" t="s">
        <v>177</v>
      </c>
      <c r="S140" s="110" t="s">
        <v>177</v>
      </c>
      <c r="T140" s="106"/>
      <c r="U140" s="106"/>
      <c r="V140" s="106"/>
    </row>
    <row r="141" spans="1:22" ht="42.75" customHeight="1" x14ac:dyDescent="0.25">
      <c r="A141" s="148"/>
      <c r="B141" s="107"/>
      <c r="C141" s="148"/>
      <c r="D141" s="171"/>
      <c r="E141" s="24" t="s">
        <v>25</v>
      </c>
      <c r="F141" s="1"/>
      <c r="G141" s="1"/>
      <c r="H141" s="1"/>
      <c r="I141" s="27"/>
      <c r="J141" s="27">
        <v>1</v>
      </c>
      <c r="K141" s="1"/>
      <c r="L141" s="1"/>
      <c r="M141" s="1"/>
      <c r="N141" s="1"/>
      <c r="O141" s="1"/>
      <c r="P141" s="1"/>
      <c r="Q141" s="1"/>
      <c r="R141" s="111"/>
      <c r="S141" s="111"/>
      <c r="T141" s="106"/>
      <c r="U141" s="106"/>
      <c r="V141" s="106"/>
    </row>
    <row r="142" spans="1:22" ht="42.75" customHeight="1" x14ac:dyDescent="0.25">
      <c r="A142" s="148" t="s">
        <v>112</v>
      </c>
      <c r="B142" s="107" t="s">
        <v>195</v>
      </c>
      <c r="C142" s="149" t="s">
        <v>113</v>
      </c>
      <c r="D142" s="109" t="s">
        <v>84</v>
      </c>
      <c r="E142" s="24" t="s">
        <v>24</v>
      </c>
      <c r="F142" s="1"/>
      <c r="G142" s="1"/>
      <c r="H142" s="1"/>
      <c r="I142" s="27"/>
      <c r="J142" s="1"/>
      <c r="K142" s="27"/>
      <c r="L142" s="27"/>
      <c r="M142" s="27">
        <v>1</v>
      </c>
      <c r="N142" s="1"/>
      <c r="O142" s="1"/>
      <c r="P142" s="1"/>
      <c r="Q142" s="1"/>
      <c r="R142" s="110"/>
      <c r="S142" s="110" t="s">
        <v>177</v>
      </c>
      <c r="T142" s="106"/>
      <c r="U142" s="106"/>
      <c r="V142" s="106"/>
    </row>
    <row r="143" spans="1:22" ht="42.75" customHeight="1" x14ac:dyDescent="0.25">
      <c r="A143" s="148"/>
      <c r="B143" s="107"/>
      <c r="C143" s="149"/>
      <c r="D143" s="109"/>
      <c r="E143" s="24" t="s">
        <v>25</v>
      </c>
      <c r="F143" s="1"/>
      <c r="G143" s="1"/>
      <c r="H143" s="1"/>
      <c r="I143" s="27"/>
      <c r="J143" s="1"/>
      <c r="K143" s="1"/>
      <c r="L143" s="1"/>
      <c r="M143" s="1"/>
      <c r="N143" s="1"/>
      <c r="O143" s="1"/>
      <c r="P143" s="1"/>
      <c r="Q143" s="1"/>
      <c r="R143" s="111"/>
      <c r="S143" s="111"/>
      <c r="T143" s="106"/>
      <c r="U143" s="106"/>
      <c r="V143" s="106"/>
    </row>
    <row r="144" spans="1:22" ht="42.75" customHeight="1" x14ac:dyDescent="0.25">
      <c r="A144" s="148" t="s">
        <v>112</v>
      </c>
      <c r="B144" s="107" t="s">
        <v>195</v>
      </c>
      <c r="C144" s="149" t="s">
        <v>114</v>
      </c>
      <c r="D144" s="109" t="s">
        <v>84</v>
      </c>
      <c r="E144" s="24" t="s">
        <v>24</v>
      </c>
      <c r="F144" s="1"/>
      <c r="G144" s="1"/>
      <c r="H144" s="1"/>
      <c r="I144" s="27"/>
      <c r="J144" s="1"/>
      <c r="K144" s="1"/>
      <c r="L144" s="1"/>
      <c r="M144" s="1"/>
      <c r="N144" s="1"/>
      <c r="O144" s="27">
        <v>1</v>
      </c>
      <c r="P144" s="1"/>
      <c r="Q144" s="1"/>
      <c r="R144" s="110"/>
      <c r="S144" s="110" t="s">
        <v>177</v>
      </c>
      <c r="T144" s="106"/>
      <c r="U144" s="106"/>
      <c r="V144" s="106"/>
    </row>
    <row r="145" spans="1:22" ht="42.75" customHeight="1" x14ac:dyDescent="0.25">
      <c r="A145" s="148"/>
      <c r="B145" s="107"/>
      <c r="C145" s="149"/>
      <c r="D145" s="109"/>
      <c r="E145" s="24" t="s">
        <v>25</v>
      </c>
      <c r="F145" s="1"/>
      <c r="G145" s="1"/>
      <c r="H145" s="1"/>
      <c r="I145" s="27"/>
      <c r="J145" s="1"/>
      <c r="K145" s="1"/>
      <c r="L145" s="1"/>
      <c r="M145" s="1"/>
      <c r="N145" s="1"/>
      <c r="O145" s="1"/>
      <c r="P145" s="1"/>
      <c r="Q145" s="1"/>
      <c r="R145" s="111"/>
      <c r="S145" s="111"/>
      <c r="T145" s="106"/>
      <c r="U145" s="106"/>
      <c r="V145" s="106"/>
    </row>
    <row r="146" spans="1:22" ht="42.75" customHeight="1" x14ac:dyDescent="0.25">
      <c r="A146" s="148" t="s">
        <v>112</v>
      </c>
      <c r="B146" s="107" t="s">
        <v>195</v>
      </c>
      <c r="C146" s="149" t="s">
        <v>115</v>
      </c>
      <c r="D146" s="109" t="s">
        <v>84</v>
      </c>
      <c r="E146" s="24" t="s">
        <v>24</v>
      </c>
      <c r="F146" s="1"/>
      <c r="G146" s="1"/>
      <c r="H146" s="1"/>
      <c r="I146" s="27"/>
      <c r="J146" s="1"/>
      <c r="K146" s="1"/>
      <c r="L146" s="1"/>
      <c r="M146" s="27"/>
      <c r="N146" s="27">
        <v>1</v>
      </c>
      <c r="O146" s="27"/>
      <c r="P146" s="1"/>
      <c r="Q146" s="1"/>
      <c r="R146" s="110"/>
      <c r="S146" s="110" t="s">
        <v>177</v>
      </c>
      <c r="T146" s="106"/>
      <c r="U146" s="106"/>
      <c r="V146" s="106"/>
    </row>
    <row r="147" spans="1:22" ht="42.75" customHeight="1" x14ac:dyDescent="0.25">
      <c r="A147" s="148"/>
      <c r="B147" s="107"/>
      <c r="C147" s="149"/>
      <c r="D147" s="109"/>
      <c r="E147" s="24" t="s">
        <v>25</v>
      </c>
      <c r="F147" s="1"/>
      <c r="G147" s="1"/>
      <c r="H147" s="1"/>
      <c r="I147" s="27"/>
      <c r="J147" s="1"/>
      <c r="K147" s="1"/>
      <c r="L147" s="1"/>
      <c r="M147" s="1"/>
      <c r="N147" s="1"/>
      <c r="O147" s="1"/>
      <c r="P147" s="1"/>
      <c r="Q147" s="1"/>
      <c r="R147" s="111"/>
      <c r="S147" s="111"/>
      <c r="T147" s="106"/>
      <c r="U147" s="106"/>
      <c r="V147" s="106"/>
    </row>
    <row r="148" spans="1:22" ht="43.5" customHeight="1" x14ac:dyDescent="0.25">
      <c r="A148" s="148" t="s">
        <v>112</v>
      </c>
      <c r="B148" s="107" t="s">
        <v>195</v>
      </c>
      <c r="C148" s="108" t="s">
        <v>298</v>
      </c>
      <c r="D148" s="109" t="s">
        <v>137</v>
      </c>
      <c r="E148" s="24" t="s">
        <v>24</v>
      </c>
      <c r="F148" s="1"/>
      <c r="G148" s="27">
        <v>1</v>
      </c>
      <c r="H148" s="1"/>
      <c r="I148" s="27"/>
      <c r="J148" s="27">
        <v>1</v>
      </c>
      <c r="K148" s="27">
        <v>1</v>
      </c>
      <c r="L148" s="27">
        <v>1</v>
      </c>
      <c r="M148" s="27">
        <v>1</v>
      </c>
      <c r="N148" s="27">
        <v>1</v>
      </c>
      <c r="O148" s="27">
        <v>1</v>
      </c>
      <c r="P148" s="27">
        <v>1</v>
      </c>
      <c r="Q148" s="27">
        <v>1</v>
      </c>
      <c r="R148" s="110" t="s">
        <v>177</v>
      </c>
      <c r="S148" s="110" t="s">
        <v>177</v>
      </c>
      <c r="T148" s="106"/>
      <c r="U148" s="106"/>
      <c r="V148" s="106"/>
    </row>
    <row r="149" spans="1:22" ht="42.75" customHeight="1" x14ac:dyDescent="0.25">
      <c r="A149" s="148"/>
      <c r="B149" s="107"/>
      <c r="C149" s="108"/>
      <c r="D149" s="109"/>
      <c r="E149" s="24" t="s">
        <v>25</v>
      </c>
      <c r="F149" s="1"/>
      <c r="G149" s="27">
        <v>1</v>
      </c>
      <c r="H149" s="1"/>
      <c r="I149" s="27"/>
      <c r="J149" s="27">
        <v>1</v>
      </c>
      <c r="K149" s="27">
        <v>1</v>
      </c>
      <c r="L149" s="1"/>
      <c r="M149" s="1"/>
      <c r="N149" s="1"/>
      <c r="O149" s="1"/>
      <c r="P149" s="1"/>
      <c r="Q149" s="1"/>
      <c r="R149" s="111"/>
      <c r="S149" s="111"/>
      <c r="T149" s="106"/>
      <c r="U149" s="106"/>
      <c r="V149" s="106"/>
    </row>
    <row r="150" spans="1:22" ht="42.75" customHeight="1" x14ac:dyDescent="0.25">
      <c r="A150" s="148" t="s">
        <v>112</v>
      </c>
      <c r="B150" s="107" t="s">
        <v>195</v>
      </c>
      <c r="C150" s="148" t="s">
        <v>124</v>
      </c>
      <c r="D150" s="109" t="s">
        <v>84</v>
      </c>
      <c r="E150" s="24" t="s">
        <v>24</v>
      </c>
      <c r="F150" s="1"/>
      <c r="G150" s="1"/>
      <c r="H150" s="1"/>
      <c r="I150" s="27"/>
      <c r="J150" s="1"/>
      <c r="K150" s="27">
        <v>1</v>
      </c>
      <c r="L150" s="1"/>
      <c r="M150" s="1"/>
      <c r="N150" s="1"/>
      <c r="O150" s="27"/>
      <c r="P150" s="27">
        <v>1</v>
      </c>
      <c r="Q150" s="1"/>
      <c r="R150" s="110" t="s">
        <v>177</v>
      </c>
      <c r="S150" s="110" t="s">
        <v>177</v>
      </c>
      <c r="T150" s="106"/>
      <c r="U150" s="106"/>
      <c r="V150" s="106"/>
    </row>
    <row r="151" spans="1:22" ht="42.75" customHeight="1" x14ac:dyDescent="0.25">
      <c r="A151" s="148"/>
      <c r="B151" s="107"/>
      <c r="C151" s="148"/>
      <c r="D151" s="109"/>
      <c r="E151" s="24" t="s">
        <v>25</v>
      </c>
      <c r="F151" s="1"/>
      <c r="G151" s="1"/>
      <c r="H151" s="1"/>
      <c r="I151" s="27"/>
      <c r="J151" s="1"/>
      <c r="K151" s="27">
        <v>1</v>
      </c>
      <c r="L151" s="1"/>
      <c r="M151" s="1"/>
      <c r="N151" s="1"/>
      <c r="O151" s="1"/>
      <c r="P151" s="1"/>
      <c r="Q151" s="1"/>
      <c r="R151" s="111"/>
      <c r="S151" s="111"/>
      <c r="T151" s="106"/>
      <c r="U151" s="106"/>
      <c r="V151" s="106"/>
    </row>
    <row r="152" spans="1:22" ht="43.5" customHeight="1" x14ac:dyDescent="0.25">
      <c r="A152" s="148" t="s">
        <v>128</v>
      </c>
      <c r="B152" s="107" t="s">
        <v>193</v>
      </c>
      <c r="C152" s="108" t="s">
        <v>129</v>
      </c>
      <c r="D152" s="109" t="s">
        <v>84</v>
      </c>
      <c r="E152" s="24" t="s">
        <v>24</v>
      </c>
      <c r="F152" s="1"/>
      <c r="G152" s="1"/>
      <c r="H152" s="27">
        <v>1</v>
      </c>
      <c r="I152" s="27"/>
      <c r="J152" s="1"/>
      <c r="K152" s="1"/>
      <c r="L152" s="27">
        <v>1</v>
      </c>
      <c r="M152" s="27"/>
      <c r="N152" s="27"/>
      <c r="O152" s="27">
        <v>1</v>
      </c>
      <c r="P152" s="1"/>
      <c r="Q152" s="1"/>
      <c r="R152" s="110"/>
      <c r="S152" s="110" t="s">
        <v>177</v>
      </c>
      <c r="T152" s="106"/>
      <c r="U152" s="106"/>
      <c r="V152" s="106"/>
    </row>
    <row r="153" spans="1:22" ht="42.75" customHeight="1" x14ac:dyDescent="0.25">
      <c r="A153" s="148"/>
      <c r="B153" s="107"/>
      <c r="C153" s="108"/>
      <c r="D153" s="109"/>
      <c r="E153" s="24" t="s">
        <v>25</v>
      </c>
      <c r="F153" s="1"/>
      <c r="G153" s="1"/>
      <c r="H153" s="27">
        <v>1</v>
      </c>
      <c r="I153" s="27"/>
      <c r="J153" s="1"/>
      <c r="K153" s="1"/>
      <c r="L153" s="1"/>
      <c r="M153" s="1"/>
      <c r="N153" s="1"/>
      <c r="O153" s="1"/>
      <c r="P153" s="1"/>
      <c r="Q153" s="1"/>
      <c r="R153" s="111"/>
      <c r="S153" s="111"/>
      <c r="T153" s="106"/>
      <c r="U153" s="106"/>
      <c r="V153" s="106"/>
    </row>
    <row r="154" spans="1:22" ht="39.75" customHeight="1" x14ac:dyDescent="0.25">
      <c r="A154" s="137" t="s">
        <v>117</v>
      </c>
      <c r="B154" s="137"/>
      <c r="C154" s="137"/>
      <c r="D154" s="137"/>
      <c r="E154" s="137"/>
      <c r="F154" s="137"/>
      <c r="G154" s="137"/>
      <c r="H154" s="137"/>
      <c r="I154" s="137"/>
      <c r="J154" s="137"/>
      <c r="K154" s="137"/>
      <c r="L154" s="137"/>
      <c r="M154" s="137"/>
      <c r="N154" s="137"/>
      <c r="O154" s="137"/>
      <c r="P154" s="137"/>
      <c r="Q154" s="137"/>
      <c r="R154" s="37"/>
      <c r="S154" s="37"/>
      <c r="T154" s="157"/>
      <c r="U154" s="157"/>
      <c r="V154" s="157"/>
    </row>
    <row r="155" spans="1:22" ht="43.5" customHeight="1" x14ac:dyDescent="0.25">
      <c r="A155" s="108" t="s">
        <v>7</v>
      </c>
      <c r="B155" s="180" t="s">
        <v>192</v>
      </c>
      <c r="C155" s="180" t="s">
        <v>197</v>
      </c>
      <c r="D155" s="109" t="s">
        <v>84</v>
      </c>
      <c r="E155" s="24" t="s">
        <v>24</v>
      </c>
      <c r="F155" s="27">
        <v>1</v>
      </c>
      <c r="G155" s="27"/>
      <c r="H155" s="27"/>
      <c r="I155" s="27"/>
      <c r="J155" s="27"/>
      <c r="K155" s="27"/>
      <c r="L155" s="27"/>
      <c r="M155" s="27"/>
      <c r="N155" s="27"/>
      <c r="O155" s="27"/>
      <c r="P155" s="27"/>
      <c r="Q155" s="27"/>
      <c r="R155" s="110"/>
      <c r="S155" s="110"/>
      <c r="T155" s="106"/>
      <c r="U155" s="106"/>
      <c r="V155" s="106"/>
    </row>
    <row r="156" spans="1:22" ht="43.5" customHeight="1" x14ac:dyDescent="0.25">
      <c r="A156" s="108"/>
      <c r="B156" s="181"/>
      <c r="C156" s="181"/>
      <c r="D156" s="109"/>
      <c r="E156" s="24" t="s">
        <v>25</v>
      </c>
      <c r="F156" s="27">
        <v>1</v>
      </c>
      <c r="G156" s="1"/>
      <c r="H156" s="1"/>
      <c r="I156" s="27"/>
      <c r="J156" s="1"/>
      <c r="K156" s="1"/>
      <c r="L156" s="1"/>
      <c r="M156" s="1"/>
      <c r="N156" s="1"/>
      <c r="O156" s="1"/>
      <c r="P156" s="1"/>
      <c r="Q156" s="1"/>
      <c r="R156" s="111"/>
      <c r="S156" s="111"/>
      <c r="T156" s="106"/>
      <c r="U156" s="106"/>
      <c r="V156" s="106"/>
    </row>
    <row r="157" spans="1:22" ht="43.5" customHeight="1" x14ac:dyDescent="0.25">
      <c r="A157" s="108" t="s">
        <v>7</v>
      </c>
      <c r="B157" s="180" t="s">
        <v>192</v>
      </c>
      <c r="C157" s="108" t="s">
        <v>9</v>
      </c>
      <c r="D157" s="109" t="s">
        <v>84</v>
      </c>
      <c r="E157" s="24" t="s">
        <v>24</v>
      </c>
      <c r="F157" s="27"/>
      <c r="G157" s="27">
        <v>1</v>
      </c>
      <c r="H157" s="27">
        <v>1</v>
      </c>
      <c r="I157" s="27">
        <v>1</v>
      </c>
      <c r="J157" s="27">
        <v>1</v>
      </c>
      <c r="K157" s="27">
        <v>1</v>
      </c>
      <c r="L157" s="27">
        <v>1</v>
      </c>
      <c r="M157" s="27">
        <v>1</v>
      </c>
      <c r="N157" s="27">
        <v>1</v>
      </c>
      <c r="O157" s="27">
        <v>1</v>
      </c>
      <c r="P157" s="27">
        <v>1</v>
      </c>
      <c r="Q157" s="27">
        <v>1</v>
      </c>
      <c r="R157" s="110"/>
      <c r="S157" s="110" t="s">
        <v>177</v>
      </c>
      <c r="T157" s="106"/>
      <c r="U157" s="106"/>
      <c r="V157" s="106"/>
    </row>
    <row r="158" spans="1:22" ht="43.5" customHeight="1" x14ac:dyDescent="0.25">
      <c r="A158" s="108"/>
      <c r="B158" s="181"/>
      <c r="C158" s="108"/>
      <c r="D158" s="109"/>
      <c r="E158" s="24" t="s">
        <v>25</v>
      </c>
      <c r="F158" s="1"/>
      <c r="G158" s="27">
        <v>1</v>
      </c>
      <c r="H158" s="27">
        <v>1</v>
      </c>
      <c r="I158" s="27">
        <v>1</v>
      </c>
      <c r="J158" s="12">
        <v>1</v>
      </c>
      <c r="K158" s="27">
        <v>1</v>
      </c>
      <c r="L158" s="1"/>
      <c r="M158" s="1"/>
      <c r="N158" s="1"/>
      <c r="O158" s="1"/>
      <c r="P158" s="1"/>
      <c r="Q158" s="1"/>
      <c r="R158" s="111"/>
      <c r="S158" s="111"/>
      <c r="T158" s="106"/>
      <c r="U158" s="106"/>
      <c r="V158" s="106"/>
    </row>
    <row r="159" spans="1:22" ht="42.75" customHeight="1" x14ac:dyDescent="0.25">
      <c r="A159" s="108" t="s">
        <v>119</v>
      </c>
      <c r="B159" s="180" t="s">
        <v>192</v>
      </c>
      <c r="C159" s="108" t="s">
        <v>10</v>
      </c>
      <c r="D159" s="109" t="s">
        <v>84</v>
      </c>
      <c r="E159" s="24" t="s">
        <v>24</v>
      </c>
      <c r="F159" s="1"/>
      <c r="G159" s="1"/>
      <c r="H159" s="1"/>
      <c r="I159" s="27"/>
      <c r="J159" s="1"/>
      <c r="K159" s="1"/>
      <c r="L159" s="1"/>
      <c r="M159" s="1"/>
      <c r="N159" s="1"/>
      <c r="O159" s="1"/>
      <c r="P159" s="27">
        <v>1</v>
      </c>
      <c r="Q159" s="1"/>
      <c r="R159" s="110" t="s">
        <v>177</v>
      </c>
      <c r="S159" s="110" t="s">
        <v>177</v>
      </c>
      <c r="T159" s="106"/>
      <c r="U159" s="106"/>
      <c r="V159" s="106"/>
    </row>
    <row r="160" spans="1:22" ht="42.75" customHeight="1" x14ac:dyDescent="0.25">
      <c r="A160" s="108"/>
      <c r="B160" s="181"/>
      <c r="C160" s="108"/>
      <c r="D160" s="109"/>
      <c r="E160" s="24" t="s">
        <v>25</v>
      </c>
      <c r="F160" s="1"/>
      <c r="G160" s="1"/>
      <c r="H160" s="1"/>
      <c r="I160" s="27"/>
      <c r="J160" s="1"/>
      <c r="K160" s="1"/>
      <c r="L160" s="1"/>
      <c r="M160" s="1"/>
      <c r="N160" s="1"/>
      <c r="O160" s="1"/>
      <c r="P160" s="1"/>
      <c r="Q160" s="1"/>
      <c r="R160" s="111"/>
      <c r="S160" s="111"/>
      <c r="T160" s="106"/>
      <c r="U160" s="106"/>
      <c r="V160" s="106"/>
    </row>
    <row r="161" spans="1:22" ht="43.5" customHeight="1" x14ac:dyDescent="0.25">
      <c r="A161" s="108" t="s">
        <v>8</v>
      </c>
      <c r="B161" s="180" t="s">
        <v>192</v>
      </c>
      <c r="C161" s="108" t="s">
        <v>286</v>
      </c>
      <c r="D161" s="109" t="s">
        <v>41</v>
      </c>
      <c r="E161" s="24" t="s">
        <v>24</v>
      </c>
      <c r="F161" s="1"/>
      <c r="G161" s="1"/>
      <c r="H161" s="1"/>
      <c r="I161" s="27"/>
      <c r="J161" s="1"/>
      <c r="K161" s="1"/>
      <c r="L161" s="1"/>
      <c r="M161" s="1"/>
      <c r="N161" s="1"/>
      <c r="O161" s="1"/>
      <c r="P161" s="27">
        <v>1</v>
      </c>
      <c r="Q161" s="1"/>
      <c r="R161" s="110"/>
      <c r="S161" s="110" t="s">
        <v>177</v>
      </c>
      <c r="T161" s="106"/>
      <c r="U161" s="106"/>
      <c r="V161" s="106"/>
    </row>
    <row r="162" spans="1:22" ht="43.5" customHeight="1" x14ac:dyDescent="0.25">
      <c r="A162" s="108"/>
      <c r="B162" s="181"/>
      <c r="C162" s="108"/>
      <c r="D162" s="109"/>
      <c r="E162" s="24" t="s">
        <v>25</v>
      </c>
      <c r="F162" s="1"/>
      <c r="G162" s="1"/>
      <c r="H162" s="1"/>
      <c r="I162" s="27"/>
      <c r="J162" s="1"/>
      <c r="K162" s="1"/>
      <c r="L162" s="1"/>
      <c r="M162" s="1"/>
      <c r="N162" s="1"/>
      <c r="O162" s="1"/>
      <c r="P162" s="1"/>
      <c r="Q162" s="1"/>
      <c r="R162" s="111"/>
      <c r="S162" s="111"/>
      <c r="T162" s="106"/>
      <c r="U162" s="106"/>
      <c r="V162" s="106"/>
    </row>
    <row r="163" spans="1:22" ht="35.25" customHeight="1" x14ac:dyDescent="0.25">
      <c r="A163" s="157"/>
      <c r="B163" s="157"/>
      <c r="C163" s="157"/>
      <c r="D163" s="157"/>
      <c r="E163" s="157"/>
      <c r="F163" s="157"/>
      <c r="G163" s="157"/>
      <c r="H163" s="157"/>
      <c r="I163" s="157"/>
      <c r="J163" s="157"/>
      <c r="K163" s="157"/>
      <c r="L163" s="157"/>
      <c r="M163" s="157"/>
      <c r="N163" s="157"/>
      <c r="O163" s="157"/>
      <c r="P163" s="157"/>
      <c r="Q163" s="157"/>
      <c r="R163" s="38"/>
      <c r="S163" s="38"/>
      <c r="T163" s="157"/>
      <c r="U163" s="157"/>
      <c r="V163" s="157"/>
    </row>
    <row r="164" spans="1:22" ht="43.5" customHeight="1" x14ac:dyDescent="0.25">
      <c r="A164" s="108" t="s">
        <v>121</v>
      </c>
      <c r="B164" s="180" t="s">
        <v>192</v>
      </c>
      <c r="C164" s="108" t="s">
        <v>120</v>
      </c>
      <c r="D164" s="109" t="s">
        <v>84</v>
      </c>
      <c r="E164" s="24" t="s">
        <v>24</v>
      </c>
      <c r="F164" s="1"/>
      <c r="G164" s="1"/>
      <c r="H164" s="1"/>
      <c r="I164" s="27"/>
      <c r="J164" s="1"/>
      <c r="K164" s="1"/>
      <c r="L164" s="1"/>
      <c r="M164" s="1"/>
      <c r="N164" s="1"/>
      <c r="O164" s="1"/>
      <c r="P164" s="27">
        <v>1</v>
      </c>
      <c r="Q164" s="1"/>
      <c r="R164" s="110"/>
      <c r="S164" s="110" t="s">
        <v>177</v>
      </c>
      <c r="T164" s="106"/>
      <c r="U164" s="106"/>
      <c r="V164" s="106"/>
    </row>
    <row r="165" spans="1:22" ht="43.5" customHeight="1" x14ac:dyDescent="0.25">
      <c r="A165" s="108"/>
      <c r="B165" s="181"/>
      <c r="C165" s="108"/>
      <c r="D165" s="109"/>
      <c r="E165" s="24" t="s">
        <v>25</v>
      </c>
      <c r="F165" s="1"/>
      <c r="G165" s="1"/>
      <c r="H165" s="1"/>
      <c r="I165" s="27"/>
      <c r="J165" s="1"/>
      <c r="K165" s="1"/>
      <c r="L165" s="1"/>
      <c r="M165" s="1"/>
      <c r="N165" s="1"/>
      <c r="O165" s="1"/>
      <c r="P165" s="1"/>
      <c r="Q165" s="1"/>
      <c r="R165" s="111"/>
      <c r="S165" s="111"/>
      <c r="T165" s="106"/>
      <c r="U165" s="106"/>
      <c r="V165" s="106"/>
    </row>
    <row r="166" spans="1:22" ht="15.75" thickBot="1" x14ac:dyDescent="0.3">
      <c r="A166" s="32"/>
      <c r="B166" s="32"/>
      <c r="C166" s="32"/>
    </row>
    <row r="167" spans="1:22" ht="46.5" customHeight="1" thickBot="1" x14ac:dyDescent="0.3">
      <c r="D167" s="165" t="s">
        <v>26</v>
      </c>
      <c r="E167" s="166"/>
      <c r="F167" s="14" t="s">
        <v>12</v>
      </c>
      <c r="G167" s="13" t="s">
        <v>13</v>
      </c>
      <c r="H167" s="13" t="s">
        <v>14</v>
      </c>
      <c r="I167" s="13" t="s">
        <v>15</v>
      </c>
      <c r="J167" s="13" t="s">
        <v>16</v>
      </c>
      <c r="K167" s="13" t="s">
        <v>17</v>
      </c>
      <c r="L167" s="13" t="s">
        <v>18</v>
      </c>
      <c r="M167" s="13" t="s">
        <v>19</v>
      </c>
      <c r="N167" s="13" t="s">
        <v>20</v>
      </c>
      <c r="O167" s="13" t="s">
        <v>21</v>
      </c>
      <c r="P167" s="13" t="s">
        <v>22</v>
      </c>
      <c r="Q167" s="14" t="s">
        <v>23</v>
      </c>
    </row>
    <row r="168" spans="1:22" ht="15.75" x14ac:dyDescent="0.25">
      <c r="A168">
        <v>71</v>
      </c>
      <c r="B168">
        <v>100</v>
      </c>
      <c r="D168" s="163" t="s">
        <v>27</v>
      </c>
      <c r="E168" s="164"/>
      <c r="F168" s="15">
        <f t="shared" ref="F168:Q168" si="0">+F8+F10+F13+F15+F17+F19+F21+F23+F25+F27+F29+F31+F33+F35+F37+F39+F41+F43+F45+F47+F49+F51+F53+F55+F57+F59+F62+F64+F66+F68+F70+F72+F74+F76+F78+F88+F90+F92+F94+F96+F98+F100+F102+F104+F106+F108+F110+F112+F114+F116+F118+F120+F122+F124+F126+F128+F130+F132+F134+F136+F138+F140+F142+F144+F146+F148+F150+F152+F155+F157+F159+F161+F164</f>
        <v>6</v>
      </c>
      <c r="G168" s="15">
        <f t="shared" si="0"/>
        <v>16</v>
      </c>
      <c r="H168" s="15">
        <f t="shared" si="0"/>
        <v>18</v>
      </c>
      <c r="I168" s="65">
        <f t="shared" si="0"/>
        <v>18</v>
      </c>
      <c r="J168" s="15">
        <f t="shared" si="0"/>
        <v>12</v>
      </c>
      <c r="K168" s="15">
        <f t="shared" si="0"/>
        <v>18</v>
      </c>
      <c r="L168" s="15">
        <f t="shared" si="0"/>
        <v>13</v>
      </c>
      <c r="M168" s="15">
        <f t="shared" si="0"/>
        <v>13</v>
      </c>
      <c r="N168" s="15">
        <f t="shared" si="0"/>
        <v>15</v>
      </c>
      <c r="O168" s="15">
        <f t="shared" si="0"/>
        <v>15</v>
      </c>
      <c r="P168" s="15">
        <f t="shared" si="0"/>
        <v>20</v>
      </c>
      <c r="Q168" s="15">
        <f t="shared" si="0"/>
        <v>11</v>
      </c>
      <c r="R168" s="33"/>
      <c r="S168" s="33"/>
      <c r="T168" s="33"/>
    </row>
    <row r="169" spans="1:22" ht="15.75" x14ac:dyDescent="0.25">
      <c r="A169">
        <v>12</v>
      </c>
      <c r="B169">
        <f>+A169*B168/A168</f>
        <v>16.901408450704224</v>
      </c>
      <c r="D169" s="146" t="s">
        <v>28</v>
      </c>
      <c r="E169" s="147"/>
      <c r="F169" s="15">
        <f t="shared" ref="F169:Q169" si="1">+F9+F11+F14+F16+F18+F20+F22+F24+F26+F28+F30+F32+F34+F36+F38+F40+F42+F44+F46+F48+F50+F52+F54+F56+F58+F60+F63+F65+F67+F69+F71+F73+F75+F77+F79+F89+F91+F93+F95+F97+F99+F101+F103+F105+F107+F109+F111+F113+F115+F117+F119+F121+F123+F125+F127+F129+F131+F133+F135+F137+F139+F141+F143+F145+F147+F149+F151+F153+F156+F158+F160+F162+F165</f>
        <v>6</v>
      </c>
      <c r="G169" s="15">
        <f t="shared" si="1"/>
        <v>16</v>
      </c>
      <c r="H169" s="15">
        <f t="shared" si="1"/>
        <v>17</v>
      </c>
      <c r="I169" s="65">
        <f t="shared" si="1"/>
        <v>16</v>
      </c>
      <c r="J169" s="15">
        <f t="shared" si="1"/>
        <v>12</v>
      </c>
      <c r="K169" s="15">
        <f t="shared" si="1"/>
        <v>17</v>
      </c>
      <c r="L169" s="15">
        <f t="shared" si="1"/>
        <v>0</v>
      </c>
      <c r="M169" s="15">
        <f t="shared" si="1"/>
        <v>0</v>
      </c>
      <c r="N169" s="15">
        <f t="shared" si="1"/>
        <v>0</v>
      </c>
      <c r="O169" s="15">
        <f t="shared" si="1"/>
        <v>0</v>
      </c>
      <c r="P169" s="15">
        <f t="shared" si="1"/>
        <v>0</v>
      </c>
      <c r="Q169" s="15">
        <f t="shared" si="1"/>
        <v>0</v>
      </c>
    </row>
    <row r="170" spans="1:22" ht="15.75" x14ac:dyDescent="0.25">
      <c r="D170" s="146" t="s">
        <v>29</v>
      </c>
      <c r="E170" s="147"/>
      <c r="F170" s="16">
        <f>F169/F168</f>
        <v>1</v>
      </c>
      <c r="G170" s="17">
        <f t="shared" ref="G170:Q170" si="2">G169/G168</f>
        <v>1</v>
      </c>
      <c r="H170" s="17">
        <f t="shared" si="2"/>
        <v>0.94444444444444442</v>
      </c>
      <c r="I170" s="66">
        <f t="shared" si="2"/>
        <v>0.88888888888888884</v>
      </c>
      <c r="J170" s="17">
        <f t="shared" si="2"/>
        <v>1</v>
      </c>
      <c r="K170" s="17">
        <f t="shared" si="2"/>
        <v>0.94444444444444442</v>
      </c>
      <c r="L170" s="17">
        <f t="shared" si="2"/>
        <v>0</v>
      </c>
      <c r="M170" s="17">
        <f t="shared" si="2"/>
        <v>0</v>
      </c>
      <c r="N170" s="17">
        <f t="shared" si="2"/>
        <v>0</v>
      </c>
      <c r="O170" s="17">
        <f t="shared" si="2"/>
        <v>0</v>
      </c>
      <c r="P170" s="17">
        <f t="shared" si="2"/>
        <v>0</v>
      </c>
      <c r="Q170" s="17">
        <f t="shared" si="2"/>
        <v>0</v>
      </c>
    </row>
    <row r="171" spans="1:22" ht="16.5" thickBot="1" x14ac:dyDescent="0.3">
      <c r="D171" s="146" t="s">
        <v>30</v>
      </c>
      <c r="E171" s="147"/>
      <c r="F171" s="19">
        <v>1</v>
      </c>
      <c r="G171" s="18">
        <v>1</v>
      </c>
      <c r="H171" s="18">
        <v>1</v>
      </c>
      <c r="I171" s="18">
        <v>1</v>
      </c>
      <c r="J171" s="18">
        <v>1</v>
      </c>
      <c r="K171" s="18">
        <v>1</v>
      </c>
      <c r="L171" s="18">
        <v>1</v>
      </c>
      <c r="M171" s="18">
        <v>1</v>
      </c>
      <c r="N171" s="18">
        <v>1</v>
      </c>
      <c r="O171" s="18">
        <v>1</v>
      </c>
      <c r="P171" s="18">
        <v>1</v>
      </c>
      <c r="Q171" s="18">
        <v>1</v>
      </c>
    </row>
    <row r="172" spans="1:22" ht="16.5" thickBot="1" x14ac:dyDescent="0.3">
      <c r="D172" s="142" t="s">
        <v>31</v>
      </c>
      <c r="E172" s="143"/>
      <c r="F172" s="144">
        <f>SUM(F170:Q170)/3</f>
        <v>1.9259259259259263</v>
      </c>
      <c r="G172" s="145"/>
      <c r="H172" s="145"/>
      <c r="I172" s="145"/>
      <c r="J172" s="145"/>
      <c r="K172" s="145"/>
      <c r="L172" s="145"/>
      <c r="M172" s="145"/>
      <c r="N172" s="145"/>
      <c r="O172" s="145"/>
      <c r="P172" s="145"/>
      <c r="Q172" s="145"/>
    </row>
    <row r="173" spans="1:22" s="31" customFormat="1" ht="16.5" thickBot="1" x14ac:dyDescent="0.3">
      <c r="A173"/>
      <c r="B173"/>
      <c r="C173"/>
      <c r="D173" s="29"/>
      <c r="E173" s="29"/>
      <c r="F173" s="30"/>
      <c r="G173" s="30"/>
      <c r="H173" s="30"/>
      <c r="I173" s="67"/>
      <c r="J173" s="30"/>
      <c r="K173" s="30"/>
      <c r="L173" s="30"/>
      <c r="M173" s="30"/>
      <c r="N173" s="30"/>
      <c r="O173" s="30"/>
      <c r="P173" s="30"/>
      <c r="Q173" s="30"/>
      <c r="R173"/>
      <c r="S173"/>
      <c r="T173"/>
    </row>
    <row r="174" spans="1:22" s="31" customFormat="1" ht="16.5" thickBot="1" x14ac:dyDescent="0.3">
      <c r="A174"/>
      <c r="B174"/>
      <c r="C174"/>
      <c r="D174" s="29"/>
      <c r="E174" s="29"/>
      <c r="F174" s="30"/>
      <c r="G174" s="30"/>
      <c r="H174" s="30"/>
      <c r="I174" s="67"/>
      <c r="J174" s="30"/>
      <c r="K174" s="30"/>
      <c r="L174" s="30"/>
      <c r="M174" s="30"/>
      <c r="N174" s="30"/>
      <c r="O174" s="30"/>
      <c r="P174" s="30"/>
      <c r="Q174" s="30"/>
      <c r="R174" s="45"/>
      <c r="S174" s="45"/>
    </row>
    <row r="175" spans="1:22" ht="15.75" thickBot="1" x14ac:dyDescent="0.3">
      <c r="D175" s="167"/>
      <c r="E175" s="168"/>
      <c r="F175" s="168"/>
      <c r="G175" s="168"/>
      <c r="H175" s="168"/>
      <c r="I175" s="168"/>
      <c r="J175" s="168"/>
      <c r="K175" s="168"/>
      <c r="L175" s="168"/>
      <c r="M175" s="169"/>
      <c r="N175" s="169"/>
      <c r="O175" s="169"/>
      <c r="P175" s="169"/>
      <c r="Q175" s="169"/>
      <c r="R175" s="36"/>
      <c r="S175" s="36"/>
    </row>
    <row r="176" spans="1:22" ht="16.5" thickBot="1" x14ac:dyDescent="0.3">
      <c r="A176" s="121"/>
      <c r="B176" s="218"/>
      <c r="C176" s="141" t="s">
        <v>32</v>
      </c>
      <c r="D176" s="141"/>
      <c r="E176" s="141"/>
      <c r="F176" s="141"/>
      <c r="G176" s="141"/>
      <c r="H176" s="141"/>
      <c r="I176" s="141"/>
      <c r="J176" s="141"/>
      <c r="K176" s="141"/>
      <c r="L176" s="141"/>
      <c r="M176" s="119"/>
      <c r="N176" s="119"/>
      <c r="O176" s="6"/>
      <c r="P176" s="5"/>
      <c r="Q176" s="2"/>
      <c r="R176" s="2"/>
      <c r="S176" s="2"/>
    </row>
    <row r="177" spans="1:20" ht="48" thickBot="1" x14ac:dyDescent="0.3">
      <c r="A177" s="121"/>
      <c r="B177" s="218"/>
      <c r="C177" s="46" t="s">
        <v>33</v>
      </c>
      <c r="D177" s="22" t="s">
        <v>34</v>
      </c>
      <c r="E177" s="139" t="s">
        <v>35</v>
      </c>
      <c r="F177" s="139"/>
      <c r="G177" s="139"/>
      <c r="H177" s="139"/>
      <c r="I177" s="133"/>
      <c r="J177" s="133"/>
      <c r="K177" s="138" t="s">
        <v>38</v>
      </c>
      <c r="L177" s="138"/>
      <c r="M177" s="119"/>
      <c r="N177" s="119"/>
      <c r="O177" s="160" t="s">
        <v>189</v>
      </c>
      <c r="P177" s="160"/>
      <c r="Q177" s="160"/>
      <c r="R177" s="39"/>
      <c r="S177" s="39"/>
    </row>
    <row r="178" spans="1:20" ht="15.75" x14ac:dyDescent="0.25">
      <c r="A178" s="121"/>
      <c r="B178" s="218"/>
      <c r="C178" s="47" t="s">
        <v>12</v>
      </c>
      <c r="D178" s="21"/>
      <c r="E178" s="134"/>
      <c r="F178" s="135"/>
      <c r="G178" s="135"/>
      <c r="H178" s="135"/>
      <c r="I178" s="127"/>
      <c r="J178" s="127"/>
      <c r="K178" s="128"/>
      <c r="L178" s="128"/>
      <c r="M178" s="119"/>
      <c r="N178" s="119"/>
      <c r="O178" s="159"/>
      <c r="P178" s="159"/>
      <c r="Q178" s="159"/>
      <c r="R178" s="39"/>
      <c r="S178" s="39"/>
    </row>
    <row r="179" spans="1:20" ht="15.75" x14ac:dyDescent="0.25">
      <c r="A179" s="121"/>
      <c r="B179" s="218"/>
      <c r="C179" s="48" t="s">
        <v>13</v>
      </c>
      <c r="D179" s="20"/>
      <c r="E179" s="115"/>
      <c r="F179" s="116"/>
      <c r="G179" s="116"/>
      <c r="H179" s="116"/>
      <c r="I179" s="120"/>
      <c r="J179" s="120"/>
      <c r="K179" s="125"/>
      <c r="L179" s="125"/>
      <c r="M179" s="119"/>
      <c r="N179" s="119"/>
      <c r="O179" s="3"/>
      <c r="P179" s="126"/>
      <c r="Q179" s="126"/>
      <c r="R179" s="35"/>
      <c r="S179" s="35"/>
    </row>
    <row r="180" spans="1:20" ht="15.75" x14ac:dyDescent="0.25">
      <c r="A180" s="121"/>
      <c r="B180" s="218"/>
      <c r="C180" s="48" t="s">
        <v>14</v>
      </c>
      <c r="D180" s="20"/>
      <c r="E180" s="115"/>
      <c r="F180" s="116"/>
      <c r="G180" s="116"/>
      <c r="H180" s="116"/>
      <c r="I180" s="112"/>
      <c r="J180" s="112"/>
      <c r="K180" s="125"/>
      <c r="L180" s="125"/>
      <c r="M180" s="119"/>
      <c r="N180" s="119"/>
      <c r="O180" s="7"/>
      <c r="P180" s="118"/>
      <c r="Q180" s="118"/>
      <c r="R180" s="34"/>
      <c r="S180" s="34"/>
    </row>
    <row r="181" spans="1:20" ht="15.75" x14ac:dyDescent="0.25">
      <c r="A181" s="121"/>
      <c r="B181" s="218"/>
      <c r="C181" s="48" t="s">
        <v>36</v>
      </c>
      <c r="D181" s="20"/>
      <c r="E181" s="115"/>
      <c r="F181" s="116"/>
      <c r="G181" s="116"/>
      <c r="H181" s="116"/>
      <c r="I181" s="112"/>
      <c r="J181" s="112"/>
      <c r="K181" s="125"/>
      <c r="L181" s="125"/>
      <c r="M181" s="119"/>
      <c r="N181" s="119"/>
      <c r="O181" s="159"/>
      <c r="P181" s="159"/>
      <c r="Q181" s="4"/>
      <c r="R181" s="4"/>
      <c r="S181" s="4"/>
    </row>
    <row r="182" spans="1:20" ht="15.75" x14ac:dyDescent="0.25">
      <c r="A182" s="121"/>
      <c r="B182" s="218"/>
      <c r="C182" s="48" t="s">
        <v>16</v>
      </c>
      <c r="D182" s="20"/>
      <c r="E182" s="115"/>
      <c r="F182" s="116"/>
      <c r="G182" s="116"/>
      <c r="H182" s="116"/>
      <c r="I182" s="112"/>
      <c r="J182" s="112"/>
      <c r="K182" s="125"/>
      <c r="L182" s="125"/>
      <c r="M182" s="119"/>
      <c r="N182" s="119"/>
      <c r="O182" s="7"/>
      <c r="P182" s="118"/>
      <c r="Q182" s="118"/>
      <c r="R182" s="34"/>
      <c r="S182" s="34"/>
    </row>
    <row r="183" spans="1:20" ht="15.75" x14ac:dyDescent="0.25">
      <c r="A183" s="121"/>
      <c r="B183" s="218"/>
      <c r="C183" s="48" t="s">
        <v>17</v>
      </c>
      <c r="D183" s="20"/>
      <c r="E183" s="115"/>
      <c r="F183" s="116"/>
      <c r="G183" s="116"/>
      <c r="H183" s="116"/>
      <c r="I183" s="112"/>
      <c r="J183" s="112"/>
      <c r="K183" s="125"/>
      <c r="L183" s="125"/>
      <c r="M183" s="119"/>
      <c r="N183" s="119"/>
      <c r="O183" s="7"/>
      <c r="P183" s="118"/>
      <c r="Q183" s="118"/>
      <c r="R183" s="34"/>
      <c r="S183" s="34"/>
    </row>
    <row r="184" spans="1:20" ht="15.75" x14ac:dyDescent="0.25">
      <c r="A184" s="121"/>
      <c r="B184" s="218"/>
      <c r="C184" s="48" t="s">
        <v>18</v>
      </c>
      <c r="D184" s="20"/>
      <c r="E184" s="115"/>
      <c r="F184" s="116"/>
      <c r="G184" s="116"/>
      <c r="H184" s="116"/>
      <c r="I184" s="112"/>
      <c r="J184" s="112"/>
      <c r="K184" s="125"/>
      <c r="L184" s="125"/>
      <c r="M184" s="119"/>
      <c r="N184" s="119"/>
      <c r="O184" s="7"/>
      <c r="P184" s="118"/>
      <c r="Q184" s="118"/>
      <c r="R184" s="34"/>
      <c r="S184" s="34"/>
      <c r="T184" s="7"/>
    </row>
    <row r="185" spans="1:20" ht="15.75" x14ac:dyDescent="0.25">
      <c r="A185" s="121"/>
      <c r="B185" s="218"/>
      <c r="C185" s="48" t="s">
        <v>19</v>
      </c>
      <c r="D185" s="20"/>
      <c r="E185" s="115"/>
      <c r="F185" s="116"/>
      <c r="G185" s="116"/>
      <c r="H185" s="116"/>
      <c r="I185" s="112"/>
      <c r="J185" s="112"/>
      <c r="K185" s="125"/>
      <c r="L185" s="125"/>
      <c r="M185" s="119"/>
      <c r="N185" s="119"/>
      <c r="O185" s="7"/>
      <c r="P185" s="118"/>
      <c r="Q185" s="118"/>
      <c r="R185" s="34"/>
      <c r="S185" s="34"/>
      <c r="T185" s="7"/>
    </row>
    <row r="186" spans="1:20" ht="15.75" x14ac:dyDescent="0.25">
      <c r="A186" s="121"/>
      <c r="B186" s="218"/>
      <c r="C186" s="48" t="s">
        <v>20</v>
      </c>
      <c r="D186" s="20"/>
      <c r="E186" s="115"/>
      <c r="F186" s="116"/>
      <c r="G186" s="116"/>
      <c r="H186" s="116"/>
      <c r="I186" s="112"/>
      <c r="J186" s="112"/>
      <c r="K186" s="125"/>
      <c r="L186" s="125"/>
      <c r="M186" s="119"/>
      <c r="N186" s="119"/>
      <c r="O186" s="7"/>
      <c r="P186" s="118"/>
      <c r="Q186" s="118"/>
      <c r="R186" s="34"/>
      <c r="S186" s="34"/>
    </row>
    <row r="187" spans="1:20" ht="15.75" x14ac:dyDescent="0.25">
      <c r="A187" s="121"/>
      <c r="B187" s="218"/>
      <c r="C187" s="48" t="s">
        <v>37</v>
      </c>
      <c r="D187" s="20"/>
      <c r="E187" s="115"/>
      <c r="F187" s="116"/>
      <c r="G187" s="116"/>
      <c r="H187" s="116"/>
      <c r="I187" s="112"/>
      <c r="J187" s="112"/>
      <c r="K187" s="125"/>
      <c r="L187" s="125"/>
      <c r="M187" s="119"/>
      <c r="N187" s="119"/>
      <c r="O187" s="7"/>
      <c r="P187" s="118"/>
      <c r="Q187" s="118"/>
      <c r="R187" s="34"/>
      <c r="S187" s="34"/>
    </row>
    <row r="188" spans="1:20" ht="15.75" x14ac:dyDescent="0.25">
      <c r="A188" s="121"/>
      <c r="B188" s="218"/>
      <c r="C188" s="48" t="s">
        <v>22</v>
      </c>
      <c r="D188" s="20"/>
      <c r="E188" s="115"/>
      <c r="F188" s="116"/>
      <c r="G188" s="116"/>
      <c r="H188" s="116"/>
      <c r="I188" s="112"/>
      <c r="J188" s="112"/>
      <c r="K188" s="125"/>
      <c r="L188" s="125"/>
      <c r="M188" s="119"/>
      <c r="N188" s="119"/>
      <c r="O188" s="7"/>
      <c r="P188" s="118"/>
      <c r="Q188" s="118"/>
      <c r="R188" s="34"/>
      <c r="S188" s="34"/>
    </row>
    <row r="189" spans="1:20" ht="16.5" thickBot="1" x14ac:dyDescent="0.3">
      <c r="A189" s="121"/>
      <c r="B189" s="218"/>
      <c r="C189" s="49" t="s">
        <v>23</v>
      </c>
      <c r="D189" s="23"/>
      <c r="E189" s="131"/>
      <c r="F189" s="132"/>
      <c r="G189" s="132"/>
      <c r="H189" s="132"/>
      <c r="I189" s="129"/>
      <c r="J189" s="129"/>
      <c r="K189" s="130"/>
      <c r="L189" s="130"/>
      <c r="M189" s="119"/>
      <c r="N189" s="119"/>
      <c r="O189" s="161" t="s">
        <v>122</v>
      </c>
      <c r="P189" s="161"/>
      <c r="Q189" s="161"/>
      <c r="R189" s="39"/>
      <c r="S189" s="39"/>
    </row>
    <row r="190" spans="1:20" x14ac:dyDescent="0.25">
      <c r="A190" s="121"/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19"/>
      <c r="N190" s="119"/>
      <c r="O190" s="162"/>
      <c r="P190" s="162"/>
      <c r="Q190" s="162"/>
      <c r="R190" s="39"/>
      <c r="S190" s="39"/>
    </row>
    <row r="191" spans="1:20" x14ac:dyDescent="0.25">
      <c r="A191" s="121"/>
      <c r="B191" s="121"/>
      <c r="C191" s="121"/>
      <c r="D191" s="121"/>
      <c r="E191" s="121"/>
      <c r="F191" s="121"/>
      <c r="G191" s="121"/>
      <c r="H191" s="121"/>
      <c r="I191" s="121"/>
      <c r="J191" s="121"/>
      <c r="K191" s="121"/>
      <c r="L191" s="121"/>
      <c r="M191" s="119"/>
      <c r="N191" s="119"/>
      <c r="O191" s="162"/>
      <c r="P191" s="162"/>
      <c r="Q191" s="162"/>
      <c r="R191" s="39"/>
      <c r="S191" s="39"/>
    </row>
    <row r="192" spans="1:20" x14ac:dyDescent="0.25">
      <c r="A192" s="121"/>
      <c r="B192" s="121"/>
      <c r="C192" s="121"/>
      <c r="D192" s="121"/>
      <c r="E192" s="121"/>
      <c r="F192" s="121"/>
      <c r="G192" s="121"/>
      <c r="H192" s="121"/>
      <c r="I192" s="121"/>
      <c r="J192" s="121"/>
      <c r="K192" s="121"/>
      <c r="L192" s="121"/>
      <c r="M192" s="119"/>
      <c r="N192" s="119"/>
      <c r="O192" s="162"/>
      <c r="P192" s="162"/>
      <c r="Q192" s="162"/>
      <c r="R192" s="39"/>
      <c r="S192" s="39"/>
    </row>
    <row r="193" spans="1:19" x14ac:dyDescent="0.25">
      <c r="A193" s="121"/>
      <c r="B193" s="121"/>
      <c r="C193" s="121"/>
      <c r="D193" s="121"/>
      <c r="E193" s="121"/>
      <c r="F193" s="121"/>
      <c r="G193" s="121"/>
      <c r="H193" s="121"/>
      <c r="I193" s="121"/>
      <c r="J193" s="121"/>
      <c r="K193" s="121"/>
      <c r="L193" s="121"/>
      <c r="M193" s="119"/>
      <c r="N193" s="119"/>
      <c r="O193" s="162"/>
      <c r="P193" s="162"/>
      <c r="Q193" s="162"/>
      <c r="R193" s="39"/>
      <c r="S193" s="39"/>
    </row>
    <row r="194" spans="1:19" x14ac:dyDescent="0.25">
      <c r="A194" s="121"/>
      <c r="B194" s="121"/>
      <c r="C194" s="121"/>
      <c r="D194" s="121"/>
      <c r="E194" s="121"/>
      <c r="F194" s="121"/>
      <c r="G194" s="121"/>
      <c r="H194" s="121"/>
      <c r="I194" s="121"/>
      <c r="J194" s="121"/>
      <c r="K194" s="121"/>
      <c r="L194" s="121"/>
      <c r="M194" s="119"/>
      <c r="N194" s="119"/>
      <c r="O194" s="162"/>
      <c r="P194" s="162"/>
      <c r="Q194" s="162"/>
      <c r="R194" s="39"/>
      <c r="S194" s="39"/>
    </row>
    <row r="195" spans="1:19" x14ac:dyDescent="0.25">
      <c r="A195" s="121"/>
      <c r="B195" s="121"/>
      <c r="C195" s="121"/>
      <c r="D195" s="121"/>
      <c r="E195" s="121"/>
      <c r="F195" s="121"/>
      <c r="G195" s="121"/>
      <c r="H195" s="121"/>
      <c r="I195" s="121"/>
      <c r="J195" s="121"/>
      <c r="K195" s="121"/>
      <c r="L195" s="121"/>
      <c r="M195" s="119"/>
      <c r="N195" s="119"/>
      <c r="O195" s="162"/>
      <c r="P195" s="162"/>
      <c r="Q195" s="162"/>
      <c r="R195" s="39"/>
      <c r="S195" s="39"/>
    </row>
  </sheetData>
  <autoFilter ref="A7:V162" xr:uid="{00000000-0009-0000-0000-000003000000}">
    <filterColumn colId="19" showButton="0"/>
    <filterColumn colId="20" showButton="0"/>
  </autoFilter>
  <mergeCells count="615">
    <mergeCell ref="A1:Q1"/>
    <mergeCell ref="A2:V5"/>
    <mergeCell ref="A6:A7"/>
    <mergeCell ref="B6:B7"/>
    <mergeCell ref="C6:C7"/>
    <mergeCell ref="D6:D7"/>
    <mergeCell ref="E6:Q6"/>
    <mergeCell ref="R6:S6"/>
    <mergeCell ref="T6:V7"/>
    <mergeCell ref="A12:V12"/>
    <mergeCell ref="A13:A14"/>
    <mergeCell ref="B13:B14"/>
    <mergeCell ref="C13:C14"/>
    <mergeCell ref="D13:D14"/>
    <mergeCell ref="R13:R14"/>
    <mergeCell ref="S13:S14"/>
    <mergeCell ref="T13:V14"/>
    <mergeCell ref="T8:V9"/>
    <mergeCell ref="A10:A11"/>
    <mergeCell ref="B10:B11"/>
    <mergeCell ref="C10:C11"/>
    <mergeCell ref="D10:D11"/>
    <mergeCell ref="R10:R11"/>
    <mergeCell ref="S10:S11"/>
    <mergeCell ref="T10:V11"/>
    <mergeCell ref="A8:A9"/>
    <mergeCell ref="B8:B9"/>
    <mergeCell ref="C8:C9"/>
    <mergeCell ref="D8:D9"/>
    <mergeCell ref="R8:R9"/>
    <mergeCell ref="S8:S9"/>
    <mergeCell ref="T15:V16"/>
    <mergeCell ref="A17:A18"/>
    <mergeCell ref="B17:B18"/>
    <mergeCell ref="C17:C18"/>
    <mergeCell ref="D17:D18"/>
    <mergeCell ref="R17:R18"/>
    <mergeCell ref="S17:S18"/>
    <mergeCell ref="T17:V18"/>
    <mergeCell ref="A15:A16"/>
    <mergeCell ref="B15:B16"/>
    <mergeCell ref="C15:C16"/>
    <mergeCell ref="D15:D16"/>
    <mergeCell ref="R15:R16"/>
    <mergeCell ref="S15:S16"/>
    <mergeCell ref="T19:V20"/>
    <mergeCell ref="A21:A22"/>
    <mergeCell ref="B21:B22"/>
    <mergeCell ref="C21:C22"/>
    <mergeCell ref="D21:D22"/>
    <mergeCell ref="R21:R22"/>
    <mergeCell ref="S21:S22"/>
    <mergeCell ref="T21:V22"/>
    <mergeCell ref="A19:A20"/>
    <mergeCell ref="B19:B20"/>
    <mergeCell ref="C19:C20"/>
    <mergeCell ref="D19:D20"/>
    <mergeCell ref="R19:R20"/>
    <mergeCell ref="S19:S20"/>
    <mergeCell ref="T23:V24"/>
    <mergeCell ref="A25:A26"/>
    <mergeCell ref="B25:B26"/>
    <mergeCell ref="C25:C26"/>
    <mergeCell ref="D25:D26"/>
    <mergeCell ref="R25:R26"/>
    <mergeCell ref="S25:S26"/>
    <mergeCell ref="T25:V26"/>
    <mergeCell ref="A23:A24"/>
    <mergeCell ref="B23:B24"/>
    <mergeCell ref="C23:C24"/>
    <mergeCell ref="D23:D24"/>
    <mergeCell ref="R23:R24"/>
    <mergeCell ref="S23:S24"/>
    <mergeCell ref="T27:V28"/>
    <mergeCell ref="A29:A30"/>
    <mergeCell ref="B29:B30"/>
    <mergeCell ref="C29:C30"/>
    <mergeCell ref="D29:D30"/>
    <mergeCell ref="R29:R30"/>
    <mergeCell ref="S29:S30"/>
    <mergeCell ref="T29:V30"/>
    <mergeCell ref="A27:A28"/>
    <mergeCell ref="B27:B28"/>
    <mergeCell ref="C27:C28"/>
    <mergeCell ref="D27:D28"/>
    <mergeCell ref="R27:R28"/>
    <mergeCell ref="S27:S28"/>
    <mergeCell ref="T31:V32"/>
    <mergeCell ref="A33:A34"/>
    <mergeCell ref="B33:B34"/>
    <mergeCell ref="C33:C34"/>
    <mergeCell ref="D33:D34"/>
    <mergeCell ref="R33:R34"/>
    <mergeCell ref="S33:S34"/>
    <mergeCell ref="T33:V34"/>
    <mergeCell ref="A31:A32"/>
    <mergeCell ref="B31:B32"/>
    <mergeCell ref="C31:C32"/>
    <mergeCell ref="D31:D32"/>
    <mergeCell ref="R31:R32"/>
    <mergeCell ref="S31:S32"/>
    <mergeCell ref="T35:V36"/>
    <mergeCell ref="A37:A38"/>
    <mergeCell ref="B37:B38"/>
    <mergeCell ref="C37:C38"/>
    <mergeCell ref="D37:D38"/>
    <mergeCell ref="R37:R38"/>
    <mergeCell ref="S37:S38"/>
    <mergeCell ref="T37:V38"/>
    <mergeCell ref="A35:A36"/>
    <mergeCell ref="B35:B36"/>
    <mergeCell ref="C35:C36"/>
    <mergeCell ref="D35:D36"/>
    <mergeCell ref="R35:R36"/>
    <mergeCell ref="S35:S36"/>
    <mergeCell ref="T39:V40"/>
    <mergeCell ref="A41:A42"/>
    <mergeCell ref="B41:B42"/>
    <mergeCell ref="C41:C42"/>
    <mergeCell ref="D41:D42"/>
    <mergeCell ref="R41:R42"/>
    <mergeCell ref="S41:S42"/>
    <mergeCell ref="T41:V42"/>
    <mergeCell ref="A39:A40"/>
    <mergeCell ref="B39:B40"/>
    <mergeCell ref="C39:C40"/>
    <mergeCell ref="D39:D40"/>
    <mergeCell ref="R39:R40"/>
    <mergeCell ref="S39:S40"/>
    <mergeCell ref="T43:V44"/>
    <mergeCell ref="A45:A46"/>
    <mergeCell ref="B45:B46"/>
    <mergeCell ref="C45:C46"/>
    <mergeCell ref="D45:D46"/>
    <mergeCell ref="R45:R46"/>
    <mergeCell ref="S45:S46"/>
    <mergeCell ref="T45:V46"/>
    <mergeCell ref="A43:A44"/>
    <mergeCell ref="B43:B44"/>
    <mergeCell ref="C43:C44"/>
    <mergeCell ref="D43:D44"/>
    <mergeCell ref="R43:R44"/>
    <mergeCell ref="S43:S44"/>
    <mergeCell ref="T47:V48"/>
    <mergeCell ref="A49:A50"/>
    <mergeCell ref="B49:B50"/>
    <mergeCell ref="C49:C50"/>
    <mergeCell ref="D49:D50"/>
    <mergeCell ref="R49:R50"/>
    <mergeCell ref="S49:S50"/>
    <mergeCell ref="T49:V50"/>
    <mergeCell ref="A47:A48"/>
    <mergeCell ref="B47:B48"/>
    <mergeCell ref="C47:C48"/>
    <mergeCell ref="D47:D48"/>
    <mergeCell ref="R47:R48"/>
    <mergeCell ref="S47:S48"/>
    <mergeCell ref="T51:V52"/>
    <mergeCell ref="A53:A54"/>
    <mergeCell ref="B53:B54"/>
    <mergeCell ref="C53:C54"/>
    <mergeCell ref="D53:D54"/>
    <mergeCell ref="R53:R54"/>
    <mergeCell ref="S53:S54"/>
    <mergeCell ref="T53:V54"/>
    <mergeCell ref="A51:A52"/>
    <mergeCell ref="B51:B52"/>
    <mergeCell ref="C51:C52"/>
    <mergeCell ref="D51:D52"/>
    <mergeCell ref="R51:R52"/>
    <mergeCell ref="S51:S52"/>
    <mergeCell ref="T55:V56"/>
    <mergeCell ref="A57:A58"/>
    <mergeCell ref="B57:B58"/>
    <mergeCell ref="C57:C58"/>
    <mergeCell ref="D57:D58"/>
    <mergeCell ref="R57:R58"/>
    <mergeCell ref="S57:S58"/>
    <mergeCell ref="T57:V58"/>
    <mergeCell ref="A55:A56"/>
    <mergeCell ref="B55:B56"/>
    <mergeCell ref="C55:C56"/>
    <mergeCell ref="D55:D56"/>
    <mergeCell ref="R55:R56"/>
    <mergeCell ref="S55:S56"/>
    <mergeCell ref="T59:V60"/>
    <mergeCell ref="A61:V61"/>
    <mergeCell ref="A62:A63"/>
    <mergeCell ref="B62:B63"/>
    <mergeCell ref="C62:C63"/>
    <mergeCell ref="D62:D63"/>
    <mergeCell ref="R62:R63"/>
    <mergeCell ref="S62:S63"/>
    <mergeCell ref="T62:V63"/>
    <mergeCell ref="A59:A60"/>
    <mergeCell ref="B59:B60"/>
    <mergeCell ref="C59:C60"/>
    <mergeCell ref="D59:D60"/>
    <mergeCell ref="R59:R60"/>
    <mergeCell ref="S59:S60"/>
    <mergeCell ref="T64:V65"/>
    <mergeCell ref="A66:A67"/>
    <mergeCell ref="B66:B67"/>
    <mergeCell ref="C66:C67"/>
    <mergeCell ref="D66:D67"/>
    <mergeCell ref="R66:R67"/>
    <mergeCell ref="S66:S67"/>
    <mergeCell ref="T66:V67"/>
    <mergeCell ref="A64:A65"/>
    <mergeCell ref="B64:B65"/>
    <mergeCell ref="C64:C65"/>
    <mergeCell ref="D64:D65"/>
    <mergeCell ref="R64:R65"/>
    <mergeCell ref="S64:S65"/>
    <mergeCell ref="T68:V69"/>
    <mergeCell ref="A70:A71"/>
    <mergeCell ref="B70:B71"/>
    <mergeCell ref="C70:C71"/>
    <mergeCell ref="D70:D71"/>
    <mergeCell ref="R70:R71"/>
    <mergeCell ref="S70:S71"/>
    <mergeCell ref="T70:V71"/>
    <mergeCell ref="A68:A69"/>
    <mergeCell ref="B68:B69"/>
    <mergeCell ref="C68:C69"/>
    <mergeCell ref="D68:D69"/>
    <mergeCell ref="R68:R69"/>
    <mergeCell ref="S68:S69"/>
    <mergeCell ref="T72:V73"/>
    <mergeCell ref="A74:A75"/>
    <mergeCell ref="B74:B75"/>
    <mergeCell ref="C74:C75"/>
    <mergeCell ref="D74:D75"/>
    <mergeCell ref="R74:R75"/>
    <mergeCell ref="S74:S75"/>
    <mergeCell ref="T74:V75"/>
    <mergeCell ref="A72:A73"/>
    <mergeCell ref="B72:B73"/>
    <mergeCell ref="C72:C73"/>
    <mergeCell ref="D72:D73"/>
    <mergeCell ref="R72:R73"/>
    <mergeCell ref="S72:S73"/>
    <mergeCell ref="T76:V77"/>
    <mergeCell ref="A78:A79"/>
    <mergeCell ref="B78:B79"/>
    <mergeCell ref="C78:C79"/>
    <mergeCell ref="D78:D79"/>
    <mergeCell ref="R78:R79"/>
    <mergeCell ref="S78:S79"/>
    <mergeCell ref="T78:V79"/>
    <mergeCell ref="A76:A77"/>
    <mergeCell ref="B76:B77"/>
    <mergeCell ref="C76:C77"/>
    <mergeCell ref="D76:D77"/>
    <mergeCell ref="R76:R77"/>
    <mergeCell ref="S76:S77"/>
    <mergeCell ref="T88:V89"/>
    <mergeCell ref="A90:A91"/>
    <mergeCell ref="B90:B91"/>
    <mergeCell ref="C90:C91"/>
    <mergeCell ref="D90:D91"/>
    <mergeCell ref="R90:R91"/>
    <mergeCell ref="S90:S91"/>
    <mergeCell ref="T90:V91"/>
    <mergeCell ref="A88:A89"/>
    <mergeCell ref="B88:B89"/>
    <mergeCell ref="C88:C89"/>
    <mergeCell ref="D88:D89"/>
    <mergeCell ref="R88:R89"/>
    <mergeCell ref="S88:S89"/>
    <mergeCell ref="T92:V93"/>
    <mergeCell ref="A94:A95"/>
    <mergeCell ref="B94:B95"/>
    <mergeCell ref="C94:C95"/>
    <mergeCell ref="D94:D95"/>
    <mergeCell ref="R94:R95"/>
    <mergeCell ref="S94:S95"/>
    <mergeCell ref="T94:V95"/>
    <mergeCell ref="A92:A93"/>
    <mergeCell ref="B92:B93"/>
    <mergeCell ref="C92:C93"/>
    <mergeCell ref="D92:D93"/>
    <mergeCell ref="R92:R93"/>
    <mergeCell ref="S92:S93"/>
    <mergeCell ref="T96:V97"/>
    <mergeCell ref="A98:A99"/>
    <mergeCell ref="B98:B99"/>
    <mergeCell ref="C98:C99"/>
    <mergeCell ref="D98:D99"/>
    <mergeCell ref="R98:R99"/>
    <mergeCell ref="S98:S99"/>
    <mergeCell ref="T98:V99"/>
    <mergeCell ref="A96:A97"/>
    <mergeCell ref="B96:B97"/>
    <mergeCell ref="C96:C97"/>
    <mergeCell ref="D96:D97"/>
    <mergeCell ref="R96:R97"/>
    <mergeCell ref="S96:S97"/>
    <mergeCell ref="T100:V101"/>
    <mergeCell ref="A102:A103"/>
    <mergeCell ref="B102:B103"/>
    <mergeCell ref="C102:C103"/>
    <mergeCell ref="D102:D103"/>
    <mergeCell ref="R102:R103"/>
    <mergeCell ref="S102:S103"/>
    <mergeCell ref="T102:V103"/>
    <mergeCell ref="A100:A101"/>
    <mergeCell ref="B100:B101"/>
    <mergeCell ref="C100:C101"/>
    <mergeCell ref="D100:D101"/>
    <mergeCell ref="R100:R101"/>
    <mergeCell ref="S100:S101"/>
    <mergeCell ref="T104:V105"/>
    <mergeCell ref="A106:A107"/>
    <mergeCell ref="B106:B107"/>
    <mergeCell ref="C106:C107"/>
    <mergeCell ref="D106:D107"/>
    <mergeCell ref="R106:R107"/>
    <mergeCell ref="S106:S107"/>
    <mergeCell ref="T106:V107"/>
    <mergeCell ref="A104:A105"/>
    <mergeCell ref="B104:B105"/>
    <mergeCell ref="C104:C105"/>
    <mergeCell ref="D104:D105"/>
    <mergeCell ref="R104:R105"/>
    <mergeCell ref="S104:S105"/>
    <mergeCell ref="T108:V109"/>
    <mergeCell ref="A110:A111"/>
    <mergeCell ref="B110:B111"/>
    <mergeCell ref="C110:C111"/>
    <mergeCell ref="D110:D111"/>
    <mergeCell ref="R110:R111"/>
    <mergeCell ref="S110:S111"/>
    <mergeCell ref="T110:V111"/>
    <mergeCell ref="A108:A109"/>
    <mergeCell ref="B108:B109"/>
    <mergeCell ref="C108:C109"/>
    <mergeCell ref="D108:D109"/>
    <mergeCell ref="R108:R109"/>
    <mergeCell ref="S108:S109"/>
    <mergeCell ref="T112:V113"/>
    <mergeCell ref="A114:A115"/>
    <mergeCell ref="B114:B115"/>
    <mergeCell ref="C114:C115"/>
    <mergeCell ref="D114:D115"/>
    <mergeCell ref="R114:R115"/>
    <mergeCell ref="S114:S115"/>
    <mergeCell ref="T114:V115"/>
    <mergeCell ref="A112:A113"/>
    <mergeCell ref="B112:B113"/>
    <mergeCell ref="C112:C113"/>
    <mergeCell ref="D112:D113"/>
    <mergeCell ref="R112:R113"/>
    <mergeCell ref="S112:S113"/>
    <mergeCell ref="T116:V117"/>
    <mergeCell ref="A118:A119"/>
    <mergeCell ref="B118:B119"/>
    <mergeCell ref="C118:C119"/>
    <mergeCell ref="D118:D119"/>
    <mergeCell ref="R118:R119"/>
    <mergeCell ref="S118:S119"/>
    <mergeCell ref="T118:V119"/>
    <mergeCell ref="A116:A117"/>
    <mergeCell ref="B116:B117"/>
    <mergeCell ref="C116:C117"/>
    <mergeCell ref="D116:D117"/>
    <mergeCell ref="R116:R117"/>
    <mergeCell ref="S116:S117"/>
    <mergeCell ref="T120:V121"/>
    <mergeCell ref="A122:A123"/>
    <mergeCell ref="B122:B123"/>
    <mergeCell ref="C122:C123"/>
    <mergeCell ref="D122:D123"/>
    <mergeCell ref="R122:R123"/>
    <mergeCell ref="S122:S123"/>
    <mergeCell ref="T122:V123"/>
    <mergeCell ref="A120:A121"/>
    <mergeCell ref="B120:B121"/>
    <mergeCell ref="C120:C121"/>
    <mergeCell ref="D120:D121"/>
    <mergeCell ref="R120:R121"/>
    <mergeCell ref="S120:S121"/>
    <mergeCell ref="T124:V125"/>
    <mergeCell ref="A126:A127"/>
    <mergeCell ref="B126:B127"/>
    <mergeCell ref="C126:C127"/>
    <mergeCell ref="D126:D127"/>
    <mergeCell ref="R126:R127"/>
    <mergeCell ref="S126:S127"/>
    <mergeCell ref="T126:V127"/>
    <mergeCell ref="A124:A125"/>
    <mergeCell ref="B124:B125"/>
    <mergeCell ref="C124:C125"/>
    <mergeCell ref="D124:D125"/>
    <mergeCell ref="R124:R125"/>
    <mergeCell ref="S124:S125"/>
    <mergeCell ref="T128:V129"/>
    <mergeCell ref="A130:A131"/>
    <mergeCell ref="B130:B131"/>
    <mergeCell ref="C130:C131"/>
    <mergeCell ref="D130:D131"/>
    <mergeCell ref="R130:R131"/>
    <mergeCell ref="S130:S131"/>
    <mergeCell ref="T130:V131"/>
    <mergeCell ref="A128:A129"/>
    <mergeCell ref="B128:B129"/>
    <mergeCell ref="C128:C129"/>
    <mergeCell ref="D128:D129"/>
    <mergeCell ref="R128:R129"/>
    <mergeCell ref="S128:S129"/>
    <mergeCell ref="T132:V133"/>
    <mergeCell ref="A134:A135"/>
    <mergeCell ref="B134:B135"/>
    <mergeCell ref="C134:C135"/>
    <mergeCell ref="D134:D135"/>
    <mergeCell ref="R134:R135"/>
    <mergeCell ref="S134:S135"/>
    <mergeCell ref="T134:V135"/>
    <mergeCell ref="A132:A133"/>
    <mergeCell ref="B132:B133"/>
    <mergeCell ref="C132:C133"/>
    <mergeCell ref="D132:D133"/>
    <mergeCell ref="R132:R133"/>
    <mergeCell ref="S132:S133"/>
    <mergeCell ref="T136:V137"/>
    <mergeCell ref="A138:A139"/>
    <mergeCell ref="B138:B139"/>
    <mergeCell ref="C138:C139"/>
    <mergeCell ref="D138:D139"/>
    <mergeCell ref="R138:R139"/>
    <mergeCell ref="S138:S139"/>
    <mergeCell ref="T138:V139"/>
    <mergeCell ref="A136:A137"/>
    <mergeCell ref="B136:B137"/>
    <mergeCell ref="C136:C137"/>
    <mergeCell ref="D136:D137"/>
    <mergeCell ref="R136:R137"/>
    <mergeCell ref="S136:S137"/>
    <mergeCell ref="T140:V141"/>
    <mergeCell ref="A142:A143"/>
    <mergeCell ref="B142:B143"/>
    <mergeCell ref="C142:C143"/>
    <mergeCell ref="D142:D143"/>
    <mergeCell ref="R142:R143"/>
    <mergeCell ref="S142:S143"/>
    <mergeCell ref="T142:V143"/>
    <mergeCell ref="A140:A141"/>
    <mergeCell ref="B140:B141"/>
    <mergeCell ref="C140:C141"/>
    <mergeCell ref="D140:D141"/>
    <mergeCell ref="R140:R141"/>
    <mergeCell ref="S140:S141"/>
    <mergeCell ref="T144:V145"/>
    <mergeCell ref="A146:A147"/>
    <mergeCell ref="B146:B147"/>
    <mergeCell ref="C146:C147"/>
    <mergeCell ref="D146:D147"/>
    <mergeCell ref="R146:R147"/>
    <mergeCell ref="S146:S147"/>
    <mergeCell ref="T146:V147"/>
    <mergeCell ref="A144:A145"/>
    <mergeCell ref="B144:B145"/>
    <mergeCell ref="C144:C145"/>
    <mergeCell ref="D144:D145"/>
    <mergeCell ref="R144:R145"/>
    <mergeCell ref="S144:S145"/>
    <mergeCell ref="T148:V149"/>
    <mergeCell ref="A150:A151"/>
    <mergeCell ref="B150:B151"/>
    <mergeCell ref="C150:C151"/>
    <mergeCell ref="D150:D151"/>
    <mergeCell ref="R150:R151"/>
    <mergeCell ref="S150:S151"/>
    <mergeCell ref="T150:V151"/>
    <mergeCell ref="A148:A149"/>
    <mergeCell ref="B148:B149"/>
    <mergeCell ref="C148:C149"/>
    <mergeCell ref="D148:D149"/>
    <mergeCell ref="R148:R149"/>
    <mergeCell ref="S148:S149"/>
    <mergeCell ref="T152:V153"/>
    <mergeCell ref="A154:Q154"/>
    <mergeCell ref="T154:V154"/>
    <mergeCell ref="A155:A156"/>
    <mergeCell ref="B155:B156"/>
    <mergeCell ref="C155:C156"/>
    <mergeCell ref="D155:D156"/>
    <mergeCell ref="R155:R156"/>
    <mergeCell ref="S155:S156"/>
    <mergeCell ref="T155:V156"/>
    <mergeCell ref="A152:A153"/>
    <mergeCell ref="B152:B153"/>
    <mergeCell ref="C152:C153"/>
    <mergeCell ref="D152:D153"/>
    <mergeCell ref="R152:R153"/>
    <mergeCell ref="S152:S153"/>
    <mergeCell ref="T157:V158"/>
    <mergeCell ref="A159:A160"/>
    <mergeCell ref="B159:B160"/>
    <mergeCell ref="C159:C160"/>
    <mergeCell ref="D159:D160"/>
    <mergeCell ref="R159:R160"/>
    <mergeCell ref="S159:S160"/>
    <mergeCell ref="T159:V160"/>
    <mergeCell ref="A157:A158"/>
    <mergeCell ref="B157:B158"/>
    <mergeCell ref="C157:C158"/>
    <mergeCell ref="D157:D158"/>
    <mergeCell ref="R157:R158"/>
    <mergeCell ref="S157:S158"/>
    <mergeCell ref="D167:E167"/>
    <mergeCell ref="D168:E168"/>
    <mergeCell ref="D169:E169"/>
    <mergeCell ref="D170:E170"/>
    <mergeCell ref="D171:E171"/>
    <mergeCell ref="D172:E172"/>
    <mergeCell ref="T161:V162"/>
    <mergeCell ref="A163:Q163"/>
    <mergeCell ref="T163:V163"/>
    <mergeCell ref="A164:A165"/>
    <mergeCell ref="B164:B165"/>
    <mergeCell ref="C164:C165"/>
    <mergeCell ref="D164:D165"/>
    <mergeCell ref="R164:R165"/>
    <mergeCell ref="S164:S165"/>
    <mergeCell ref="T164:V165"/>
    <mergeCell ref="A161:A162"/>
    <mergeCell ref="B161:B162"/>
    <mergeCell ref="C161:C162"/>
    <mergeCell ref="D161:D162"/>
    <mergeCell ref="R161:R162"/>
    <mergeCell ref="S161:S162"/>
    <mergeCell ref="E178:H178"/>
    <mergeCell ref="I178:J178"/>
    <mergeCell ref="K178:L178"/>
    <mergeCell ref="E179:H179"/>
    <mergeCell ref="I179:J179"/>
    <mergeCell ref="K179:L179"/>
    <mergeCell ref="F172:Q172"/>
    <mergeCell ref="D175:Q175"/>
    <mergeCell ref="A176:A189"/>
    <mergeCell ref="B176:B189"/>
    <mergeCell ref="C176:L176"/>
    <mergeCell ref="M176:N195"/>
    <mergeCell ref="E177:H177"/>
    <mergeCell ref="I177:J177"/>
    <mergeCell ref="K177:L177"/>
    <mergeCell ref="O177:Q178"/>
    <mergeCell ref="P179:Q179"/>
    <mergeCell ref="E180:H180"/>
    <mergeCell ref="I180:J180"/>
    <mergeCell ref="K180:L180"/>
    <mergeCell ref="P180:Q180"/>
    <mergeCell ref="E181:H181"/>
    <mergeCell ref="I181:J181"/>
    <mergeCell ref="K181:L181"/>
    <mergeCell ref="O181:P181"/>
    <mergeCell ref="K185:L185"/>
    <mergeCell ref="P185:Q185"/>
    <mergeCell ref="E182:H182"/>
    <mergeCell ref="I182:J182"/>
    <mergeCell ref="K182:L182"/>
    <mergeCell ref="P182:Q182"/>
    <mergeCell ref="E183:H183"/>
    <mergeCell ref="I183:J183"/>
    <mergeCell ref="K183:L183"/>
    <mergeCell ref="P183:Q183"/>
    <mergeCell ref="D82:D83"/>
    <mergeCell ref="E188:H188"/>
    <mergeCell ref="I188:J188"/>
    <mergeCell ref="K188:L188"/>
    <mergeCell ref="P188:Q188"/>
    <mergeCell ref="E189:H189"/>
    <mergeCell ref="I189:J189"/>
    <mergeCell ref="K189:L189"/>
    <mergeCell ref="O189:Q195"/>
    <mergeCell ref="A190:L195"/>
    <mergeCell ref="E186:H186"/>
    <mergeCell ref="I186:J186"/>
    <mergeCell ref="K186:L186"/>
    <mergeCell ref="P186:Q186"/>
    <mergeCell ref="E187:H187"/>
    <mergeCell ref="I187:J187"/>
    <mergeCell ref="K187:L187"/>
    <mergeCell ref="P187:Q187"/>
    <mergeCell ref="E184:H184"/>
    <mergeCell ref="I184:J184"/>
    <mergeCell ref="K184:L184"/>
    <mergeCell ref="P184:Q184"/>
    <mergeCell ref="E185:H185"/>
    <mergeCell ref="I185:J185"/>
    <mergeCell ref="A86:A87"/>
    <mergeCell ref="B86:B87"/>
    <mergeCell ref="C86:C87"/>
    <mergeCell ref="D86:D87"/>
    <mergeCell ref="S80:S81"/>
    <mergeCell ref="S82:S83"/>
    <mergeCell ref="S84:S85"/>
    <mergeCell ref="T80:V81"/>
    <mergeCell ref="T82:V83"/>
    <mergeCell ref="T84:V85"/>
    <mergeCell ref="A84:A85"/>
    <mergeCell ref="B84:B85"/>
    <mergeCell ref="C84:C85"/>
    <mergeCell ref="D84:D85"/>
    <mergeCell ref="R80:R81"/>
    <mergeCell ref="R82:R83"/>
    <mergeCell ref="R84:R85"/>
    <mergeCell ref="A80:A81"/>
    <mergeCell ref="B80:B81"/>
    <mergeCell ref="C80:C81"/>
    <mergeCell ref="D80:D81"/>
    <mergeCell ref="A82:A83"/>
    <mergeCell ref="B82:B83"/>
    <mergeCell ref="C82:C83"/>
  </mergeCells>
  <pageMargins left="0.7" right="0.7" top="0.75" bottom="0.75" header="0.3" footer="0.3"/>
  <drawing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70"/>
  <sheetViews>
    <sheetView workbookViewId="0">
      <selection activeCell="C49" sqref="C49"/>
    </sheetView>
  </sheetViews>
  <sheetFormatPr baseColWidth="10" defaultRowHeight="15" x14ac:dyDescent="0.25"/>
  <cols>
    <col min="1" max="1" width="39.7109375" customWidth="1"/>
    <col min="2" max="2" width="45.5703125" customWidth="1"/>
    <col min="3" max="3" width="39.7109375" customWidth="1"/>
    <col min="4" max="4" width="31" customWidth="1"/>
    <col min="5" max="5" width="4.42578125" customWidth="1"/>
    <col min="6" max="8" width="12" hidden="1" customWidth="1"/>
    <col min="9" max="9" width="12" style="64" hidden="1" customWidth="1"/>
    <col min="10" max="12" width="12" hidden="1" customWidth="1"/>
    <col min="13" max="13" width="12" customWidth="1"/>
  </cols>
  <sheetData>
    <row r="1" spans="1:16" ht="15.75" thickBot="1" x14ac:dyDescent="0.3">
      <c r="A1" s="150"/>
      <c r="B1" s="150"/>
      <c r="C1" s="150"/>
      <c r="D1" s="121"/>
      <c r="E1" s="121"/>
      <c r="F1" s="121"/>
      <c r="G1" s="121"/>
      <c r="H1" s="121"/>
      <c r="I1" s="121"/>
      <c r="J1" s="121"/>
      <c r="K1" s="121"/>
      <c r="L1" s="121"/>
      <c r="M1" s="121"/>
    </row>
    <row r="2" spans="1:16" ht="22.5" customHeight="1" x14ac:dyDescent="0.25">
      <c r="A2" s="173" t="s">
        <v>188</v>
      </c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5"/>
    </row>
    <row r="3" spans="1:16" ht="25.5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7"/>
    </row>
    <row r="4" spans="1:16" ht="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7"/>
    </row>
    <row r="5" spans="1:16" ht="30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9"/>
    </row>
    <row r="6" spans="1:16" ht="24" customHeight="1" x14ac:dyDescent="0.25">
      <c r="A6" s="151" t="s">
        <v>58</v>
      </c>
      <c r="B6" s="151" t="s">
        <v>191</v>
      </c>
      <c r="C6" s="151" t="s">
        <v>59</v>
      </c>
      <c r="D6" s="151" t="s">
        <v>0</v>
      </c>
      <c r="E6" s="156" t="s">
        <v>44</v>
      </c>
      <c r="F6" s="156"/>
      <c r="G6" s="156"/>
      <c r="H6" s="156"/>
      <c r="I6" s="156"/>
      <c r="J6" s="156"/>
      <c r="K6" s="156"/>
      <c r="L6" s="156"/>
      <c r="M6" s="156"/>
      <c r="N6" s="154" t="s">
        <v>39</v>
      </c>
      <c r="O6" s="154"/>
      <c r="P6" s="154"/>
    </row>
    <row r="7" spans="1:16" ht="35.25" customHeight="1" x14ac:dyDescent="0.25">
      <c r="A7" s="151"/>
      <c r="B7" s="151"/>
      <c r="C7" s="151"/>
      <c r="D7" s="151"/>
      <c r="E7" s="25" t="s">
        <v>43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18</v>
      </c>
      <c r="M7" s="26" t="s">
        <v>19</v>
      </c>
      <c r="N7" s="154"/>
      <c r="O7" s="154"/>
      <c r="P7" s="154"/>
    </row>
    <row r="8" spans="1:16" ht="36" customHeight="1" x14ac:dyDescent="0.25">
      <c r="A8" s="153" t="s">
        <v>48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</row>
    <row r="9" spans="1:16" ht="84.75" customHeight="1" x14ac:dyDescent="0.25">
      <c r="A9" s="107" t="s">
        <v>62</v>
      </c>
      <c r="B9" s="152" t="s">
        <v>192</v>
      </c>
      <c r="C9" s="107" t="s">
        <v>1</v>
      </c>
      <c r="D9" s="109" t="s">
        <v>158</v>
      </c>
      <c r="E9" s="24" t="s">
        <v>24</v>
      </c>
      <c r="F9" s="12"/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06"/>
      <c r="O9" s="106"/>
      <c r="P9" s="106"/>
    </row>
    <row r="10" spans="1:16" ht="42.75" customHeight="1" x14ac:dyDescent="0.25">
      <c r="A10" s="107"/>
      <c r="B10" s="152"/>
      <c r="C10" s="107"/>
      <c r="D10" s="109"/>
      <c r="E10" s="24" t="s">
        <v>25</v>
      </c>
      <c r="F10" s="1"/>
      <c r="G10" s="27">
        <v>1</v>
      </c>
      <c r="H10" s="27">
        <v>1</v>
      </c>
      <c r="I10" s="12">
        <v>1</v>
      </c>
      <c r="J10" s="12">
        <v>1</v>
      </c>
      <c r="K10" s="1"/>
      <c r="L10" s="1">
        <v>1</v>
      </c>
      <c r="M10" s="1">
        <v>1</v>
      </c>
      <c r="N10" s="106"/>
      <c r="O10" s="106"/>
      <c r="P10" s="106"/>
    </row>
    <row r="11" spans="1:16" ht="77.25" customHeight="1" x14ac:dyDescent="0.25">
      <c r="A11" s="107" t="s">
        <v>63</v>
      </c>
      <c r="B11" s="152" t="s">
        <v>192</v>
      </c>
      <c r="C11" s="107" t="s">
        <v>69</v>
      </c>
      <c r="D11" s="109" t="s">
        <v>64</v>
      </c>
      <c r="E11" s="24" t="s">
        <v>24</v>
      </c>
      <c r="F11" s="12"/>
      <c r="G11" s="12">
        <v>1</v>
      </c>
      <c r="H11" s="12">
        <v>1</v>
      </c>
      <c r="I11" s="12">
        <v>1</v>
      </c>
      <c r="J11" s="12">
        <v>1</v>
      </c>
      <c r="K11" s="12">
        <v>1</v>
      </c>
      <c r="L11" s="12">
        <v>1</v>
      </c>
      <c r="M11" s="12">
        <v>1</v>
      </c>
      <c r="N11" s="106"/>
      <c r="O11" s="106"/>
      <c r="P11" s="106"/>
    </row>
    <row r="12" spans="1:16" ht="42.75" customHeight="1" x14ac:dyDescent="0.25">
      <c r="A12" s="107"/>
      <c r="B12" s="152"/>
      <c r="C12" s="107"/>
      <c r="D12" s="109"/>
      <c r="E12" s="24" t="s">
        <v>25</v>
      </c>
      <c r="F12" s="1"/>
      <c r="G12" s="27">
        <v>1</v>
      </c>
      <c r="H12" s="12">
        <v>1</v>
      </c>
      <c r="I12" s="27">
        <v>1</v>
      </c>
      <c r="J12" s="12">
        <v>1</v>
      </c>
      <c r="K12" s="1"/>
      <c r="L12" s="1">
        <v>1</v>
      </c>
      <c r="M12" s="1">
        <v>1</v>
      </c>
      <c r="N12" s="106"/>
      <c r="O12" s="106"/>
      <c r="P12" s="106"/>
    </row>
    <row r="13" spans="1:16" ht="42.75" customHeight="1" x14ac:dyDescent="0.25">
      <c r="A13" s="152" t="s">
        <v>67</v>
      </c>
      <c r="B13" s="152" t="s">
        <v>192</v>
      </c>
      <c r="C13" s="107" t="s">
        <v>138</v>
      </c>
      <c r="D13" s="109" t="s">
        <v>139</v>
      </c>
      <c r="E13" s="24" t="s">
        <v>24</v>
      </c>
      <c r="F13" s="27"/>
      <c r="G13" s="1"/>
      <c r="H13" s="27">
        <v>1</v>
      </c>
      <c r="I13" s="27"/>
      <c r="J13" s="1"/>
      <c r="K13" s="1"/>
      <c r="L13" s="1"/>
      <c r="M13" s="27">
        <v>1</v>
      </c>
      <c r="N13" s="106"/>
      <c r="O13" s="106"/>
      <c r="P13" s="106"/>
    </row>
    <row r="14" spans="1:16" ht="42" customHeight="1" x14ac:dyDescent="0.25">
      <c r="A14" s="152"/>
      <c r="B14" s="152"/>
      <c r="C14" s="107"/>
      <c r="D14" s="109"/>
      <c r="E14" s="24" t="s">
        <v>25</v>
      </c>
      <c r="F14" s="1"/>
      <c r="G14" s="1"/>
      <c r="H14" s="27">
        <v>0</v>
      </c>
      <c r="I14" s="27"/>
      <c r="J14" s="1"/>
      <c r="K14" s="1"/>
      <c r="L14" s="1"/>
      <c r="M14" s="1">
        <v>1</v>
      </c>
      <c r="N14" s="106"/>
      <c r="O14" s="106"/>
      <c r="P14" s="106"/>
    </row>
    <row r="15" spans="1:16" ht="35.25" customHeight="1" x14ac:dyDescent="0.25">
      <c r="A15" s="170" t="s">
        <v>85</v>
      </c>
      <c r="B15" s="170"/>
      <c r="C15" s="170"/>
      <c r="D15" s="170"/>
      <c r="E15" s="170"/>
      <c r="F15" s="170"/>
      <c r="G15" s="170"/>
      <c r="H15" s="170"/>
      <c r="I15" s="170"/>
      <c r="J15" s="170"/>
      <c r="K15" s="170"/>
      <c r="L15" s="170"/>
      <c r="M15" s="170"/>
      <c r="N15" s="170"/>
      <c r="O15" s="170"/>
      <c r="P15" s="170"/>
    </row>
    <row r="16" spans="1:16" ht="29.25" customHeight="1" x14ac:dyDescent="0.25">
      <c r="A16" s="107" t="s">
        <v>86</v>
      </c>
      <c r="B16" s="107" t="s">
        <v>193</v>
      </c>
      <c r="C16" s="107" t="s">
        <v>144</v>
      </c>
      <c r="D16" s="109" t="s">
        <v>149</v>
      </c>
      <c r="E16" s="24" t="s">
        <v>24</v>
      </c>
      <c r="F16" s="1"/>
      <c r="G16" s="1"/>
      <c r="H16" s="1"/>
      <c r="I16" s="27"/>
      <c r="J16" s="27">
        <v>1</v>
      </c>
      <c r="K16" s="1"/>
      <c r="L16" s="27"/>
      <c r="M16" s="27">
        <v>1</v>
      </c>
      <c r="N16" s="106"/>
      <c r="O16" s="106"/>
      <c r="P16" s="106"/>
    </row>
    <row r="17" spans="1:16" ht="29.25" customHeight="1" x14ac:dyDescent="0.25">
      <c r="A17" s="107"/>
      <c r="B17" s="107"/>
      <c r="C17" s="107"/>
      <c r="D17" s="109"/>
      <c r="E17" s="24" t="s">
        <v>25</v>
      </c>
      <c r="F17" s="1"/>
      <c r="G17" s="1"/>
      <c r="H17" s="1"/>
      <c r="I17" s="27"/>
      <c r="J17" s="12">
        <v>1</v>
      </c>
      <c r="K17" s="1"/>
      <c r="L17" s="1"/>
      <c r="M17" s="1">
        <v>1</v>
      </c>
      <c r="N17" s="106"/>
      <c r="O17" s="106"/>
      <c r="P17" s="106"/>
    </row>
    <row r="18" spans="1:16" ht="53.25" customHeight="1" x14ac:dyDescent="0.25">
      <c r="A18" s="78" t="s">
        <v>104</v>
      </c>
      <c r="B18" s="75" t="s">
        <v>193</v>
      </c>
      <c r="C18" s="75" t="s">
        <v>151</v>
      </c>
      <c r="D18" s="76" t="s">
        <v>149</v>
      </c>
      <c r="E18" s="24" t="s">
        <v>24</v>
      </c>
      <c r="F18" s="1"/>
      <c r="G18" s="1"/>
      <c r="H18" s="27"/>
      <c r="I18" s="27">
        <v>1</v>
      </c>
      <c r="J18" s="1"/>
      <c r="K18" s="27">
        <v>1</v>
      </c>
      <c r="L18" s="1"/>
      <c r="M18" s="27">
        <v>1</v>
      </c>
      <c r="N18" s="106"/>
      <c r="O18" s="106"/>
      <c r="P18" s="106"/>
    </row>
    <row r="19" spans="1:16" ht="84.75" customHeight="1" x14ac:dyDescent="0.25">
      <c r="A19" s="107" t="s">
        <v>97</v>
      </c>
      <c r="B19" s="107" t="s">
        <v>194</v>
      </c>
      <c r="C19" s="107" t="s">
        <v>98</v>
      </c>
      <c r="D19" s="109" t="s">
        <v>88</v>
      </c>
      <c r="E19" s="24" t="s">
        <v>24</v>
      </c>
      <c r="F19" s="27"/>
      <c r="G19" s="27">
        <v>1</v>
      </c>
      <c r="H19" s="82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158" t="s">
        <v>99</v>
      </c>
      <c r="O19" s="158"/>
      <c r="P19" s="158"/>
    </row>
    <row r="20" spans="1:16" ht="43.5" customHeight="1" x14ac:dyDescent="0.25">
      <c r="A20" s="107"/>
      <c r="B20" s="107"/>
      <c r="C20" s="107"/>
      <c r="D20" s="109"/>
      <c r="E20" s="24" t="s">
        <v>25</v>
      </c>
      <c r="F20" s="1"/>
      <c r="G20" s="27">
        <v>1</v>
      </c>
      <c r="H20" s="27">
        <v>1</v>
      </c>
      <c r="I20" s="27">
        <v>1</v>
      </c>
      <c r="J20" s="12">
        <v>1</v>
      </c>
      <c r="K20" s="27">
        <v>1</v>
      </c>
      <c r="L20" s="1">
        <v>1</v>
      </c>
      <c r="M20" s="1">
        <v>1</v>
      </c>
      <c r="N20" s="158"/>
      <c r="O20" s="158"/>
      <c r="P20" s="158"/>
    </row>
    <row r="21" spans="1:16" ht="43.5" customHeight="1" x14ac:dyDescent="0.25">
      <c r="A21" s="107" t="s">
        <v>182</v>
      </c>
      <c r="B21" s="107" t="s">
        <v>194</v>
      </c>
      <c r="C21" s="108" t="s">
        <v>183</v>
      </c>
      <c r="D21" s="109" t="s">
        <v>88</v>
      </c>
      <c r="E21" s="24" t="s">
        <v>24</v>
      </c>
      <c r="F21" s="27">
        <v>1</v>
      </c>
      <c r="G21" s="27">
        <v>1</v>
      </c>
      <c r="H21" s="27">
        <v>1</v>
      </c>
      <c r="I21" s="27">
        <v>1</v>
      </c>
      <c r="J21" s="27">
        <v>1</v>
      </c>
      <c r="K21" s="27">
        <v>1</v>
      </c>
      <c r="L21" s="27">
        <v>1</v>
      </c>
      <c r="M21" s="27">
        <v>1</v>
      </c>
      <c r="N21" s="112" t="s">
        <v>184</v>
      </c>
      <c r="O21" s="112"/>
      <c r="P21" s="112"/>
    </row>
    <row r="22" spans="1:16" ht="43.5" customHeight="1" x14ac:dyDescent="0.25">
      <c r="A22" s="107"/>
      <c r="B22" s="107"/>
      <c r="C22" s="108"/>
      <c r="D22" s="109"/>
      <c r="E22" s="24" t="s">
        <v>25</v>
      </c>
      <c r="F22" s="27">
        <v>1</v>
      </c>
      <c r="G22" s="27">
        <v>1</v>
      </c>
      <c r="H22" s="27">
        <v>1</v>
      </c>
      <c r="I22" s="27">
        <v>1</v>
      </c>
      <c r="J22" s="27">
        <v>1</v>
      </c>
      <c r="K22" s="1">
        <v>1</v>
      </c>
      <c r="L22" s="1">
        <v>1</v>
      </c>
      <c r="M22" s="1">
        <v>1</v>
      </c>
      <c r="N22" s="112"/>
      <c r="O22" s="112"/>
      <c r="P22" s="112"/>
    </row>
    <row r="23" spans="1:16" ht="66.75" customHeight="1" x14ac:dyDescent="0.25">
      <c r="A23" s="149" t="s">
        <v>202</v>
      </c>
      <c r="B23" s="107" t="s">
        <v>194</v>
      </c>
      <c r="C23" s="108" t="s">
        <v>166</v>
      </c>
      <c r="D23" s="109" t="s">
        <v>88</v>
      </c>
      <c r="E23" s="24" t="s">
        <v>24</v>
      </c>
      <c r="F23" s="27"/>
      <c r="G23" s="27">
        <v>1</v>
      </c>
      <c r="H23" s="27">
        <v>1</v>
      </c>
      <c r="I23" s="27">
        <v>1</v>
      </c>
      <c r="J23" s="27">
        <v>1</v>
      </c>
      <c r="K23" s="27">
        <v>1</v>
      </c>
      <c r="L23" s="27">
        <v>1</v>
      </c>
      <c r="M23" s="27">
        <v>1</v>
      </c>
      <c r="N23" s="106"/>
      <c r="O23" s="106"/>
      <c r="P23" s="106"/>
    </row>
    <row r="24" spans="1:16" ht="43.5" customHeight="1" x14ac:dyDescent="0.25">
      <c r="A24" s="149"/>
      <c r="B24" s="107"/>
      <c r="C24" s="108"/>
      <c r="D24" s="109"/>
      <c r="E24" s="24" t="s">
        <v>25</v>
      </c>
      <c r="F24" s="1"/>
      <c r="G24" s="27">
        <v>1</v>
      </c>
      <c r="H24" s="27">
        <v>1</v>
      </c>
      <c r="I24" s="27">
        <v>1</v>
      </c>
      <c r="J24" s="12">
        <v>1</v>
      </c>
      <c r="K24" s="1">
        <v>1</v>
      </c>
      <c r="L24" s="1">
        <v>1</v>
      </c>
      <c r="M24" s="1">
        <v>1</v>
      </c>
      <c r="N24" s="106"/>
      <c r="O24" s="106"/>
      <c r="P24" s="106"/>
    </row>
    <row r="25" spans="1:16" ht="42.75" customHeight="1" x14ac:dyDescent="0.25">
      <c r="A25" s="117" t="s">
        <v>6</v>
      </c>
      <c r="B25" s="107" t="s">
        <v>194</v>
      </c>
      <c r="C25" s="108" t="s">
        <v>103</v>
      </c>
      <c r="D25" s="109" t="s">
        <v>84</v>
      </c>
      <c r="E25" s="24" t="s">
        <v>24</v>
      </c>
      <c r="F25" s="1"/>
      <c r="G25" s="1"/>
      <c r="H25" s="27"/>
      <c r="I25" s="27"/>
      <c r="J25" s="1"/>
      <c r="K25" s="1"/>
      <c r="L25" s="1"/>
      <c r="M25" s="27">
        <v>1</v>
      </c>
      <c r="N25" s="106"/>
      <c r="O25" s="106"/>
      <c r="P25" s="106"/>
    </row>
    <row r="26" spans="1:16" ht="43.5" customHeight="1" x14ac:dyDescent="0.25">
      <c r="A26" s="117"/>
      <c r="B26" s="107"/>
      <c r="C26" s="108"/>
      <c r="D26" s="109"/>
      <c r="E26" s="24" t="s">
        <v>25</v>
      </c>
      <c r="F26" s="1"/>
      <c r="G26" s="1"/>
      <c r="H26" s="1"/>
      <c r="I26" s="27"/>
      <c r="J26" s="1"/>
      <c r="K26" s="1"/>
      <c r="L26" s="1"/>
      <c r="M26" s="1">
        <v>1</v>
      </c>
      <c r="N26" s="106"/>
      <c r="O26" s="106"/>
      <c r="P26" s="106"/>
    </row>
    <row r="27" spans="1:16" ht="39.75" customHeight="1" x14ac:dyDescent="0.25">
      <c r="A27" s="108" t="s">
        <v>104</v>
      </c>
      <c r="B27" s="107" t="s">
        <v>195</v>
      </c>
      <c r="C27" s="108" t="s">
        <v>136</v>
      </c>
      <c r="D27" s="109" t="s">
        <v>137</v>
      </c>
      <c r="E27" s="24" t="s">
        <v>24</v>
      </c>
      <c r="F27" s="1"/>
      <c r="G27" s="27">
        <v>1</v>
      </c>
      <c r="H27" s="1"/>
      <c r="I27" s="27">
        <v>1</v>
      </c>
      <c r="J27" s="1"/>
      <c r="K27" s="27">
        <v>1</v>
      </c>
      <c r="L27" s="1"/>
      <c r="M27" s="27">
        <v>1</v>
      </c>
      <c r="N27" s="106"/>
      <c r="O27" s="106"/>
      <c r="P27" s="106"/>
    </row>
    <row r="28" spans="1:16" ht="41.25" customHeight="1" x14ac:dyDescent="0.25">
      <c r="A28" s="108"/>
      <c r="B28" s="107"/>
      <c r="C28" s="108"/>
      <c r="D28" s="109"/>
      <c r="E28" s="24" t="s">
        <v>25</v>
      </c>
      <c r="F28" s="1"/>
      <c r="G28" s="27">
        <v>1</v>
      </c>
      <c r="H28" s="1"/>
      <c r="I28" s="27">
        <v>1</v>
      </c>
      <c r="J28" s="1"/>
      <c r="K28" s="1">
        <v>1</v>
      </c>
      <c r="L28" s="1"/>
      <c r="M28" s="1">
        <v>1</v>
      </c>
      <c r="N28" s="106"/>
      <c r="O28" s="106"/>
      <c r="P28" s="106"/>
    </row>
    <row r="29" spans="1:16" ht="37.5" customHeight="1" x14ac:dyDescent="0.25">
      <c r="A29" s="108" t="s">
        <v>105</v>
      </c>
      <c r="B29" s="107" t="s">
        <v>194</v>
      </c>
      <c r="C29" s="108" t="s">
        <v>110</v>
      </c>
      <c r="D29" s="109" t="s">
        <v>109</v>
      </c>
      <c r="E29" s="24" t="s">
        <v>24</v>
      </c>
      <c r="F29" s="1"/>
      <c r="G29" s="1"/>
      <c r="H29" s="1"/>
      <c r="I29" s="27"/>
      <c r="J29" s="27">
        <v>1</v>
      </c>
      <c r="K29" s="27"/>
      <c r="L29" s="27"/>
      <c r="M29" s="27">
        <v>1</v>
      </c>
      <c r="N29" s="106"/>
      <c r="O29" s="106"/>
      <c r="P29" s="106"/>
    </row>
    <row r="30" spans="1:16" ht="37.5" customHeight="1" x14ac:dyDescent="0.25">
      <c r="A30" s="108"/>
      <c r="B30" s="107"/>
      <c r="C30" s="108"/>
      <c r="D30" s="109"/>
      <c r="E30" s="24" t="s">
        <v>25</v>
      </c>
      <c r="F30" s="1"/>
      <c r="G30" s="1"/>
      <c r="H30" s="1"/>
      <c r="I30" s="27"/>
      <c r="J30" s="12">
        <v>1</v>
      </c>
      <c r="K30" s="1"/>
      <c r="L30" s="1"/>
      <c r="M30" s="1">
        <v>1</v>
      </c>
      <c r="N30" s="106"/>
      <c r="O30" s="106"/>
      <c r="P30" s="106"/>
    </row>
    <row r="31" spans="1:16" ht="42.75" customHeight="1" x14ac:dyDescent="0.25">
      <c r="A31" s="148" t="s">
        <v>173</v>
      </c>
      <c r="B31" s="107" t="s">
        <v>195</v>
      </c>
      <c r="C31" s="148" t="s">
        <v>130</v>
      </c>
      <c r="D31" s="171" t="s">
        <v>131</v>
      </c>
      <c r="E31" s="24" t="s">
        <v>24</v>
      </c>
      <c r="F31" s="27"/>
      <c r="G31" s="27"/>
      <c r="H31" s="1"/>
      <c r="I31" s="27"/>
      <c r="J31" s="27">
        <v>1</v>
      </c>
      <c r="K31" s="1"/>
      <c r="L31" s="1"/>
      <c r="M31" s="27">
        <v>1</v>
      </c>
      <c r="N31" s="106"/>
      <c r="O31" s="106"/>
      <c r="P31" s="106"/>
    </row>
    <row r="32" spans="1:16" ht="42.75" customHeight="1" x14ac:dyDescent="0.25">
      <c r="A32" s="148"/>
      <c r="B32" s="107"/>
      <c r="C32" s="148"/>
      <c r="D32" s="171"/>
      <c r="E32" s="24" t="s">
        <v>25</v>
      </c>
      <c r="F32" s="1"/>
      <c r="G32" s="1"/>
      <c r="H32" s="1"/>
      <c r="I32" s="27"/>
      <c r="J32" s="27">
        <v>1</v>
      </c>
      <c r="K32" s="1"/>
      <c r="L32" s="1"/>
      <c r="M32" s="1">
        <v>1</v>
      </c>
      <c r="N32" s="106"/>
      <c r="O32" s="106"/>
      <c r="P32" s="106"/>
    </row>
    <row r="33" spans="1:16" ht="42.75" customHeight="1" x14ac:dyDescent="0.25">
      <c r="A33" s="148" t="s">
        <v>112</v>
      </c>
      <c r="B33" s="107" t="s">
        <v>195</v>
      </c>
      <c r="C33" s="149" t="s">
        <v>115</v>
      </c>
      <c r="D33" s="109" t="s">
        <v>84</v>
      </c>
      <c r="E33" s="24" t="s">
        <v>24</v>
      </c>
      <c r="F33" s="1"/>
      <c r="G33" s="1"/>
      <c r="H33" s="1"/>
      <c r="I33" s="27"/>
      <c r="J33" s="1"/>
      <c r="K33" s="1"/>
      <c r="L33" s="1"/>
      <c r="M33" s="27">
        <v>1</v>
      </c>
      <c r="N33" s="106"/>
      <c r="O33" s="106"/>
      <c r="P33" s="106"/>
    </row>
    <row r="34" spans="1:16" ht="42.75" customHeight="1" x14ac:dyDescent="0.25">
      <c r="A34" s="148"/>
      <c r="B34" s="107"/>
      <c r="C34" s="149"/>
      <c r="D34" s="109"/>
      <c r="E34" s="24" t="s">
        <v>25</v>
      </c>
      <c r="F34" s="1"/>
      <c r="G34" s="1"/>
      <c r="H34" s="1"/>
      <c r="I34" s="27"/>
      <c r="J34" s="1"/>
      <c r="K34" s="1"/>
      <c r="L34" s="1"/>
      <c r="M34" s="1">
        <v>1</v>
      </c>
      <c r="N34" s="106"/>
      <c r="O34" s="106"/>
      <c r="P34" s="106"/>
    </row>
    <row r="35" spans="1:16" ht="43.5" customHeight="1" x14ac:dyDescent="0.25">
      <c r="A35" s="148" t="s">
        <v>112</v>
      </c>
      <c r="B35" s="107" t="s">
        <v>195</v>
      </c>
      <c r="C35" s="108" t="s">
        <v>116</v>
      </c>
      <c r="D35" s="109" t="s">
        <v>137</v>
      </c>
      <c r="E35" s="24" t="s">
        <v>24</v>
      </c>
      <c r="F35" s="1"/>
      <c r="G35" s="27">
        <v>1</v>
      </c>
      <c r="H35" s="1"/>
      <c r="I35" s="27"/>
      <c r="J35" s="27">
        <v>1</v>
      </c>
      <c r="K35" s="27">
        <v>1</v>
      </c>
      <c r="L35" s="27">
        <v>1</v>
      </c>
      <c r="M35" s="27">
        <v>1</v>
      </c>
      <c r="N35" s="106"/>
      <c r="O35" s="106"/>
      <c r="P35" s="106"/>
    </row>
    <row r="36" spans="1:16" ht="42.75" customHeight="1" x14ac:dyDescent="0.25">
      <c r="A36" s="148"/>
      <c r="B36" s="107"/>
      <c r="C36" s="108"/>
      <c r="D36" s="109"/>
      <c r="E36" s="24" t="s">
        <v>25</v>
      </c>
      <c r="F36" s="1"/>
      <c r="G36" s="27">
        <v>1</v>
      </c>
      <c r="H36" s="1"/>
      <c r="I36" s="27"/>
      <c r="J36" s="27">
        <v>1</v>
      </c>
      <c r="K36" s="1">
        <v>1</v>
      </c>
      <c r="L36" s="1">
        <v>1</v>
      </c>
      <c r="M36" s="1">
        <v>1</v>
      </c>
      <c r="N36" s="106"/>
      <c r="O36" s="106"/>
      <c r="P36" s="106"/>
    </row>
    <row r="37" spans="1:16" ht="39.75" customHeight="1" x14ac:dyDescent="0.25">
      <c r="A37" s="137" t="s">
        <v>117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7"/>
      <c r="N37" s="157"/>
      <c r="O37" s="157"/>
      <c r="P37" s="157"/>
    </row>
    <row r="38" spans="1:16" ht="43.5" customHeight="1" x14ac:dyDescent="0.25">
      <c r="A38" s="108" t="s">
        <v>7</v>
      </c>
      <c r="B38" s="180" t="s">
        <v>192</v>
      </c>
      <c r="C38" s="108" t="s">
        <v>9</v>
      </c>
      <c r="D38" s="109" t="s">
        <v>84</v>
      </c>
      <c r="E38" s="24" t="s">
        <v>24</v>
      </c>
      <c r="F38" s="27"/>
      <c r="G38" s="27">
        <v>1</v>
      </c>
      <c r="H38" s="27">
        <v>1</v>
      </c>
      <c r="I38" s="27">
        <v>1</v>
      </c>
      <c r="J38" s="27">
        <v>1</v>
      </c>
      <c r="K38" s="27">
        <v>1</v>
      </c>
      <c r="L38" s="27">
        <v>1</v>
      </c>
      <c r="M38" s="27">
        <v>1</v>
      </c>
      <c r="N38" s="106"/>
      <c r="O38" s="106"/>
      <c r="P38" s="106"/>
    </row>
    <row r="39" spans="1:16" ht="43.5" customHeight="1" x14ac:dyDescent="0.25">
      <c r="A39" s="108"/>
      <c r="B39" s="181"/>
      <c r="C39" s="108"/>
      <c r="D39" s="109"/>
      <c r="E39" s="24" t="s">
        <v>25</v>
      </c>
      <c r="F39" s="1"/>
      <c r="G39" s="27">
        <v>1</v>
      </c>
      <c r="H39" s="27">
        <v>1</v>
      </c>
      <c r="I39" s="27">
        <v>1</v>
      </c>
      <c r="J39" s="12">
        <v>1</v>
      </c>
      <c r="K39" s="1">
        <v>1</v>
      </c>
      <c r="L39" s="1">
        <v>1</v>
      </c>
      <c r="M39" s="1">
        <v>1</v>
      </c>
      <c r="N39" s="106"/>
      <c r="O39" s="106"/>
      <c r="P39" s="106"/>
    </row>
    <row r="40" spans="1:16" ht="35.25" customHeight="1" x14ac:dyDescent="0.25">
      <c r="A40" s="157"/>
      <c r="B40" s="157"/>
      <c r="C40" s="157"/>
      <c r="D40" s="157"/>
      <c r="E40" s="157"/>
      <c r="F40" s="157"/>
      <c r="G40" s="157"/>
      <c r="H40" s="157"/>
      <c r="I40" s="157"/>
      <c r="J40" s="157"/>
      <c r="K40" s="157"/>
      <c r="L40" s="157"/>
      <c r="M40" s="157"/>
      <c r="N40" s="157"/>
      <c r="O40" s="157"/>
      <c r="P40" s="157"/>
    </row>
    <row r="41" spans="1:16" ht="15.75" thickBot="1" x14ac:dyDescent="0.3">
      <c r="A41" s="32"/>
      <c r="B41" s="32"/>
      <c r="C41" s="32"/>
    </row>
    <row r="42" spans="1:16" ht="46.5" customHeight="1" thickBot="1" x14ac:dyDescent="0.3">
      <c r="C42" t="s">
        <v>299</v>
      </c>
      <c r="D42" s="165" t="s">
        <v>26</v>
      </c>
      <c r="E42" s="166"/>
      <c r="F42" s="14" t="s">
        <v>12</v>
      </c>
      <c r="G42" s="13" t="s">
        <v>13</v>
      </c>
      <c r="H42" s="13" t="s">
        <v>14</v>
      </c>
      <c r="I42" s="13" t="s">
        <v>15</v>
      </c>
      <c r="J42" s="13" t="s">
        <v>16</v>
      </c>
      <c r="K42" s="13" t="s">
        <v>17</v>
      </c>
      <c r="L42" s="13" t="s">
        <v>18</v>
      </c>
      <c r="M42" s="13" t="s">
        <v>19</v>
      </c>
    </row>
    <row r="43" spans="1:16" ht="15.75" x14ac:dyDescent="0.25">
      <c r="A43">
        <v>71</v>
      </c>
      <c r="B43">
        <v>100</v>
      </c>
      <c r="D43" s="163" t="s">
        <v>27</v>
      </c>
      <c r="E43" s="164"/>
      <c r="F43" s="15" t="e">
        <f>+#REF!+#REF!+#REF!+#REF!+F9+F11+#REF!+#REF!+#REF!+#REF!+F13+#REF!+#REF!+#REF!+#REF!+#REF!+#REF!+#REF!+#REF!+#REF!+#REF!+#REF!+#REF!+#REF!+#REF!+#REF!+#REF!+#REF!+#REF!+#REF!+F16+#REF!+#REF!+#REF!+#REF!+F18+#REF!+#REF!+#REF!+#REF!+#REF!+#REF!+#REF!+#REF!+F19+F21+F23+#REF!+#REF!+#REF!+F25+#REF!+F27+#REF!+#REF!+#REF!+#REF!+#REF!+F29+#REF!+#REF!+F31+#REF!+#REF!+F33+F35+#REF!+#REF!+#REF!+F38+#REF!+#REF!+#REF!</f>
        <v>#REF!</v>
      </c>
      <c r="G43" s="15" t="e">
        <f>+#REF!+#REF!+#REF!+#REF!+G9+G11+#REF!+#REF!+#REF!+#REF!+G13+#REF!+#REF!+#REF!+#REF!+#REF!+#REF!+#REF!+#REF!+#REF!+#REF!+#REF!+#REF!+#REF!+#REF!+#REF!+#REF!+#REF!+#REF!+#REF!+G16+#REF!+#REF!+#REF!+#REF!+G18+#REF!+#REF!+#REF!+#REF!+#REF!+#REF!+#REF!+#REF!+G19+G21+G23+#REF!+#REF!+#REF!+G25+#REF!+G27+#REF!+#REF!+#REF!+#REF!+#REF!+G29+#REF!+#REF!+G31+#REF!+#REF!+G33+G35+#REF!+#REF!+#REF!+G38+#REF!+#REF!+#REF!</f>
        <v>#REF!</v>
      </c>
      <c r="H43" s="15" t="e">
        <f>+#REF!+#REF!+#REF!+#REF!+H9+H11+#REF!+#REF!+#REF!+#REF!+H13+#REF!+#REF!+#REF!+#REF!+#REF!+#REF!+#REF!+#REF!+#REF!+#REF!+#REF!+#REF!+#REF!+#REF!+#REF!+#REF!+#REF!+#REF!+#REF!+H16+#REF!+#REF!+#REF!+#REF!+H18+#REF!+#REF!+#REF!+#REF!+#REF!+#REF!+#REF!+#REF!+H19+H21+H23+#REF!+#REF!+#REF!+H25+#REF!+H27+#REF!+#REF!+#REF!+#REF!+#REF!+H29+#REF!+#REF!+H31+#REF!+#REF!+H33+H35+#REF!+#REF!+#REF!+H38+#REF!+#REF!+#REF!</f>
        <v>#REF!</v>
      </c>
      <c r="I43" s="65" t="e">
        <f>+#REF!+#REF!+#REF!+#REF!+I9+I11+#REF!+#REF!+#REF!+#REF!+I13+#REF!+#REF!+#REF!+#REF!+#REF!+#REF!+#REF!+#REF!+#REF!+#REF!+#REF!+#REF!+#REF!+#REF!+#REF!+#REF!+#REF!+#REF!+#REF!+I16+#REF!+#REF!+#REF!+#REF!+I18+#REF!+#REF!+#REF!+#REF!+#REF!+#REF!+#REF!+#REF!+I19+I21+I23+#REF!+#REF!+#REF!+I25+#REF!+I27+#REF!+#REF!+#REF!+#REF!+#REF!+I29+#REF!+#REF!+I31+#REF!+#REF!+I33+I35+#REF!+#REF!+#REF!+I38+#REF!+#REF!+#REF!</f>
        <v>#REF!</v>
      </c>
      <c r="J43" s="15" t="e">
        <f>+#REF!+#REF!+#REF!+#REF!+J9+J11+#REF!+#REF!+#REF!+#REF!+J13+#REF!+#REF!+#REF!+#REF!+#REF!+#REF!+#REF!+#REF!+#REF!+#REF!+#REF!+#REF!+#REF!+#REF!+#REF!+#REF!+#REF!+#REF!+#REF!+J16+#REF!+#REF!+#REF!+#REF!+J18+#REF!+#REF!+#REF!+#REF!+#REF!+#REF!+#REF!+#REF!+J19+J21+J23+#REF!+#REF!+#REF!+J25+#REF!+J27+#REF!+#REF!+#REF!+#REF!+#REF!+J29+#REF!+#REF!+J31+#REF!+#REF!+J33+J35+#REF!+#REF!+#REF!+J38+#REF!+#REF!+#REF!</f>
        <v>#REF!</v>
      </c>
      <c r="K43" s="15" t="e">
        <f>+#REF!+#REF!+#REF!+#REF!+K9+K11+#REF!+#REF!+#REF!+#REF!+K13+#REF!+#REF!+#REF!+#REF!+#REF!+#REF!+#REF!+#REF!+#REF!+#REF!+#REF!+#REF!+#REF!+#REF!+#REF!+#REF!+#REF!+#REF!+#REF!+K16+#REF!+#REF!+#REF!+#REF!+K18+#REF!+#REF!+#REF!+#REF!+#REF!+#REF!+#REF!+#REF!+K19+K21+K23+#REF!+#REF!+#REF!+K25+#REF!+K27+#REF!+#REF!+#REF!+#REF!+#REF!+K29+#REF!+#REF!+K31+#REF!+#REF!+K33+K35+#REF!+#REF!+#REF!+K38+#REF!+#REF!+#REF!</f>
        <v>#REF!</v>
      </c>
      <c r="L43" s="15" t="e">
        <f>+#REF!+#REF!+#REF!+#REF!+L9+L11+#REF!+#REF!+#REF!+#REF!+L13+#REF!+#REF!+#REF!+#REF!+#REF!+#REF!+#REF!+#REF!+#REF!+#REF!+#REF!+#REF!+#REF!+#REF!+#REF!+#REF!+#REF!+#REF!+#REF!+L16+#REF!+#REF!+#REF!+#REF!+L18+#REF!+#REF!+#REF!+#REF!+#REF!+#REF!+#REF!+#REF!+L19+L21+L23+#REF!+#REF!+#REF!+L25+#REF!+L27+#REF!+#REF!+#REF!+#REF!+#REF!+L29+#REF!+#REF!+L31+#REF!+#REF!+L33+L35+#REF!+#REF!+#REF!+L38+#REF!+#REF!+#REF!</f>
        <v>#REF!</v>
      </c>
      <c r="M43" s="15" t="e">
        <f>+#REF!+#REF!+#REF!+#REF!+M9+M11+#REF!+#REF!+#REF!+#REF!+M13+#REF!+#REF!+#REF!+#REF!+#REF!+#REF!+#REF!+#REF!+#REF!+#REF!+#REF!+#REF!+#REF!+#REF!+#REF!+#REF!+#REF!+#REF!+#REF!+M16+#REF!+#REF!+#REF!+#REF!+M18+#REF!+#REF!+#REF!+#REF!+#REF!+#REF!+#REF!+#REF!+M19+M21+M23+#REF!+#REF!+#REF!+M25+#REF!+M27+#REF!+#REF!+#REF!+#REF!+#REF!+M29+#REF!+#REF!+M31+#REF!+#REF!+M33+M35+#REF!+#REF!+#REF!+M38+#REF!+#REF!+#REF!</f>
        <v>#REF!</v>
      </c>
      <c r="N43" s="33"/>
    </row>
    <row r="44" spans="1:16" ht="15.75" x14ac:dyDescent="0.25">
      <c r="A44">
        <v>12</v>
      </c>
      <c r="B44">
        <f>+A44*B43/A43</f>
        <v>16.901408450704224</v>
      </c>
      <c r="D44" s="146" t="s">
        <v>28</v>
      </c>
      <c r="E44" s="147"/>
      <c r="F44" s="15" t="e">
        <f>+#REF!+#REF!+#REF!+#REF!+F10+F12+#REF!+#REF!+#REF!+#REF!+F14+#REF!+#REF!+#REF!+#REF!+#REF!+#REF!+#REF!+#REF!+#REF!+#REF!+#REF!+#REF!+#REF!+#REF!+#REF!+#REF!+#REF!+#REF!+#REF!+F17+#REF!+#REF!+#REF!+#REF!+#REF!+#REF!+#REF!+#REF!+#REF!+#REF!+#REF!+#REF!+#REF!+F20+F22+F24+#REF!+#REF!+#REF!+F26+#REF!+F28+#REF!+#REF!+#REF!+#REF!+#REF!+F30+#REF!+#REF!+F32+#REF!+#REF!+F34+F36+#REF!+#REF!+#REF!+F39+#REF!+#REF!+#REF!</f>
        <v>#REF!</v>
      </c>
      <c r="G44" s="15" t="e">
        <f>+#REF!+#REF!+#REF!+#REF!+G10+G12+#REF!+#REF!+#REF!+#REF!+G14+#REF!+#REF!+#REF!+#REF!+#REF!+#REF!+#REF!+#REF!+#REF!+#REF!+#REF!+#REF!+#REF!+#REF!+#REF!+#REF!+#REF!+#REF!+#REF!+G17+#REF!+#REF!+#REF!+#REF!+#REF!+#REF!+#REF!+#REF!+#REF!+#REF!+#REF!+#REF!+#REF!+G20+G22+G24+#REF!+#REF!+#REF!+G26+#REF!+G28+#REF!+#REF!+#REF!+#REF!+#REF!+G30+#REF!+#REF!+G32+#REF!+#REF!+G34+G36+#REF!+#REF!+#REF!+G39+#REF!+#REF!+#REF!</f>
        <v>#REF!</v>
      </c>
      <c r="H44" s="15" t="e">
        <f>+#REF!+#REF!+#REF!+#REF!+H10+H12+#REF!+#REF!+#REF!+#REF!+H14+#REF!+#REF!+#REF!+#REF!+#REF!+#REF!+#REF!+#REF!+#REF!+#REF!+#REF!+#REF!+#REF!+#REF!+#REF!+#REF!+#REF!+#REF!+#REF!+H17+#REF!+#REF!+#REF!+#REF!+#REF!+#REF!+#REF!+#REF!+#REF!+#REF!+#REF!+#REF!+#REF!+H20+H22+H24+#REF!+#REF!+#REF!+H26+#REF!+H28+#REF!+#REF!+#REF!+#REF!+#REF!+H30+#REF!+#REF!+H32+#REF!+#REF!+H34+H36+#REF!+#REF!+#REF!+H39+#REF!+#REF!+#REF!</f>
        <v>#REF!</v>
      </c>
      <c r="I44" s="65" t="e">
        <f>+#REF!+#REF!+#REF!+#REF!+I10+I12+#REF!+#REF!+#REF!+#REF!+I14+#REF!+#REF!+#REF!+#REF!+#REF!+#REF!+#REF!+#REF!+#REF!+#REF!+#REF!+#REF!+#REF!+#REF!+#REF!+#REF!+#REF!+#REF!+#REF!+I17+#REF!+#REF!+#REF!+#REF!+#REF!+#REF!+#REF!+#REF!+#REF!+#REF!+#REF!+#REF!+#REF!+I20+I22+I24+#REF!+#REF!+#REF!+I26+#REF!+I28+#REF!+#REF!+#REF!+#REF!+#REF!+I30+#REF!+#REF!+I32+#REF!+#REF!+I34+I36+#REF!+#REF!+#REF!+I39+#REF!+#REF!+#REF!</f>
        <v>#REF!</v>
      </c>
      <c r="J44" s="15" t="e">
        <f>+#REF!+#REF!+#REF!+#REF!+J10+J12+#REF!+#REF!+#REF!+#REF!+J14+#REF!+#REF!+#REF!+#REF!+#REF!+#REF!+#REF!+#REF!+#REF!+#REF!+#REF!+#REF!+#REF!+#REF!+#REF!+#REF!+#REF!+#REF!+#REF!+J17+#REF!+#REF!+#REF!+#REF!+#REF!+#REF!+#REF!+#REF!+#REF!+#REF!+#REF!+#REF!+#REF!+J20+J22+J24+#REF!+#REF!+#REF!+J26+#REF!+J28+#REF!+#REF!+#REF!+#REF!+#REF!+J30+#REF!+#REF!+J32+#REF!+#REF!+J34+J36+#REF!+#REF!+#REF!+J39+#REF!+#REF!+#REF!</f>
        <v>#REF!</v>
      </c>
      <c r="K44" s="15" t="e">
        <f>+#REF!+#REF!+#REF!+#REF!+K10+K12+#REF!+#REF!+#REF!+#REF!+K14+#REF!+#REF!+#REF!+#REF!+#REF!+#REF!+#REF!+#REF!+#REF!+#REF!+#REF!+#REF!+#REF!+#REF!+#REF!+#REF!+#REF!+#REF!+#REF!+K17+#REF!+#REF!+#REF!+#REF!+#REF!+#REF!+#REF!+#REF!+#REF!+#REF!+#REF!+#REF!+#REF!+K20+K22+K24+#REF!+#REF!+#REF!+K26+#REF!+K28+#REF!+#REF!+#REF!+#REF!+#REF!+K30+#REF!+#REF!+K32+#REF!+#REF!+K34+K36+#REF!+#REF!+#REF!+K39+#REF!+#REF!+#REF!</f>
        <v>#REF!</v>
      </c>
      <c r="L44" s="15" t="e">
        <f>+#REF!+#REF!+#REF!+#REF!+L10+L12+#REF!+#REF!+#REF!+#REF!+L14+#REF!+#REF!+#REF!+#REF!+#REF!+#REF!+#REF!+#REF!+#REF!+#REF!+#REF!+#REF!+#REF!+#REF!+#REF!+#REF!+#REF!+#REF!+#REF!+L17+#REF!+#REF!+#REF!+#REF!+#REF!+#REF!+#REF!+#REF!+#REF!+#REF!+#REF!+#REF!+#REF!+L20+L22+L24+#REF!+#REF!+#REF!+L26+#REF!+L28+#REF!+#REF!+#REF!+#REF!+#REF!+L30+#REF!+#REF!+L32+#REF!+#REF!+L34+L36+#REF!+#REF!+#REF!+L39+#REF!+#REF!+#REF!</f>
        <v>#REF!</v>
      </c>
      <c r="M44" s="15" t="e">
        <f>+#REF!+#REF!+#REF!+#REF!+M10+M12+#REF!+#REF!+#REF!+#REF!+M14+#REF!+#REF!+#REF!+#REF!+#REF!+#REF!+#REF!+#REF!+#REF!+#REF!+#REF!+#REF!+#REF!+#REF!+#REF!+#REF!+#REF!+#REF!+#REF!+M17+#REF!+#REF!+#REF!+#REF!+#REF!+#REF!+#REF!+#REF!+#REF!+#REF!+#REF!+#REF!+#REF!+M20+M22+M24+#REF!+#REF!+#REF!+M26+#REF!+M28+#REF!+#REF!+#REF!+#REF!+#REF!+M30+#REF!+#REF!+M32+#REF!+#REF!+M34+M36+#REF!+#REF!+#REF!+M39+#REF!+#REF!+#REF!</f>
        <v>#REF!</v>
      </c>
    </row>
    <row r="45" spans="1:16" ht="15.75" x14ac:dyDescent="0.25">
      <c r="D45" s="146" t="s">
        <v>29</v>
      </c>
      <c r="E45" s="147"/>
      <c r="F45" s="16" t="e">
        <f>F44/F43</f>
        <v>#REF!</v>
      </c>
      <c r="G45" s="17" t="e">
        <f t="shared" ref="G45:M45" si="0">G44/G43</f>
        <v>#REF!</v>
      </c>
      <c r="H45" s="17" t="e">
        <f t="shared" si="0"/>
        <v>#REF!</v>
      </c>
      <c r="I45" s="66" t="e">
        <f t="shared" si="0"/>
        <v>#REF!</v>
      </c>
      <c r="J45" s="17" t="e">
        <f t="shared" si="0"/>
        <v>#REF!</v>
      </c>
      <c r="K45" s="17" t="e">
        <f t="shared" si="0"/>
        <v>#REF!</v>
      </c>
      <c r="L45" s="17" t="e">
        <f t="shared" si="0"/>
        <v>#REF!</v>
      </c>
      <c r="M45" s="17" t="e">
        <f t="shared" si="0"/>
        <v>#REF!</v>
      </c>
    </row>
    <row r="46" spans="1:16" ht="16.5" thickBot="1" x14ac:dyDescent="0.3">
      <c r="D46" s="146" t="s">
        <v>30</v>
      </c>
      <c r="E46" s="147"/>
      <c r="F46" s="19">
        <v>1</v>
      </c>
      <c r="G46" s="18">
        <v>1</v>
      </c>
      <c r="H46" s="18">
        <v>1</v>
      </c>
      <c r="I46" s="18">
        <v>1</v>
      </c>
      <c r="J46" s="18">
        <v>1</v>
      </c>
      <c r="K46" s="18">
        <v>1</v>
      </c>
      <c r="L46" s="18">
        <v>1</v>
      </c>
      <c r="M46" s="18">
        <v>1</v>
      </c>
    </row>
    <row r="47" spans="1:16" ht="16.5" thickBot="1" x14ac:dyDescent="0.3">
      <c r="D47" s="142" t="s">
        <v>31</v>
      </c>
      <c r="E47" s="143"/>
      <c r="F47" s="144" t="e">
        <f>SUM(F45:M45)/3</f>
        <v>#REF!</v>
      </c>
      <c r="G47" s="145"/>
      <c r="H47" s="145"/>
      <c r="I47" s="145"/>
      <c r="J47" s="145"/>
      <c r="K47" s="145"/>
      <c r="L47" s="145"/>
      <c r="M47" s="145"/>
    </row>
    <row r="48" spans="1:16" s="31" customFormat="1" ht="16.5" thickBot="1" x14ac:dyDescent="0.3">
      <c r="A48"/>
      <c r="B48"/>
      <c r="C48"/>
      <c r="D48" s="29"/>
      <c r="E48" s="29"/>
      <c r="F48" s="30"/>
      <c r="G48" s="30"/>
      <c r="H48" s="30"/>
      <c r="I48" s="67"/>
      <c r="J48" s="30"/>
      <c r="K48" s="30"/>
      <c r="L48" s="30"/>
      <c r="M48" s="30"/>
      <c r="N48"/>
    </row>
    <row r="49" spans="1:14" s="31" customFormat="1" ht="16.5" thickBot="1" x14ac:dyDescent="0.3">
      <c r="A49"/>
      <c r="B49"/>
      <c r="C49"/>
      <c r="D49" s="29"/>
      <c r="E49" s="29"/>
      <c r="F49" s="30"/>
      <c r="G49" s="30"/>
      <c r="H49" s="30"/>
      <c r="I49" s="67"/>
      <c r="J49" s="30"/>
      <c r="K49" s="30"/>
      <c r="L49" s="30"/>
      <c r="M49" s="30"/>
    </row>
    <row r="50" spans="1:14" ht="30" customHeight="1" thickBot="1" x14ac:dyDescent="0.3">
      <c r="D50" s="167"/>
      <c r="E50" s="168"/>
      <c r="F50" s="168"/>
      <c r="G50" s="168"/>
      <c r="H50" s="168"/>
      <c r="I50" s="168"/>
      <c r="J50" s="168"/>
      <c r="K50" s="168"/>
      <c r="L50" s="168"/>
      <c r="M50" s="169"/>
    </row>
    <row r="51" spans="1:14" ht="24.75" customHeight="1" thickBot="1" x14ac:dyDescent="0.3">
      <c r="A51" s="121"/>
      <c r="B51" s="218"/>
      <c r="C51" s="141" t="s">
        <v>32</v>
      </c>
      <c r="D51" s="141"/>
      <c r="E51" s="141"/>
      <c r="F51" s="141"/>
      <c r="G51" s="141"/>
      <c r="H51" s="141"/>
      <c r="I51" s="141"/>
      <c r="J51" s="141"/>
      <c r="K51" s="141"/>
      <c r="L51" s="141"/>
      <c r="M51" s="119"/>
    </row>
    <row r="52" spans="1:14" ht="50.25" customHeight="1" thickBot="1" x14ac:dyDescent="0.3">
      <c r="A52" s="121"/>
      <c r="B52" s="218"/>
      <c r="C52" s="46" t="s">
        <v>33</v>
      </c>
      <c r="D52" s="22" t="s">
        <v>34</v>
      </c>
      <c r="E52" s="139" t="s">
        <v>35</v>
      </c>
      <c r="F52" s="139"/>
      <c r="G52" s="139"/>
      <c r="H52" s="139"/>
      <c r="I52" s="133"/>
      <c r="J52" s="133"/>
      <c r="K52" s="138" t="s">
        <v>38</v>
      </c>
      <c r="L52" s="138"/>
      <c r="M52" s="119"/>
    </row>
    <row r="53" spans="1:14" ht="15.75" x14ac:dyDescent="0.25">
      <c r="A53" s="121"/>
      <c r="B53" s="218"/>
      <c r="C53" s="47" t="s">
        <v>12</v>
      </c>
      <c r="D53" s="21"/>
      <c r="E53" s="134"/>
      <c r="F53" s="135"/>
      <c r="G53" s="135"/>
      <c r="H53" s="135"/>
      <c r="I53" s="127"/>
      <c r="J53" s="127"/>
      <c r="K53" s="128"/>
      <c r="L53" s="128"/>
      <c r="M53" s="119"/>
    </row>
    <row r="54" spans="1:14" ht="15.75" x14ac:dyDescent="0.25">
      <c r="A54" s="121"/>
      <c r="B54" s="218"/>
      <c r="C54" s="48" t="s">
        <v>13</v>
      </c>
      <c r="D54" s="20"/>
      <c r="E54" s="115"/>
      <c r="F54" s="116"/>
      <c r="G54" s="116"/>
      <c r="H54" s="116"/>
      <c r="I54" s="120"/>
      <c r="J54" s="120"/>
      <c r="K54" s="125"/>
      <c r="L54" s="125"/>
      <c r="M54" s="119"/>
    </row>
    <row r="55" spans="1:14" ht="15.75" x14ac:dyDescent="0.25">
      <c r="A55" s="121"/>
      <c r="B55" s="218"/>
      <c r="C55" s="48" t="s">
        <v>14</v>
      </c>
      <c r="D55" s="20"/>
      <c r="E55" s="115"/>
      <c r="F55" s="116"/>
      <c r="G55" s="116"/>
      <c r="H55" s="116"/>
      <c r="I55" s="112"/>
      <c r="J55" s="112"/>
      <c r="K55" s="125"/>
      <c r="L55" s="125"/>
      <c r="M55" s="119"/>
    </row>
    <row r="56" spans="1:14" ht="15" customHeight="1" x14ac:dyDescent="0.25">
      <c r="A56" s="121"/>
      <c r="B56" s="218"/>
      <c r="C56" s="48" t="s">
        <v>36</v>
      </c>
      <c r="D56" s="20"/>
      <c r="E56" s="115"/>
      <c r="F56" s="116"/>
      <c r="G56" s="116"/>
      <c r="H56" s="116"/>
      <c r="I56" s="112"/>
      <c r="J56" s="112"/>
      <c r="K56" s="125"/>
      <c r="L56" s="125"/>
      <c r="M56" s="119"/>
    </row>
    <row r="57" spans="1:14" ht="15.75" x14ac:dyDescent="0.25">
      <c r="A57" s="121"/>
      <c r="B57" s="218"/>
      <c r="C57" s="48" t="s">
        <v>16</v>
      </c>
      <c r="D57" s="20"/>
      <c r="E57" s="115"/>
      <c r="F57" s="116"/>
      <c r="G57" s="116"/>
      <c r="H57" s="116"/>
      <c r="I57" s="112"/>
      <c r="J57" s="112"/>
      <c r="K57" s="125"/>
      <c r="L57" s="125"/>
      <c r="M57" s="119"/>
    </row>
    <row r="58" spans="1:14" ht="15.75" x14ac:dyDescent="0.25">
      <c r="A58" s="121"/>
      <c r="B58" s="218"/>
      <c r="C58" s="48" t="s">
        <v>17</v>
      </c>
      <c r="D58" s="20"/>
      <c r="E58" s="115"/>
      <c r="F58" s="116"/>
      <c r="G58" s="116"/>
      <c r="H58" s="116"/>
      <c r="I58" s="112"/>
      <c r="J58" s="112"/>
      <c r="K58" s="125"/>
      <c r="L58" s="125"/>
      <c r="M58" s="119"/>
    </row>
    <row r="59" spans="1:14" ht="15.75" x14ac:dyDescent="0.25">
      <c r="A59" s="121"/>
      <c r="B59" s="218"/>
      <c r="C59" s="48" t="s">
        <v>18</v>
      </c>
      <c r="D59" s="20"/>
      <c r="E59" s="115"/>
      <c r="F59" s="116"/>
      <c r="G59" s="116"/>
      <c r="H59" s="116"/>
      <c r="I59" s="112"/>
      <c r="J59" s="112"/>
      <c r="K59" s="125"/>
      <c r="L59" s="125"/>
      <c r="M59" s="119"/>
      <c r="N59" s="7"/>
    </row>
    <row r="60" spans="1:14" ht="15.75" x14ac:dyDescent="0.25">
      <c r="A60" s="121"/>
      <c r="B60" s="218"/>
      <c r="C60" s="48" t="s">
        <v>19</v>
      </c>
      <c r="D60" s="20"/>
      <c r="E60" s="115"/>
      <c r="F60" s="116"/>
      <c r="G60" s="116"/>
      <c r="H60" s="116"/>
      <c r="I60" s="112"/>
      <c r="J60" s="112"/>
      <c r="K60" s="125"/>
      <c r="L60" s="125"/>
      <c r="M60" s="119"/>
      <c r="N60" s="7"/>
    </row>
    <row r="61" spans="1:14" ht="15.75" x14ac:dyDescent="0.25">
      <c r="A61" s="121"/>
      <c r="B61" s="218"/>
      <c r="C61" s="48" t="s">
        <v>20</v>
      </c>
      <c r="D61" s="20"/>
      <c r="E61" s="115"/>
      <c r="F61" s="116"/>
      <c r="G61" s="116"/>
      <c r="H61" s="116"/>
      <c r="I61" s="112"/>
      <c r="J61" s="112"/>
      <c r="K61" s="125"/>
      <c r="L61" s="125"/>
      <c r="M61" s="119"/>
    </row>
    <row r="62" spans="1:14" ht="15.75" x14ac:dyDescent="0.25">
      <c r="A62" s="121"/>
      <c r="B62" s="218"/>
      <c r="C62" s="48" t="s">
        <v>37</v>
      </c>
      <c r="D62" s="20"/>
      <c r="E62" s="115"/>
      <c r="F62" s="116"/>
      <c r="G62" s="116"/>
      <c r="H62" s="116"/>
      <c r="I62" s="112"/>
      <c r="J62" s="112"/>
      <c r="K62" s="125"/>
      <c r="L62" s="125"/>
      <c r="M62" s="119"/>
    </row>
    <row r="63" spans="1:14" ht="15.75" x14ac:dyDescent="0.25">
      <c r="A63" s="121"/>
      <c r="B63" s="218"/>
      <c r="C63" s="48" t="s">
        <v>22</v>
      </c>
      <c r="D63" s="20"/>
      <c r="E63" s="115"/>
      <c r="F63" s="116"/>
      <c r="G63" s="116"/>
      <c r="H63" s="116"/>
      <c r="I63" s="112"/>
      <c r="J63" s="112"/>
      <c r="K63" s="125"/>
      <c r="L63" s="125"/>
      <c r="M63" s="119"/>
    </row>
    <row r="64" spans="1:14" ht="16.5" customHeight="1" thickBot="1" x14ac:dyDescent="0.3">
      <c r="A64" s="121"/>
      <c r="B64" s="218"/>
      <c r="C64" s="49" t="s">
        <v>23</v>
      </c>
      <c r="D64" s="23"/>
      <c r="E64" s="131"/>
      <c r="F64" s="132"/>
      <c r="G64" s="132"/>
      <c r="H64" s="132"/>
      <c r="I64" s="129"/>
      <c r="J64" s="129"/>
      <c r="K64" s="130"/>
      <c r="L64" s="130"/>
      <c r="M64" s="119"/>
    </row>
    <row r="65" spans="1:13" x14ac:dyDescent="0.25">
      <c r="A65" s="121"/>
      <c r="B65" s="121"/>
      <c r="C65" s="121"/>
      <c r="D65" s="121"/>
      <c r="E65" s="121"/>
      <c r="F65" s="121"/>
      <c r="G65" s="121"/>
      <c r="H65" s="121"/>
      <c r="I65" s="121"/>
      <c r="J65" s="121"/>
      <c r="K65" s="121"/>
      <c r="L65" s="121"/>
      <c r="M65" s="119"/>
    </row>
    <row r="66" spans="1:13" x14ac:dyDescent="0.25">
      <c r="A66" s="121"/>
      <c r="B66" s="121"/>
      <c r="C66" s="121"/>
      <c r="D66" s="121"/>
      <c r="E66" s="121"/>
      <c r="F66" s="121"/>
      <c r="G66" s="121"/>
      <c r="H66" s="121"/>
      <c r="I66" s="121"/>
      <c r="J66" s="121"/>
      <c r="K66" s="121"/>
      <c r="L66" s="121"/>
      <c r="M66" s="119"/>
    </row>
    <row r="67" spans="1:13" x14ac:dyDescent="0.25">
      <c r="A67" s="121"/>
      <c r="B67" s="121"/>
      <c r="C67" s="121"/>
      <c r="D67" s="121"/>
      <c r="E67" s="121"/>
      <c r="F67" s="121"/>
      <c r="G67" s="121"/>
      <c r="H67" s="121"/>
      <c r="I67" s="121"/>
      <c r="J67" s="121"/>
      <c r="K67" s="121"/>
      <c r="L67" s="121"/>
      <c r="M67" s="119"/>
    </row>
    <row r="68" spans="1:13" x14ac:dyDescent="0.25">
      <c r="A68" s="121"/>
      <c r="B68" s="121"/>
      <c r="C68" s="121"/>
      <c r="D68" s="121"/>
      <c r="E68" s="121"/>
      <c r="F68" s="121"/>
      <c r="G68" s="121"/>
      <c r="H68" s="121"/>
      <c r="I68" s="121"/>
      <c r="J68" s="121"/>
      <c r="K68" s="121"/>
      <c r="L68" s="121"/>
      <c r="M68" s="119"/>
    </row>
    <row r="69" spans="1:13" ht="4.5" customHeight="1" x14ac:dyDescent="0.25">
      <c r="A69" s="121"/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19"/>
    </row>
    <row r="70" spans="1:13" ht="15" hidden="1" customHeight="1" x14ac:dyDescent="0.25">
      <c r="A70" s="121"/>
      <c r="B70" s="121"/>
      <c r="C70" s="121"/>
      <c r="D70" s="121"/>
      <c r="E70" s="121"/>
      <c r="F70" s="121"/>
      <c r="G70" s="121"/>
      <c r="H70" s="121"/>
      <c r="I70" s="121"/>
      <c r="J70" s="121"/>
      <c r="K70" s="121"/>
      <c r="L70" s="121"/>
      <c r="M70" s="119"/>
    </row>
  </sheetData>
  <autoFilter ref="A7:P39" xr:uid="{00000000-0009-0000-0000-000004000000}">
    <filterColumn colId="13" showButton="0"/>
    <filterColumn colId="14" showButton="0"/>
  </autoFilter>
  <mergeCells count="137">
    <mergeCell ref="E64:H64"/>
    <mergeCell ref="I64:J64"/>
    <mergeCell ref="K64:L64"/>
    <mergeCell ref="A65:L70"/>
    <mergeCell ref="E61:H61"/>
    <mergeCell ref="I61:J61"/>
    <mergeCell ref="K61:L61"/>
    <mergeCell ref="E62:H62"/>
    <mergeCell ref="I62:J62"/>
    <mergeCell ref="K62:L62"/>
    <mergeCell ref="I60:J60"/>
    <mergeCell ref="K60:L60"/>
    <mergeCell ref="E57:H57"/>
    <mergeCell ref="I57:J57"/>
    <mergeCell ref="K57:L57"/>
    <mergeCell ref="E58:H58"/>
    <mergeCell ref="I58:J58"/>
    <mergeCell ref="K58:L58"/>
    <mergeCell ref="E63:H63"/>
    <mergeCell ref="I63:J63"/>
    <mergeCell ref="K63:L63"/>
    <mergeCell ref="D50:M50"/>
    <mergeCell ref="A51:A64"/>
    <mergeCell ref="B51:B64"/>
    <mergeCell ref="C51:L51"/>
    <mergeCell ref="M51:M70"/>
    <mergeCell ref="E52:H52"/>
    <mergeCell ref="I52:J52"/>
    <mergeCell ref="K52:L52"/>
    <mergeCell ref="E55:H55"/>
    <mergeCell ref="I55:J55"/>
    <mergeCell ref="K55:L55"/>
    <mergeCell ref="E56:H56"/>
    <mergeCell ref="I56:J56"/>
    <mergeCell ref="K56:L56"/>
    <mergeCell ref="E53:H53"/>
    <mergeCell ref="I53:J53"/>
    <mergeCell ref="K53:L53"/>
    <mergeCell ref="E54:H54"/>
    <mergeCell ref="I54:J54"/>
    <mergeCell ref="K54:L54"/>
    <mergeCell ref="E59:H59"/>
    <mergeCell ref="I59:J59"/>
    <mergeCell ref="K59:L59"/>
    <mergeCell ref="E60:H60"/>
    <mergeCell ref="D42:E42"/>
    <mergeCell ref="D43:E43"/>
    <mergeCell ref="D44:E44"/>
    <mergeCell ref="D45:E45"/>
    <mergeCell ref="D46:E46"/>
    <mergeCell ref="D47:E47"/>
    <mergeCell ref="A40:M40"/>
    <mergeCell ref="N40:P40"/>
    <mergeCell ref="N38:P39"/>
    <mergeCell ref="A38:A39"/>
    <mergeCell ref="B38:B39"/>
    <mergeCell ref="C38:C39"/>
    <mergeCell ref="D38:D39"/>
    <mergeCell ref="F47:M47"/>
    <mergeCell ref="A37:M37"/>
    <mergeCell ref="N37:P37"/>
    <mergeCell ref="N35:P36"/>
    <mergeCell ref="A35:A36"/>
    <mergeCell ref="B35:B36"/>
    <mergeCell ref="C35:C36"/>
    <mergeCell ref="D35:D36"/>
    <mergeCell ref="A33:A34"/>
    <mergeCell ref="B33:B34"/>
    <mergeCell ref="C33:C34"/>
    <mergeCell ref="D33:D34"/>
    <mergeCell ref="N33:P34"/>
    <mergeCell ref="N31:P32"/>
    <mergeCell ref="A31:A32"/>
    <mergeCell ref="B31:B32"/>
    <mergeCell ref="C31:C32"/>
    <mergeCell ref="D31:D32"/>
    <mergeCell ref="A29:A30"/>
    <mergeCell ref="B29:B30"/>
    <mergeCell ref="C29:C30"/>
    <mergeCell ref="D29:D30"/>
    <mergeCell ref="N29:P30"/>
    <mergeCell ref="A27:A28"/>
    <mergeCell ref="B27:B28"/>
    <mergeCell ref="C27:C28"/>
    <mergeCell ref="D27:D28"/>
    <mergeCell ref="N27:P28"/>
    <mergeCell ref="A25:A26"/>
    <mergeCell ref="B25:B26"/>
    <mergeCell ref="C25:C26"/>
    <mergeCell ref="D25:D26"/>
    <mergeCell ref="N25:P26"/>
    <mergeCell ref="N21:P22"/>
    <mergeCell ref="A23:A24"/>
    <mergeCell ref="B23:B24"/>
    <mergeCell ref="C23:C24"/>
    <mergeCell ref="D23:D24"/>
    <mergeCell ref="N23:P24"/>
    <mergeCell ref="A21:A22"/>
    <mergeCell ref="B21:B22"/>
    <mergeCell ref="C21:C22"/>
    <mergeCell ref="D21:D22"/>
    <mergeCell ref="A19:A20"/>
    <mergeCell ref="B19:B20"/>
    <mergeCell ref="C19:C20"/>
    <mergeCell ref="D19:D20"/>
    <mergeCell ref="N19:P20"/>
    <mergeCell ref="N18:P18"/>
    <mergeCell ref="A16:A17"/>
    <mergeCell ref="B16:B17"/>
    <mergeCell ref="C16:C17"/>
    <mergeCell ref="D16:D17"/>
    <mergeCell ref="N16:P17"/>
    <mergeCell ref="A15:P15"/>
    <mergeCell ref="A13:A14"/>
    <mergeCell ref="B13:B14"/>
    <mergeCell ref="C13:C14"/>
    <mergeCell ref="D13:D14"/>
    <mergeCell ref="N13:P14"/>
    <mergeCell ref="N11:P12"/>
    <mergeCell ref="A11:A12"/>
    <mergeCell ref="B11:B12"/>
    <mergeCell ref="C11:C12"/>
    <mergeCell ref="D11:D12"/>
    <mergeCell ref="A9:A10"/>
    <mergeCell ref="B9:B10"/>
    <mergeCell ref="C9:C10"/>
    <mergeCell ref="D9:D10"/>
    <mergeCell ref="N9:P10"/>
    <mergeCell ref="A8:P8"/>
    <mergeCell ref="A1:M1"/>
    <mergeCell ref="A2:P5"/>
    <mergeCell ref="A6:A7"/>
    <mergeCell ref="B6:B7"/>
    <mergeCell ref="C6:C7"/>
    <mergeCell ref="D6:D7"/>
    <mergeCell ref="E6:M6"/>
    <mergeCell ref="N6:P7"/>
  </mergeCells>
  <pageMargins left="0.7" right="0.7" top="0.75" bottom="0.75" header="0.3" footer="0.3"/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filterMode="1"/>
  <dimension ref="A1:V59"/>
  <sheetViews>
    <sheetView workbookViewId="0">
      <selection activeCell="C28" sqref="C28"/>
    </sheetView>
  </sheetViews>
  <sheetFormatPr baseColWidth="10" defaultRowHeight="15" x14ac:dyDescent="0.25"/>
  <cols>
    <col min="1" max="1" width="39.7109375" customWidth="1"/>
    <col min="2" max="2" width="45.5703125" customWidth="1"/>
    <col min="3" max="3" width="39.7109375" customWidth="1"/>
    <col min="4" max="4" width="31" customWidth="1"/>
    <col min="5" max="5" width="4.42578125" customWidth="1"/>
    <col min="6" max="8" width="12" customWidth="1"/>
    <col min="9" max="9" width="12" style="64" customWidth="1"/>
    <col min="10" max="19" width="12" customWidth="1"/>
  </cols>
  <sheetData>
    <row r="1" spans="1:22" ht="15.75" thickBot="1" x14ac:dyDescent="0.3">
      <c r="A1" s="150"/>
      <c r="B1" s="150"/>
      <c r="C1" s="150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21"/>
      <c r="Q1" s="121"/>
      <c r="R1" s="36"/>
      <c r="S1" s="36"/>
    </row>
    <row r="2" spans="1:22" ht="22.5" customHeight="1" x14ac:dyDescent="0.25">
      <c r="A2" s="173" t="s">
        <v>188</v>
      </c>
      <c r="B2" s="173"/>
      <c r="C2" s="174"/>
      <c r="D2" s="174"/>
      <c r="E2" s="174"/>
      <c r="F2" s="174"/>
      <c r="G2" s="174"/>
      <c r="H2" s="17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5"/>
    </row>
    <row r="3" spans="1:22" ht="25.5" customHeight="1" x14ac:dyDescent="0.25">
      <c r="A3" s="176"/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  <c r="P3" s="176"/>
      <c r="Q3" s="176"/>
      <c r="R3" s="176"/>
      <c r="S3" s="176"/>
      <c r="T3" s="176"/>
      <c r="U3" s="176"/>
      <c r="V3" s="177"/>
    </row>
    <row r="4" spans="1:22" ht="15" customHeight="1" x14ac:dyDescent="0.25">
      <c r="A4" s="176"/>
      <c r="B4" s="176"/>
      <c r="C4" s="176"/>
      <c r="D4" s="176"/>
      <c r="E4" s="176"/>
      <c r="F4" s="176"/>
      <c r="G4" s="176"/>
      <c r="H4" s="176"/>
      <c r="I4" s="176"/>
      <c r="J4" s="176"/>
      <c r="K4" s="176"/>
      <c r="L4" s="176"/>
      <c r="M4" s="176"/>
      <c r="N4" s="176"/>
      <c r="O4" s="176"/>
      <c r="P4" s="176"/>
      <c r="Q4" s="176"/>
      <c r="R4" s="176"/>
      <c r="S4" s="176"/>
      <c r="T4" s="176"/>
      <c r="U4" s="176"/>
      <c r="V4" s="177"/>
    </row>
    <row r="5" spans="1:22" ht="30" customHeight="1" x14ac:dyDescent="0.25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  <c r="N5" s="178"/>
      <c r="O5" s="178"/>
      <c r="P5" s="178"/>
      <c r="Q5" s="178"/>
      <c r="R5" s="178"/>
      <c r="S5" s="178"/>
      <c r="T5" s="178"/>
      <c r="U5" s="178"/>
      <c r="V5" s="179"/>
    </row>
    <row r="6" spans="1:22" ht="24" customHeight="1" x14ac:dyDescent="0.25">
      <c r="A6" s="151" t="s">
        <v>58</v>
      </c>
      <c r="B6" s="151" t="s">
        <v>191</v>
      </c>
      <c r="C6" s="151" t="s">
        <v>59</v>
      </c>
      <c r="D6" s="151" t="s">
        <v>0</v>
      </c>
      <c r="E6" s="156" t="s">
        <v>44</v>
      </c>
      <c r="F6" s="156"/>
      <c r="G6" s="156"/>
      <c r="H6" s="156"/>
      <c r="I6" s="156"/>
      <c r="J6" s="156"/>
      <c r="K6" s="156"/>
      <c r="L6" s="156"/>
      <c r="M6" s="156"/>
      <c r="N6" s="156"/>
      <c r="O6" s="156"/>
      <c r="P6" s="156"/>
      <c r="Q6" s="156"/>
      <c r="R6" s="113" t="s">
        <v>174</v>
      </c>
      <c r="S6" s="114"/>
      <c r="T6" s="154" t="s">
        <v>39</v>
      </c>
      <c r="U6" s="154"/>
      <c r="V6" s="154"/>
    </row>
    <row r="7" spans="1:22" ht="35.25" customHeight="1" x14ac:dyDescent="0.25">
      <c r="A7" s="151"/>
      <c r="B7" s="151"/>
      <c r="C7" s="151"/>
      <c r="D7" s="151"/>
      <c r="E7" s="25" t="s">
        <v>43</v>
      </c>
      <c r="F7" s="26" t="s">
        <v>12</v>
      </c>
      <c r="G7" s="26" t="s">
        <v>13</v>
      </c>
      <c r="H7" s="26" t="s">
        <v>14</v>
      </c>
      <c r="I7" s="26" t="s">
        <v>15</v>
      </c>
      <c r="J7" s="26" t="s">
        <v>16</v>
      </c>
      <c r="K7" s="26" t="s">
        <v>17</v>
      </c>
      <c r="L7" s="26" t="s">
        <v>18</v>
      </c>
      <c r="M7" s="26" t="s">
        <v>19</v>
      </c>
      <c r="N7" s="26" t="s">
        <v>81</v>
      </c>
      <c r="O7" s="26" t="s">
        <v>21</v>
      </c>
      <c r="P7" s="26" t="s">
        <v>80</v>
      </c>
      <c r="Q7" s="26" t="s">
        <v>23</v>
      </c>
      <c r="R7" s="26" t="s">
        <v>175</v>
      </c>
      <c r="S7" s="26" t="s">
        <v>176</v>
      </c>
      <c r="T7" s="154"/>
      <c r="U7" s="154"/>
      <c r="V7" s="154"/>
    </row>
    <row r="8" spans="1:22" ht="36" hidden="1" customHeight="1" x14ac:dyDescent="0.25">
      <c r="A8" s="153" t="s">
        <v>48</v>
      </c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3"/>
      <c r="U8" s="153"/>
      <c r="V8" s="153"/>
    </row>
    <row r="9" spans="1:22" ht="84.75" customHeight="1" x14ac:dyDescent="0.25">
      <c r="A9" s="75" t="s">
        <v>62</v>
      </c>
      <c r="B9" s="87" t="s">
        <v>192</v>
      </c>
      <c r="C9" s="75" t="s">
        <v>1</v>
      </c>
      <c r="D9" s="76" t="s">
        <v>158</v>
      </c>
      <c r="E9" s="24" t="s">
        <v>24</v>
      </c>
      <c r="F9" s="12"/>
      <c r="G9" s="12">
        <v>1</v>
      </c>
      <c r="H9" s="12">
        <v>1</v>
      </c>
      <c r="I9" s="12">
        <v>1</v>
      </c>
      <c r="J9" s="12">
        <v>1</v>
      </c>
      <c r="K9" s="12">
        <v>1</v>
      </c>
      <c r="L9" s="12">
        <v>1</v>
      </c>
      <c r="M9" s="12">
        <v>1</v>
      </c>
      <c r="N9" s="12">
        <v>1</v>
      </c>
      <c r="O9" s="12">
        <v>1</v>
      </c>
      <c r="P9" s="12">
        <v>1</v>
      </c>
      <c r="Q9" s="12">
        <v>1</v>
      </c>
      <c r="R9" s="77" t="s">
        <v>177</v>
      </c>
      <c r="S9" s="77" t="s">
        <v>177</v>
      </c>
      <c r="T9" s="106"/>
      <c r="U9" s="106"/>
      <c r="V9" s="106"/>
    </row>
    <row r="10" spans="1:22" ht="77.25" customHeight="1" x14ac:dyDescent="0.25">
      <c r="A10" s="75" t="s">
        <v>63</v>
      </c>
      <c r="B10" s="87" t="s">
        <v>192</v>
      </c>
      <c r="C10" s="75" t="s">
        <v>69</v>
      </c>
      <c r="D10" s="76" t="s">
        <v>64</v>
      </c>
      <c r="E10" s="24" t="s">
        <v>24</v>
      </c>
      <c r="F10" s="12"/>
      <c r="G10" s="12">
        <v>1</v>
      </c>
      <c r="H10" s="12">
        <v>1</v>
      </c>
      <c r="I10" s="12">
        <v>1</v>
      </c>
      <c r="J10" s="12">
        <v>1</v>
      </c>
      <c r="K10" s="12">
        <v>1</v>
      </c>
      <c r="L10" s="12">
        <v>1</v>
      </c>
      <c r="M10" s="12">
        <v>1</v>
      </c>
      <c r="N10" s="12">
        <v>1</v>
      </c>
      <c r="O10" s="12">
        <v>1</v>
      </c>
      <c r="P10" s="12">
        <v>1</v>
      </c>
      <c r="Q10" s="12">
        <v>1</v>
      </c>
      <c r="R10" s="77"/>
      <c r="S10" s="77" t="s">
        <v>177</v>
      </c>
      <c r="T10" s="106"/>
      <c r="U10" s="106"/>
      <c r="V10" s="106"/>
    </row>
    <row r="11" spans="1:22" ht="42" hidden="1" customHeight="1" x14ac:dyDescent="0.25">
      <c r="A11" s="85" t="s">
        <v>125</v>
      </c>
      <c r="B11" s="87" t="s">
        <v>192</v>
      </c>
      <c r="C11" s="85" t="s">
        <v>159</v>
      </c>
      <c r="D11" s="86" t="s">
        <v>47</v>
      </c>
      <c r="E11" s="24" t="s">
        <v>24</v>
      </c>
      <c r="F11" s="27"/>
      <c r="G11" s="27"/>
      <c r="H11" s="27"/>
      <c r="I11" s="27">
        <v>1</v>
      </c>
      <c r="J11" s="27"/>
      <c r="K11" s="27"/>
      <c r="L11" s="27">
        <v>1</v>
      </c>
      <c r="M11" s="27"/>
      <c r="N11" s="27"/>
      <c r="O11" s="27">
        <v>1</v>
      </c>
      <c r="P11" s="27"/>
      <c r="Q11" s="27">
        <v>1</v>
      </c>
      <c r="R11" s="77"/>
      <c r="S11" s="77" t="s">
        <v>177</v>
      </c>
      <c r="T11" s="106"/>
      <c r="U11" s="106"/>
      <c r="V11" s="106"/>
    </row>
    <row r="12" spans="1:22" ht="66" customHeight="1" x14ac:dyDescent="0.25">
      <c r="A12" s="75" t="s">
        <v>70</v>
      </c>
      <c r="B12" s="87" t="s">
        <v>192</v>
      </c>
      <c r="C12" s="75" t="s">
        <v>71</v>
      </c>
      <c r="D12" s="76" t="s">
        <v>51</v>
      </c>
      <c r="E12" s="24" t="s">
        <v>24</v>
      </c>
      <c r="F12" s="1"/>
      <c r="G12" s="1"/>
      <c r="H12" s="1"/>
      <c r="I12" s="27"/>
      <c r="J12" s="1"/>
      <c r="K12" s="27">
        <v>1</v>
      </c>
      <c r="L12" s="27"/>
      <c r="M12" s="27"/>
      <c r="N12" s="27">
        <v>1</v>
      </c>
      <c r="O12" s="27">
        <v>1</v>
      </c>
      <c r="P12" s="27">
        <v>1</v>
      </c>
      <c r="Q12" s="1"/>
      <c r="R12" s="77"/>
      <c r="S12" s="77" t="s">
        <v>177</v>
      </c>
      <c r="T12" s="112" t="s">
        <v>169</v>
      </c>
      <c r="U12" s="112"/>
      <c r="V12" s="112"/>
    </row>
    <row r="13" spans="1:22" ht="42.75" hidden="1" customHeight="1" x14ac:dyDescent="0.25">
      <c r="A13" s="75" t="s">
        <v>79</v>
      </c>
      <c r="B13" s="88" t="s">
        <v>192</v>
      </c>
      <c r="C13" s="75" t="s">
        <v>145</v>
      </c>
      <c r="D13" s="76" t="s">
        <v>57</v>
      </c>
      <c r="E13" s="24" t="s">
        <v>24</v>
      </c>
      <c r="F13" s="1"/>
      <c r="G13" s="1"/>
      <c r="H13" s="1"/>
      <c r="I13" s="27">
        <v>1</v>
      </c>
      <c r="J13" s="1"/>
      <c r="K13" s="1"/>
      <c r="L13" s="1"/>
      <c r="M13" s="1"/>
      <c r="N13" s="27"/>
      <c r="O13" s="27">
        <v>1</v>
      </c>
      <c r="P13" s="1"/>
      <c r="Q13" s="1"/>
      <c r="R13" s="77"/>
      <c r="S13" s="77" t="s">
        <v>177</v>
      </c>
      <c r="T13" s="112" t="s">
        <v>163</v>
      </c>
      <c r="U13" s="112"/>
      <c r="V13" s="112"/>
    </row>
    <row r="14" spans="1:22" ht="35.25" hidden="1" customHeight="1" x14ac:dyDescent="0.25">
      <c r="A14" s="170" t="s">
        <v>85</v>
      </c>
      <c r="B14" s="170"/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U14" s="170"/>
      <c r="V14" s="170"/>
    </row>
    <row r="15" spans="1:22" ht="53.25" hidden="1" customHeight="1" x14ac:dyDescent="0.25">
      <c r="A15" s="78" t="s">
        <v>104</v>
      </c>
      <c r="B15" s="75" t="s">
        <v>193</v>
      </c>
      <c r="C15" s="75" t="s">
        <v>151</v>
      </c>
      <c r="D15" s="76" t="s">
        <v>149</v>
      </c>
      <c r="E15" s="24" t="s">
        <v>24</v>
      </c>
      <c r="F15" s="1"/>
      <c r="G15" s="1"/>
      <c r="H15" s="27"/>
      <c r="I15" s="27">
        <v>1</v>
      </c>
      <c r="J15" s="1"/>
      <c r="K15" s="27">
        <v>1</v>
      </c>
      <c r="L15" s="1"/>
      <c r="M15" s="27">
        <v>1</v>
      </c>
      <c r="N15" s="1"/>
      <c r="O15" s="27">
        <v>1</v>
      </c>
      <c r="P15" s="1"/>
      <c r="Q15" s="1"/>
      <c r="R15" s="77" t="s">
        <v>177</v>
      </c>
      <c r="S15" s="77" t="s">
        <v>177</v>
      </c>
      <c r="T15" s="106"/>
      <c r="U15" s="106"/>
      <c r="V15" s="106"/>
    </row>
    <row r="16" spans="1:22" ht="42.75" hidden="1" customHeight="1" x14ac:dyDescent="0.25">
      <c r="A16" s="75" t="s">
        <v>89</v>
      </c>
      <c r="B16" s="75" t="s">
        <v>193</v>
      </c>
      <c r="C16" s="75" t="s">
        <v>87</v>
      </c>
      <c r="D16" s="76" t="s">
        <v>88</v>
      </c>
      <c r="E16" s="24" t="s">
        <v>24</v>
      </c>
      <c r="F16" s="1"/>
      <c r="G16" s="1"/>
      <c r="H16" s="1"/>
      <c r="I16" s="27"/>
      <c r="J16" s="1"/>
      <c r="K16" s="1"/>
      <c r="L16" s="1"/>
      <c r="M16" s="1"/>
      <c r="N16" s="1"/>
      <c r="O16" s="27">
        <v>1</v>
      </c>
      <c r="P16" s="1"/>
      <c r="Q16" s="1"/>
      <c r="R16" s="77" t="s">
        <v>177</v>
      </c>
      <c r="S16" s="77" t="s">
        <v>177</v>
      </c>
      <c r="T16" s="106"/>
      <c r="U16" s="106"/>
      <c r="V16" s="106"/>
    </row>
    <row r="17" spans="1:22" ht="42.75" hidden="1" customHeight="1" x14ac:dyDescent="0.25">
      <c r="A17" s="75" t="s">
        <v>93</v>
      </c>
      <c r="B17" s="75" t="s">
        <v>193</v>
      </c>
      <c r="C17" s="75" t="s">
        <v>288</v>
      </c>
      <c r="D17" s="76" t="s">
        <v>94</v>
      </c>
      <c r="E17" s="24" t="s">
        <v>24</v>
      </c>
      <c r="F17" s="1"/>
      <c r="G17" s="1"/>
      <c r="H17" s="1"/>
      <c r="I17" s="27"/>
      <c r="J17" s="1"/>
      <c r="K17" s="1"/>
      <c r="L17" s="1"/>
      <c r="M17" s="1"/>
      <c r="N17" s="1"/>
      <c r="O17" s="27">
        <v>1</v>
      </c>
      <c r="P17" s="1"/>
      <c r="Q17" s="1"/>
      <c r="R17" s="77" t="s">
        <v>177</v>
      </c>
      <c r="S17" s="77" t="s">
        <v>177</v>
      </c>
      <c r="T17" s="106"/>
      <c r="U17" s="106"/>
      <c r="V17" s="106"/>
    </row>
    <row r="18" spans="1:22" ht="84.75" customHeight="1" x14ac:dyDescent="0.25">
      <c r="A18" s="75" t="s">
        <v>97</v>
      </c>
      <c r="B18" s="75" t="s">
        <v>194</v>
      </c>
      <c r="C18" s="75" t="s">
        <v>98</v>
      </c>
      <c r="D18" s="76" t="s">
        <v>88</v>
      </c>
      <c r="E18" s="24" t="s">
        <v>24</v>
      </c>
      <c r="F18" s="27"/>
      <c r="G18" s="27">
        <v>1</v>
      </c>
      <c r="H18" s="82">
        <v>1</v>
      </c>
      <c r="I18" s="27">
        <v>1</v>
      </c>
      <c r="J18" s="27">
        <v>1</v>
      </c>
      <c r="K18" s="27">
        <v>1</v>
      </c>
      <c r="L18" s="27">
        <v>1</v>
      </c>
      <c r="M18" s="27">
        <v>1</v>
      </c>
      <c r="N18" s="27">
        <v>1</v>
      </c>
      <c r="O18" s="27">
        <v>1</v>
      </c>
      <c r="P18" s="27">
        <v>1</v>
      </c>
      <c r="Q18" s="27">
        <v>1</v>
      </c>
      <c r="R18" s="77"/>
      <c r="S18" s="77" t="s">
        <v>177</v>
      </c>
      <c r="T18" s="158" t="s">
        <v>99</v>
      </c>
      <c r="U18" s="158"/>
      <c r="V18" s="158"/>
    </row>
    <row r="19" spans="1:22" ht="43.5" customHeight="1" x14ac:dyDescent="0.25">
      <c r="A19" s="75" t="s">
        <v>182</v>
      </c>
      <c r="B19" s="75" t="s">
        <v>194</v>
      </c>
      <c r="C19" s="78" t="s">
        <v>183</v>
      </c>
      <c r="D19" s="76" t="s">
        <v>88</v>
      </c>
      <c r="E19" s="24" t="s">
        <v>24</v>
      </c>
      <c r="F19" s="27">
        <v>1</v>
      </c>
      <c r="G19" s="27">
        <v>1</v>
      </c>
      <c r="H19" s="27">
        <v>1</v>
      </c>
      <c r="I19" s="27">
        <v>1</v>
      </c>
      <c r="J19" s="27">
        <v>1</v>
      </c>
      <c r="K19" s="27">
        <v>1</v>
      </c>
      <c r="L19" s="27">
        <v>1</v>
      </c>
      <c r="M19" s="27">
        <v>1</v>
      </c>
      <c r="N19" s="27">
        <v>1</v>
      </c>
      <c r="O19" s="27">
        <v>1</v>
      </c>
      <c r="P19" s="27">
        <v>1</v>
      </c>
      <c r="Q19" s="27">
        <v>1</v>
      </c>
      <c r="R19" s="77"/>
      <c r="S19" s="77" t="s">
        <v>177</v>
      </c>
      <c r="T19" s="112" t="s">
        <v>184</v>
      </c>
      <c r="U19" s="112"/>
      <c r="V19" s="112"/>
    </row>
    <row r="20" spans="1:22" ht="66.75" customHeight="1" x14ac:dyDescent="0.25">
      <c r="A20" s="79" t="s">
        <v>202</v>
      </c>
      <c r="B20" s="75" t="s">
        <v>194</v>
      </c>
      <c r="C20" s="78" t="s">
        <v>166</v>
      </c>
      <c r="D20" s="76" t="s">
        <v>88</v>
      </c>
      <c r="E20" s="24" t="s">
        <v>24</v>
      </c>
      <c r="F20" s="27"/>
      <c r="G20" s="27">
        <v>1</v>
      </c>
      <c r="H20" s="27">
        <v>1</v>
      </c>
      <c r="I20" s="27">
        <v>1</v>
      </c>
      <c r="J20" s="27">
        <v>1</v>
      </c>
      <c r="K20" s="27">
        <v>1</v>
      </c>
      <c r="L20" s="27">
        <v>1</v>
      </c>
      <c r="M20" s="27">
        <v>1</v>
      </c>
      <c r="N20" s="27">
        <v>1</v>
      </c>
      <c r="O20" s="27">
        <v>1</v>
      </c>
      <c r="P20" s="27">
        <v>1</v>
      </c>
      <c r="Q20" s="27">
        <v>1</v>
      </c>
      <c r="R20" s="77"/>
      <c r="S20" s="77" t="s">
        <v>177</v>
      </c>
      <c r="T20" s="106"/>
      <c r="U20" s="106"/>
      <c r="V20" s="106"/>
    </row>
    <row r="21" spans="1:22" ht="39.75" hidden="1" customHeight="1" x14ac:dyDescent="0.25">
      <c r="A21" s="78" t="s">
        <v>104</v>
      </c>
      <c r="B21" s="75" t="s">
        <v>195</v>
      </c>
      <c r="C21" s="78" t="s">
        <v>136</v>
      </c>
      <c r="D21" s="76" t="s">
        <v>137</v>
      </c>
      <c r="E21" s="24" t="s">
        <v>24</v>
      </c>
      <c r="F21" s="1"/>
      <c r="G21" s="27">
        <v>1</v>
      </c>
      <c r="H21" s="1"/>
      <c r="I21" s="27">
        <v>1</v>
      </c>
      <c r="J21" s="1"/>
      <c r="K21" s="27">
        <v>1</v>
      </c>
      <c r="L21" s="1"/>
      <c r="M21" s="27">
        <v>1</v>
      </c>
      <c r="N21" s="1"/>
      <c r="O21" s="27">
        <v>1</v>
      </c>
      <c r="P21" s="1"/>
      <c r="Q21" s="1"/>
      <c r="R21" s="77" t="s">
        <v>177</v>
      </c>
      <c r="S21" s="77" t="s">
        <v>177</v>
      </c>
      <c r="T21" s="106"/>
      <c r="U21" s="106"/>
      <c r="V21" s="106"/>
    </row>
    <row r="22" spans="1:22" ht="38.25" hidden="1" customHeight="1" x14ac:dyDescent="0.25">
      <c r="A22" s="78" t="s">
        <v>104</v>
      </c>
      <c r="B22" s="75" t="s">
        <v>195</v>
      </c>
      <c r="C22" s="78" t="s">
        <v>142</v>
      </c>
      <c r="D22" s="76" t="s">
        <v>137</v>
      </c>
      <c r="E22" s="24" t="s">
        <v>24</v>
      </c>
      <c r="F22" s="1"/>
      <c r="G22" s="27"/>
      <c r="H22" s="27"/>
      <c r="I22" s="27">
        <v>1</v>
      </c>
      <c r="J22" s="1"/>
      <c r="K22" s="27"/>
      <c r="L22" s="27">
        <v>1</v>
      </c>
      <c r="M22" s="27"/>
      <c r="N22" s="1"/>
      <c r="O22" s="27">
        <v>1</v>
      </c>
      <c r="P22" s="1"/>
      <c r="Q22" s="1"/>
      <c r="R22" s="77" t="s">
        <v>177</v>
      </c>
      <c r="S22" s="77" t="s">
        <v>177</v>
      </c>
      <c r="T22" s="106"/>
      <c r="U22" s="106"/>
      <c r="V22" s="106"/>
    </row>
    <row r="23" spans="1:22" ht="39" hidden="1" customHeight="1" x14ac:dyDescent="0.25">
      <c r="A23" s="78" t="s">
        <v>105</v>
      </c>
      <c r="B23" s="75" t="s">
        <v>194</v>
      </c>
      <c r="C23" s="89" t="s">
        <v>106</v>
      </c>
      <c r="D23" s="76" t="s">
        <v>107</v>
      </c>
      <c r="E23" s="24" t="s">
        <v>24</v>
      </c>
      <c r="F23" s="1"/>
      <c r="G23" s="1"/>
      <c r="H23" s="1"/>
      <c r="I23" s="27">
        <v>1</v>
      </c>
      <c r="J23" s="27"/>
      <c r="K23" s="63">
        <v>1</v>
      </c>
      <c r="L23" s="27">
        <v>1</v>
      </c>
      <c r="M23" s="1"/>
      <c r="N23" s="1"/>
      <c r="O23" s="27">
        <v>1</v>
      </c>
      <c r="P23" s="1"/>
      <c r="Q23" s="1"/>
      <c r="R23" s="77"/>
      <c r="S23" s="77" t="s">
        <v>177</v>
      </c>
      <c r="T23" s="106"/>
      <c r="U23" s="106"/>
      <c r="V23" s="106"/>
    </row>
    <row r="24" spans="1:22" ht="42.75" hidden="1" customHeight="1" x14ac:dyDescent="0.25">
      <c r="A24" s="80" t="s">
        <v>112</v>
      </c>
      <c r="B24" s="75" t="s">
        <v>195</v>
      </c>
      <c r="C24" s="79" t="s">
        <v>114</v>
      </c>
      <c r="D24" s="76" t="s">
        <v>84</v>
      </c>
      <c r="E24" s="24" t="s">
        <v>24</v>
      </c>
      <c r="F24" s="1"/>
      <c r="G24" s="1"/>
      <c r="H24" s="1"/>
      <c r="I24" s="27"/>
      <c r="J24" s="1"/>
      <c r="K24" s="1"/>
      <c r="L24" s="1"/>
      <c r="M24" s="1"/>
      <c r="N24" s="1"/>
      <c r="O24" s="27">
        <v>1</v>
      </c>
      <c r="P24" s="1"/>
      <c r="Q24" s="1"/>
      <c r="R24" s="77"/>
      <c r="S24" s="77" t="s">
        <v>177</v>
      </c>
      <c r="T24" s="106"/>
      <c r="U24" s="106"/>
      <c r="V24" s="106"/>
    </row>
    <row r="25" spans="1:22" ht="43.5" customHeight="1" x14ac:dyDescent="0.25">
      <c r="A25" s="80" t="s">
        <v>112</v>
      </c>
      <c r="B25" s="75" t="s">
        <v>195</v>
      </c>
      <c r="C25" s="78" t="s">
        <v>116</v>
      </c>
      <c r="D25" s="76" t="s">
        <v>137</v>
      </c>
      <c r="E25" s="24" t="s">
        <v>24</v>
      </c>
      <c r="F25" s="1"/>
      <c r="G25" s="27">
        <v>1</v>
      </c>
      <c r="H25" s="1"/>
      <c r="I25" s="27"/>
      <c r="J25" s="27">
        <v>1</v>
      </c>
      <c r="K25" s="27">
        <v>1</v>
      </c>
      <c r="L25" s="27">
        <v>1</v>
      </c>
      <c r="M25" s="27">
        <v>1</v>
      </c>
      <c r="N25" s="27">
        <v>1</v>
      </c>
      <c r="O25" s="27">
        <v>1</v>
      </c>
      <c r="P25" s="27">
        <v>1</v>
      </c>
      <c r="Q25" s="27">
        <v>1</v>
      </c>
      <c r="R25" s="77" t="s">
        <v>177</v>
      </c>
      <c r="S25" s="77" t="s">
        <v>177</v>
      </c>
      <c r="T25" s="106"/>
      <c r="U25" s="106"/>
      <c r="V25" s="106"/>
    </row>
    <row r="26" spans="1:22" ht="43.5" hidden="1" customHeight="1" x14ac:dyDescent="0.25">
      <c r="A26" s="80" t="s">
        <v>128</v>
      </c>
      <c r="B26" s="75" t="s">
        <v>193</v>
      </c>
      <c r="C26" s="78" t="s">
        <v>129</v>
      </c>
      <c r="D26" s="76" t="s">
        <v>84</v>
      </c>
      <c r="E26" s="24" t="s">
        <v>24</v>
      </c>
      <c r="F26" s="1"/>
      <c r="G26" s="1"/>
      <c r="H26" s="27">
        <v>1</v>
      </c>
      <c r="I26" s="27"/>
      <c r="J26" s="1"/>
      <c r="K26" s="1"/>
      <c r="L26" s="27">
        <v>1</v>
      </c>
      <c r="M26" s="27"/>
      <c r="N26" s="27"/>
      <c r="O26" s="27">
        <v>1</v>
      </c>
      <c r="P26" s="1"/>
      <c r="Q26" s="1"/>
      <c r="R26" s="77"/>
      <c r="S26" s="77" t="s">
        <v>177</v>
      </c>
      <c r="T26" s="106"/>
      <c r="U26" s="106"/>
      <c r="V26" s="106"/>
    </row>
    <row r="27" spans="1:22" ht="39.75" hidden="1" customHeight="1" x14ac:dyDescent="0.25">
      <c r="A27" s="137" t="s">
        <v>117</v>
      </c>
      <c r="B27" s="137"/>
      <c r="C27" s="137"/>
      <c r="D27" s="137"/>
      <c r="E27" s="137"/>
      <c r="F27" s="137"/>
      <c r="G27" s="137"/>
      <c r="H27" s="137"/>
      <c r="I27" s="137"/>
      <c r="J27" s="137"/>
      <c r="K27" s="137"/>
      <c r="L27" s="137"/>
      <c r="M27" s="137"/>
      <c r="N27" s="137"/>
      <c r="O27" s="137"/>
      <c r="P27" s="137"/>
      <c r="Q27" s="137"/>
      <c r="R27" s="37"/>
      <c r="S27" s="37"/>
      <c r="T27" s="157"/>
      <c r="U27" s="157"/>
      <c r="V27" s="157"/>
    </row>
    <row r="28" spans="1:22" ht="43.5" customHeight="1" x14ac:dyDescent="0.25">
      <c r="A28" s="78" t="s">
        <v>7</v>
      </c>
      <c r="B28" s="88" t="s">
        <v>192</v>
      </c>
      <c r="C28" s="78" t="s">
        <v>9</v>
      </c>
      <c r="D28" s="76" t="s">
        <v>84</v>
      </c>
      <c r="E28" s="24" t="s">
        <v>24</v>
      </c>
      <c r="F28" s="27"/>
      <c r="G28" s="27">
        <v>1</v>
      </c>
      <c r="H28" s="27">
        <v>1</v>
      </c>
      <c r="I28" s="27">
        <v>1</v>
      </c>
      <c r="J28" s="27">
        <v>1</v>
      </c>
      <c r="K28" s="27">
        <v>1</v>
      </c>
      <c r="L28" s="27">
        <v>1</v>
      </c>
      <c r="M28" s="27">
        <v>1</v>
      </c>
      <c r="N28" s="27">
        <v>1</v>
      </c>
      <c r="O28" s="27">
        <v>1</v>
      </c>
      <c r="P28" s="27">
        <v>1</v>
      </c>
      <c r="Q28" s="27">
        <v>1</v>
      </c>
      <c r="R28" s="77"/>
      <c r="S28" s="77" t="s">
        <v>177</v>
      </c>
      <c r="T28" s="106"/>
      <c r="U28" s="106"/>
      <c r="V28" s="106"/>
    </row>
    <row r="29" spans="1:22" ht="35.25" customHeight="1" x14ac:dyDescent="0.25">
      <c r="A29" s="157"/>
      <c r="B29" s="157"/>
      <c r="C29" s="157"/>
      <c r="D29" s="157"/>
      <c r="E29" s="157"/>
      <c r="F29" s="157"/>
      <c r="G29" s="157"/>
      <c r="H29" s="157"/>
      <c r="I29" s="157"/>
      <c r="J29" s="157"/>
      <c r="K29" s="157"/>
      <c r="L29" s="157"/>
      <c r="M29" s="157"/>
      <c r="N29" s="157"/>
      <c r="O29" s="157"/>
      <c r="P29" s="157"/>
      <c r="Q29" s="157"/>
      <c r="R29" s="38"/>
      <c r="S29" s="38"/>
      <c r="T29" s="157"/>
      <c r="U29" s="157"/>
      <c r="V29" s="157"/>
    </row>
    <row r="30" spans="1:22" ht="15.75" thickBot="1" x14ac:dyDescent="0.3">
      <c r="A30" s="32"/>
      <c r="B30" s="32"/>
      <c r="C30" s="32"/>
    </row>
    <row r="31" spans="1:22" ht="46.5" customHeight="1" thickBot="1" x14ac:dyDescent="0.3">
      <c r="C31" t="s">
        <v>299</v>
      </c>
      <c r="D31" s="165" t="s">
        <v>26</v>
      </c>
      <c r="E31" s="166"/>
      <c r="F31" s="14" t="s">
        <v>12</v>
      </c>
      <c r="G31" s="13" t="s">
        <v>13</v>
      </c>
      <c r="H31" s="13" t="s">
        <v>14</v>
      </c>
      <c r="I31" s="13" t="s">
        <v>15</v>
      </c>
      <c r="J31" s="13" t="s">
        <v>16</v>
      </c>
      <c r="K31" s="13" t="s">
        <v>17</v>
      </c>
      <c r="L31" s="13" t="s">
        <v>18</v>
      </c>
      <c r="M31" s="13" t="s">
        <v>19</v>
      </c>
      <c r="N31" s="13" t="s">
        <v>20</v>
      </c>
      <c r="O31" s="13" t="s">
        <v>21</v>
      </c>
      <c r="P31" s="13" t="s">
        <v>22</v>
      </c>
      <c r="Q31" s="14" t="s">
        <v>23</v>
      </c>
    </row>
    <row r="32" spans="1:22" ht="15.75" x14ac:dyDescent="0.25">
      <c r="A32">
        <v>71</v>
      </c>
      <c r="B32">
        <v>100</v>
      </c>
      <c r="D32" s="163" t="s">
        <v>27</v>
      </c>
      <c r="E32" s="164"/>
      <c r="F32" s="15" t="e">
        <f>+#REF!+#REF!+#REF!+#REF!+F9+F10+#REF!+#REF!+F11+#REF!+#REF!+#REF!+F12+#REF!+#REF!+#REF!+#REF!+#REF!+#REF!+#REF!+#REF!+#REF!+F13+#REF!+#REF!+#REF!+#REF!+#REF!+#REF!+#REF!+#REF!+#REF!+#REF!+#REF!+#REF!+F15+#REF!+F16+#REF!+#REF!+#REF!+F17+#REF!+#REF!+F18+F19+F20+#REF!+#REF!+#REF!+#REF!+#REF!+F21+#REF!+F22+F23+#REF!+#REF!+#REF!+#REF!+#REF!+#REF!+#REF!+F24+#REF!+F25+#REF!+F26+#REF!+F28+#REF!+#REF!+#REF!</f>
        <v>#REF!</v>
      </c>
      <c r="G32" s="15" t="e">
        <f>+#REF!+#REF!+#REF!+#REF!+G9+G10+#REF!+#REF!+G11+#REF!+#REF!+#REF!+G12+#REF!+#REF!+#REF!+#REF!+#REF!+#REF!+#REF!+#REF!+#REF!+G13+#REF!+#REF!+#REF!+#REF!+#REF!+#REF!+#REF!+#REF!+#REF!+#REF!+#REF!+#REF!+G15+#REF!+G16+#REF!+#REF!+#REF!+G17+#REF!+#REF!+G18+G19+G20+#REF!+#REF!+#REF!+#REF!+#REF!+G21+#REF!+G22+G23+#REF!+#REF!+#REF!+#REF!+#REF!+#REF!+#REF!+G24+#REF!+G25+#REF!+G26+#REF!+G28+#REF!+#REF!+#REF!</f>
        <v>#REF!</v>
      </c>
      <c r="H32" s="15" t="e">
        <f>+#REF!+#REF!+#REF!+#REF!+H9+H10+#REF!+#REF!+H11+#REF!+#REF!+#REF!+H12+#REF!+#REF!+#REF!+#REF!+#REF!+#REF!+#REF!+#REF!+#REF!+H13+#REF!+#REF!+#REF!+#REF!+#REF!+#REF!+#REF!+#REF!+#REF!+#REF!+#REF!+#REF!+H15+#REF!+H16+#REF!+#REF!+#REF!+H17+#REF!+#REF!+H18+H19+H20+#REF!+#REF!+#REF!+#REF!+#REF!+H21+#REF!+H22+H23+#REF!+#REF!+#REF!+#REF!+#REF!+#REF!+#REF!+H24+#REF!+H25+#REF!+H26+#REF!+H28+#REF!+#REF!+#REF!</f>
        <v>#REF!</v>
      </c>
      <c r="I32" s="65" t="e">
        <f>+#REF!+#REF!+#REF!+#REF!+I9+I10+#REF!+#REF!+I11+#REF!+#REF!+#REF!+I12+#REF!+#REF!+#REF!+#REF!+#REF!+#REF!+#REF!+#REF!+#REF!+I13+#REF!+#REF!+#REF!+#REF!+#REF!+#REF!+#REF!+#REF!+#REF!+#REF!+#REF!+#REF!+I15+#REF!+I16+#REF!+#REF!+#REF!+I17+#REF!+#REF!+I18+I19+I20+#REF!+#REF!+#REF!+#REF!+#REF!+I21+#REF!+I22+I23+#REF!+#REF!+#REF!+#REF!+#REF!+#REF!+#REF!+I24+#REF!+I25+#REF!+I26+#REF!+I28+#REF!+#REF!+#REF!</f>
        <v>#REF!</v>
      </c>
      <c r="J32" s="15" t="e">
        <f>+#REF!+#REF!+#REF!+#REF!+J9+J10+#REF!+#REF!+J11+#REF!+#REF!+#REF!+J12+#REF!+#REF!+#REF!+#REF!+#REF!+#REF!+#REF!+#REF!+#REF!+J13+#REF!+#REF!+#REF!+#REF!+#REF!+#REF!+#REF!+#REF!+#REF!+#REF!+#REF!+#REF!+J15+#REF!+J16+#REF!+#REF!+#REF!+J17+#REF!+#REF!+J18+J19+J20+#REF!+#REF!+#REF!+#REF!+#REF!+J21+#REF!+J22+J23+#REF!+#REF!+#REF!+#REF!+#REF!+#REF!+#REF!+J24+#REF!+J25+#REF!+J26+#REF!+J28+#REF!+#REF!+#REF!</f>
        <v>#REF!</v>
      </c>
      <c r="K32" s="15" t="e">
        <f>+#REF!+#REF!+#REF!+#REF!+K9+K10+#REF!+#REF!+K11+#REF!+#REF!+#REF!+K12+#REF!+#REF!+#REF!+#REF!+#REF!+#REF!+#REF!+#REF!+#REF!+K13+#REF!+#REF!+#REF!+#REF!+#REF!+#REF!+#REF!+#REF!+#REF!+#REF!+#REF!+#REF!+K15+#REF!+K16+#REF!+#REF!+#REF!+K17+#REF!+#REF!+K18+K19+K20+#REF!+#REF!+#REF!+#REF!+#REF!+K21+#REF!+K22+K23+#REF!+#REF!+#REF!+#REF!+#REF!+#REF!+#REF!+K24+#REF!+K25+#REF!+K26+#REF!+K28+#REF!+#REF!+#REF!</f>
        <v>#REF!</v>
      </c>
      <c r="L32" s="15" t="e">
        <f>+#REF!+#REF!+#REF!+#REF!+L9+L10+#REF!+#REF!+L11+#REF!+#REF!+#REF!+L12+#REF!+#REF!+#REF!+#REF!+#REF!+#REF!+#REF!+#REF!+#REF!+L13+#REF!+#REF!+#REF!+#REF!+#REF!+#REF!+#REF!+#REF!+#REF!+#REF!+#REF!+#REF!+L15+#REF!+L16+#REF!+#REF!+#REF!+L17+#REF!+#REF!+L18+L19+L20+#REF!+#REF!+#REF!+#REF!+#REF!+L21+#REF!+L22+L23+#REF!+#REF!+#REF!+#REF!+#REF!+#REF!+#REF!+L24+#REF!+L25+#REF!+L26+#REF!+L28+#REF!+#REF!+#REF!</f>
        <v>#REF!</v>
      </c>
      <c r="M32" s="15" t="e">
        <f>+#REF!+#REF!+#REF!+#REF!+M9+M10+#REF!+#REF!+M11+#REF!+#REF!+#REF!+M12+#REF!+#REF!+#REF!+#REF!+#REF!+#REF!+#REF!+#REF!+#REF!+M13+#REF!+#REF!+#REF!+#REF!+#REF!+#REF!+#REF!+#REF!+#REF!+#REF!+#REF!+#REF!+M15+#REF!+M16+#REF!+#REF!+#REF!+M17+#REF!+#REF!+M18+M19+M20+#REF!+#REF!+#REF!+#REF!+#REF!+M21+#REF!+M22+M23+#REF!+#REF!+#REF!+#REF!+#REF!+#REF!+#REF!+M24+#REF!+M25+#REF!+M26+#REF!+M28+#REF!+#REF!+#REF!</f>
        <v>#REF!</v>
      </c>
      <c r="N32" s="15" t="e">
        <f>+#REF!+#REF!+#REF!+#REF!+N9+N10+#REF!+#REF!+N11+#REF!+#REF!+#REF!+N12+#REF!+#REF!+#REF!+#REF!+#REF!+#REF!+#REF!+#REF!+#REF!+N13+#REF!+#REF!+#REF!+#REF!+#REF!+#REF!+#REF!+#REF!+#REF!+#REF!+#REF!+#REF!+N15+#REF!+N16+#REF!+#REF!+#REF!+N17+#REF!+#REF!+N18+N19+N20+#REF!+#REF!+#REF!+#REF!+#REF!+N21+#REF!+N22+N23+#REF!+#REF!+#REF!+#REF!+#REF!+#REF!+#REF!+N24+#REF!+N25+#REF!+N26+#REF!+N28+#REF!+#REF!+#REF!</f>
        <v>#REF!</v>
      </c>
      <c r="O32" s="15" t="e">
        <f>+#REF!+#REF!+#REF!+#REF!+O9+O10+#REF!+#REF!+O11+#REF!+#REF!+#REF!+O12+#REF!+#REF!+#REF!+#REF!+#REF!+#REF!+#REF!+#REF!+#REF!+O13+#REF!+#REF!+#REF!+#REF!+#REF!+#REF!+#REF!+#REF!+#REF!+#REF!+#REF!+#REF!+O15+#REF!+O16+#REF!+#REF!+#REF!+O17+#REF!+#REF!+O18+O19+O20+#REF!+#REF!+#REF!+#REF!+#REF!+O21+#REF!+O22+O23+#REF!+#REF!+#REF!+#REF!+#REF!+#REF!+#REF!+O24+#REF!+O25+#REF!+O26+#REF!+O28+#REF!+#REF!+#REF!</f>
        <v>#REF!</v>
      </c>
      <c r="P32" s="15" t="e">
        <f>+#REF!+#REF!+#REF!+#REF!+P9+P10+#REF!+#REF!+P11+#REF!+#REF!+#REF!+P12+#REF!+#REF!+#REF!+#REF!+#REF!+#REF!+#REF!+#REF!+#REF!+P13+#REF!+#REF!+#REF!+#REF!+#REF!+#REF!+#REF!+#REF!+#REF!+#REF!+#REF!+#REF!+P15+#REF!+P16+#REF!+#REF!+#REF!+P17+#REF!+#REF!+P18+P19+P20+#REF!+#REF!+#REF!+#REF!+#REF!+P21+#REF!+P22+P23+#REF!+#REF!+#REF!+#REF!+#REF!+#REF!+#REF!+P24+#REF!+P25+#REF!+P26+#REF!+P28+#REF!+#REF!+#REF!</f>
        <v>#REF!</v>
      </c>
      <c r="Q32" s="15" t="e">
        <f>+#REF!+#REF!+#REF!+#REF!+Q9+Q10+#REF!+#REF!+Q11+#REF!+#REF!+#REF!+Q12+#REF!+#REF!+#REF!+#REF!+#REF!+#REF!+#REF!+#REF!+#REF!+Q13+#REF!+#REF!+#REF!+#REF!+#REF!+#REF!+#REF!+#REF!+#REF!+#REF!+#REF!+#REF!+Q15+#REF!+Q16+#REF!+#REF!+#REF!+Q17+#REF!+#REF!+Q18+Q19+Q20+#REF!+#REF!+#REF!+#REF!+#REF!+Q21+#REF!+Q22+Q23+#REF!+#REF!+#REF!+#REF!+#REF!+#REF!+#REF!+Q24+#REF!+Q25+#REF!+Q26+#REF!+Q28+#REF!+#REF!+#REF!</f>
        <v>#REF!</v>
      </c>
      <c r="R32" s="33"/>
      <c r="S32" s="33"/>
      <c r="T32" s="33"/>
    </row>
    <row r="33" spans="1:20" ht="15.75" x14ac:dyDescent="0.25">
      <c r="A33">
        <v>12</v>
      </c>
      <c r="B33">
        <f>+A33*B32/A32</f>
        <v>16.901408450704224</v>
      </c>
      <c r="D33" s="146" t="s">
        <v>28</v>
      </c>
      <c r="E33" s="147"/>
      <c r="F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G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H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I33" s="6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J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K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L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M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N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O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P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  <c r="Q33" s="15" t="e">
        <f>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+#REF!</f>
        <v>#REF!</v>
      </c>
    </row>
    <row r="34" spans="1:20" ht="15.75" x14ac:dyDescent="0.25">
      <c r="D34" s="146" t="s">
        <v>29</v>
      </c>
      <c r="E34" s="147"/>
      <c r="F34" s="16" t="e">
        <f>F33/F32</f>
        <v>#REF!</v>
      </c>
      <c r="G34" s="17" t="e">
        <f t="shared" ref="G34:Q34" si="0">G33/G32</f>
        <v>#REF!</v>
      </c>
      <c r="H34" s="17" t="e">
        <f t="shared" si="0"/>
        <v>#REF!</v>
      </c>
      <c r="I34" s="66" t="e">
        <f t="shared" si="0"/>
        <v>#REF!</v>
      </c>
      <c r="J34" s="17" t="e">
        <f t="shared" si="0"/>
        <v>#REF!</v>
      </c>
      <c r="K34" s="17" t="e">
        <f t="shared" si="0"/>
        <v>#REF!</v>
      </c>
      <c r="L34" s="17" t="e">
        <f t="shared" si="0"/>
        <v>#REF!</v>
      </c>
      <c r="M34" s="17" t="e">
        <f t="shared" si="0"/>
        <v>#REF!</v>
      </c>
      <c r="N34" s="17" t="e">
        <f t="shared" si="0"/>
        <v>#REF!</v>
      </c>
      <c r="O34" s="17" t="e">
        <f t="shared" si="0"/>
        <v>#REF!</v>
      </c>
      <c r="P34" s="17" t="e">
        <f t="shared" si="0"/>
        <v>#REF!</v>
      </c>
      <c r="Q34" s="17" t="e">
        <f t="shared" si="0"/>
        <v>#REF!</v>
      </c>
    </row>
    <row r="35" spans="1:20" ht="16.5" thickBot="1" x14ac:dyDescent="0.3">
      <c r="D35" s="146" t="s">
        <v>30</v>
      </c>
      <c r="E35" s="147"/>
      <c r="F35" s="19">
        <v>1</v>
      </c>
      <c r="G35" s="18">
        <v>1</v>
      </c>
      <c r="H35" s="18">
        <v>1</v>
      </c>
      <c r="I35" s="18">
        <v>1</v>
      </c>
      <c r="J35" s="18">
        <v>1</v>
      </c>
      <c r="K35" s="18">
        <v>1</v>
      </c>
      <c r="L35" s="18">
        <v>1</v>
      </c>
      <c r="M35" s="18">
        <v>1</v>
      </c>
      <c r="N35" s="18">
        <v>1</v>
      </c>
      <c r="O35" s="18">
        <v>1</v>
      </c>
      <c r="P35" s="18">
        <v>1</v>
      </c>
      <c r="Q35" s="18">
        <v>1</v>
      </c>
    </row>
    <row r="36" spans="1:20" ht="16.5" thickBot="1" x14ac:dyDescent="0.3">
      <c r="D36" s="142" t="s">
        <v>31</v>
      </c>
      <c r="E36" s="143"/>
      <c r="F36" s="144" t="e">
        <f>SUM(F34:Q34)/3</f>
        <v>#REF!</v>
      </c>
      <c r="G36" s="145"/>
      <c r="H36" s="145"/>
      <c r="I36" s="145"/>
      <c r="J36" s="145"/>
      <c r="K36" s="145"/>
      <c r="L36" s="145"/>
      <c r="M36" s="145"/>
      <c r="N36" s="145"/>
      <c r="O36" s="145"/>
      <c r="P36" s="145"/>
      <c r="Q36" s="145"/>
    </row>
    <row r="37" spans="1:20" s="31" customFormat="1" ht="16.5" thickBot="1" x14ac:dyDescent="0.3">
      <c r="A37"/>
      <c r="B37"/>
      <c r="C37"/>
      <c r="D37" s="29"/>
      <c r="E37" s="29"/>
      <c r="F37" s="30"/>
      <c r="G37" s="30"/>
      <c r="H37" s="30"/>
      <c r="I37" s="67"/>
      <c r="J37" s="30"/>
      <c r="K37" s="30"/>
      <c r="L37" s="30"/>
      <c r="M37" s="30"/>
      <c r="N37" s="30"/>
      <c r="O37" s="30"/>
      <c r="P37" s="30"/>
      <c r="Q37" s="30"/>
      <c r="R37"/>
      <c r="S37"/>
      <c r="T37"/>
    </row>
    <row r="38" spans="1:20" s="31" customFormat="1" ht="16.5" thickBot="1" x14ac:dyDescent="0.3">
      <c r="A38"/>
      <c r="B38"/>
      <c r="C38"/>
      <c r="D38" s="29"/>
      <c r="E38" s="29"/>
      <c r="F38" s="30"/>
      <c r="G38" s="30"/>
      <c r="H38" s="30"/>
      <c r="I38" s="67"/>
      <c r="J38" s="30"/>
      <c r="K38" s="30"/>
      <c r="L38" s="30"/>
      <c r="M38" s="30"/>
      <c r="N38" s="30"/>
      <c r="O38" s="30"/>
      <c r="P38" s="30"/>
      <c r="Q38" s="30"/>
      <c r="R38" s="45"/>
      <c r="S38" s="45"/>
    </row>
    <row r="39" spans="1:20" ht="15.75" thickBot="1" x14ac:dyDescent="0.3">
      <c r="D39" s="167"/>
      <c r="E39" s="168"/>
      <c r="F39" s="168"/>
      <c r="G39" s="168"/>
      <c r="H39" s="168"/>
      <c r="I39" s="168"/>
      <c r="J39" s="168"/>
      <c r="K39" s="168"/>
      <c r="L39" s="168"/>
      <c r="M39" s="169"/>
      <c r="N39" s="169"/>
      <c r="O39" s="169"/>
      <c r="P39" s="169"/>
      <c r="Q39" s="169"/>
      <c r="R39" s="36"/>
      <c r="S39" s="36"/>
    </row>
    <row r="40" spans="1:20" ht="16.5" thickBot="1" x14ac:dyDescent="0.3">
      <c r="A40" s="121"/>
      <c r="B40" s="218"/>
      <c r="C40" s="141" t="s">
        <v>32</v>
      </c>
      <c r="D40" s="141"/>
      <c r="E40" s="141"/>
      <c r="F40" s="141"/>
      <c r="G40" s="141"/>
      <c r="H40" s="141"/>
      <c r="I40" s="141"/>
      <c r="J40" s="141"/>
      <c r="K40" s="141"/>
      <c r="L40" s="141"/>
      <c r="M40" s="119"/>
      <c r="N40" s="119"/>
      <c r="O40" s="6"/>
      <c r="P40" s="5"/>
      <c r="Q40" s="2"/>
      <c r="R40" s="2"/>
      <c r="S40" s="2"/>
    </row>
    <row r="41" spans="1:20" ht="48" thickBot="1" x14ac:dyDescent="0.3">
      <c r="A41" s="121"/>
      <c r="B41" s="218"/>
      <c r="C41" s="46" t="s">
        <v>33</v>
      </c>
      <c r="D41" s="22" t="s">
        <v>34</v>
      </c>
      <c r="E41" s="139" t="s">
        <v>35</v>
      </c>
      <c r="F41" s="139"/>
      <c r="G41" s="139"/>
      <c r="H41" s="139"/>
      <c r="I41" s="133"/>
      <c r="J41" s="133"/>
      <c r="K41" s="138" t="s">
        <v>38</v>
      </c>
      <c r="L41" s="138"/>
      <c r="M41" s="119"/>
      <c r="N41" s="119"/>
      <c r="O41" s="160" t="s">
        <v>189</v>
      </c>
      <c r="P41" s="160"/>
      <c r="Q41" s="160"/>
      <c r="R41" s="39"/>
      <c r="S41" s="39"/>
    </row>
    <row r="42" spans="1:20" ht="15.75" x14ac:dyDescent="0.25">
      <c r="A42" s="121"/>
      <c r="B42" s="218"/>
      <c r="C42" s="47" t="s">
        <v>12</v>
      </c>
      <c r="D42" s="21"/>
      <c r="E42" s="134"/>
      <c r="F42" s="135"/>
      <c r="G42" s="135"/>
      <c r="H42" s="135"/>
      <c r="I42" s="127"/>
      <c r="J42" s="127"/>
      <c r="K42" s="128"/>
      <c r="L42" s="128"/>
      <c r="M42" s="119"/>
      <c r="N42" s="119"/>
      <c r="O42" s="159"/>
      <c r="P42" s="159"/>
      <c r="Q42" s="159"/>
      <c r="R42" s="39"/>
      <c r="S42" s="39"/>
    </row>
    <row r="43" spans="1:20" ht="15.75" x14ac:dyDescent="0.25">
      <c r="A43" s="121"/>
      <c r="B43" s="218"/>
      <c r="C43" s="48" t="s">
        <v>13</v>
      </c>
      <c r="D43" s="20"/>
      <c r="E43" s="115"/>
      <c r="F43" s="116"/>
      <c r="G43" s="116"/>
      <c r="H43" s="116"/>
      <c r="I43" s="120"/>
      <c r="J43" s="120"/>
      <c r="K43" s="125"/>
      <c r="L43" s="125"/>
      <c r="M43" s="119"/>
      <c r="N43" s="119"/>
      <c r="O43" s="3"/>
      <c r="P43" s="126"/>
      <c r="Q43" s="126"/>
      <c r="R43" s="35"/>
      <c r="S43" s="35"/>
    </row>
    <row r="44" spans="1:20" ht="15.75" x14ac:dyDescent="0.25">
      <c r="A44" s="121"/>
      <c r="B44" s="218"/>
      <c r="C44" s="48" t="s">
        <v>14</v>
      </c>
      <c r="D44" s="20"/>
      <c r="E44" s="115"/>
      <c r="F44" s="116"/>
      <c r="G44" s="116"/>
      <c r="H44" s="116"/>
      <c r="I44" s="112"/>
      <c r="J44" s="112"/>
      <c r="K44" s="125"/>
      <c r="L44" s="125"/>
      <c r="M44" s="119"/>
      <c r="N44" s="119"/>
      <c r="O44" s="7"/>
      <c r="P44" s="118"/>
      <c r="Q44" s="118"/>
      <c r="R44" s="34"/>
      <c r="S44" s="34"/>
    </row>
    <row r="45" spans="1:20" ht="15.75" x14ac:dyDescent="0.25">
      <c r="A45" s="121"/>
      <c r="B45" s="218"/>
      <c r="C45" s="48" t="s">
        <v>36</v>
      </c>
      <c r="D45" s="20"/>
      <c r="E45" s="115"/>
      <c r="F45" s="116"/>
      <c r="G45" s="116"/>
      <c r="H45" s="116"/>
      <c r="I45" s="112"/>
      <c r="J45" s="112"/>
      <c r="K45" s="125"/>
      <c r="L45" s="125"/>
      <c r="M45" s="119"/>
      <c r="N45" s="119"/>
      <c r="O45" s="159"/>
      <c r="P45" s="159"/>
      <c r="Q45" s="4"/>
      <c r="R45" s="4"/>
      <c r="S45" s="4"/>
    </row>
    <row r="46" spans="1:20" ht="15.75" x14ac:dyDescent="0.25">
      <c r="A46" s="121"/>
      <c r="B46" s="218"/>
      <c r="C46" s="48" t="s">
        <v>16</v>
      </c>
      <c r="D46" s="20"/>
      <c r="E46" s="115"/>
      <c r="F46" s="116"/>
      <c r="G46" s="116"/>
      <c r="H46" s="116"/>
      <c r="I46" s="112"/>
      <c r="J46" s="112"/>
      <c r="K46" s="125"/>
      <c r="L46" s="125"/>
      <c r="M46" s="119"/>
      <c r="N46" s="119"/>
      <c r="O46" s="7"/>
      <c r="P46" s="118"/>
      <c r="Q46" s="118"/>
      <c r="R46" s="34"/>
      <c r="S46" s="34"/>
    </row>
    <row r="47" spans="1:20" ht="15.75" x14ac:dyDescent="0.25">
      <c r="A47" s="121"/>
      <c r="B47" s="218"/>
      <c r="C47" s="48" t="s">
        <v>17</v>
      </c>
      <c r="D47" s="20"/>
      <c r="E47" s="115"/>
      <c r="F47" s="116"/>
      <c r="G47" s="116"/>
      <c r="H47" s="116"/>
      <c r="I47" s="112"/>
      <c r="J47" s="112"/>
      <c r="K47" s="125"/>
      <c r="L47" s="125"/>
      <c r="M47" s="119"/>
      <c r="N47" s="119"/>
      <c r="O47" s="7"/>
      <c r="P47" s="118"/>
      <c r="Q47" s="118"/>
      <c r="R47" s="34"/>
      <c r="S47" s="34"/>
    </row>
    <row r="48" spans="1:20" ht="15.75" x14ac:dyDescent="0.25">
      <c r="A48" s="121"/>
      <c r="B48" s="218"/>
      <c r="C48" s="48" t="s">
        <v>18</v>
      </c>
      <c r="D48" s="20"/>
      <c r="E48" s="115"/>
      <c r="F48" s="116"/>
      <c r="G48" s="116"/>
      <c r="H48" s="116"/>
      <c r="I48" s="112"/>
      <c r="J48" s="112"/>
      <c r="K48" s="125"/>
      <c r="L48" s="125"/>
      <c r="M48" s="119"/>
      <c r="N48" s="119"/>
      <c r="O48" s="7"/>
      <c r="P48" s="118"/>
      <c r="Q48" s="118"/>
      <c r="R48" s="34"/>
      <c r="S48" s="34"/>
      <c r="T48" s="7"/>
    </row>
    <row r="49" spans="1:20" ht="15.75" x14ac:dyDescent="0.25">
      <c r="A49" s="121"/>
      <c r="B49" s="218"/>
      <c r="C49" s="48" t="s">
        <v>19</v>
      </c>
      <c r="D49" s="20"/>
      <c r="E49" s="115"/>
      <c r="F49" s="116"/>
      <c r="G49" s="116"/>
      <c r="H49" s="116"/>
      <c r="I49" s="112"/>
      <c r="J49" s="112"/>
      <c r="K49" s="125"/>
      <c r="L49" s="125"/>
      <c r="M49" s="119"/>
      <c r="N49" s="119"/>
      <c r="O49" s="7"/>
      <c r="P49" s="118"/>
      <c r="Q49" s="118"/>
      <c r="R49" s="34"/>
      <c r="S49" s="34"/>
      <c r="T49" s="7"/>
    </row>
    <row r="50" spans="1:20" ht="15.75" x14ac:dyDescent="0.25">
      <c r="A50" s="121"/>
      <c r="B50" s="218"/>
      <c r="C50" s="48" t="s">
        <v>20</v>
      </c>
      <c r="D50" s="20"/>
      <c r="E50" s="115"/>
      <c r="F50" s="116"/>
      <c r="G50" s="116"/>
      <c r="H50" s="116"/>
      <c r="I50" s="112"/>
      <c r="J50" s="112"/>
      <c r="K50" s="125"/>
      <c r="L50" s="125"/>
      <c r="M50" s="119"/>
      <c r="N50" s="119"/>
      <c r="O50" s="7"/>
      <c r="P50" s="118"/>
      <c r="Q50" s="118"/>
      <c r="R50" s="34"/>
      <c r="S50" s="34"/>
    </row>
    <row r="51" spans="1:20" ht="15.75" x14ac:dyDescent="0.25">
      <c r="A51" s="121"/>
      <c r="B51" s="218"/>
      <c r="C51" s="48" t="s">
        <v>37</v>
      </c>
      <c r="D51" s="20"/>
      <c r="E51" s="115"/>
      <c r="F51" s="116"/>
      <c r="G51" s="116"/>
      <c r="H51" s="116"/>
      <c r="I51" s="112"/>
      <c r="J51" s="112"/>
      <c r="K51" s="125"/>
      <c r="L51" s="125"/>
      <c r="M51" s="119"/>
      <c r="N51" s="119"/>
      <c r="O51" s="7"/>
      <c r="P51" s="118"/>
      <c r="Q51" s="118"/>
      <c r="R51" s="34"/>
      <c r="S51" s="34"/>
    </row>
    <row r="52" spans="1:20" ht="15.75" x14ac:dyDescent="0.25">
      <c r="A52" s="121"/>
      <c r="B52" s="218"/>
      <c r="C52" s="48" t="s">
        <v>22</v>
      </c>
      <c r="D52" s="20"/>
      <c r="E52" s="115"/>
      <c r="F52" s="116"/>
      <c r="G52" s="116"/>
      <c r="H52" s="116"/>
      <c r="I52" s="112"/>
      <c r="J52" s="112"/>
      <c r="K52" s="125"/>
      <c r="L52" s="125"/>
      <c r="M52" s="119"/>
      <c r="N52" s="119"/>
      <c r="O52" s="7"/>
      <c r="P52" s="118"/>
      <c r="Q52" s="118"/>
      <c r="R52" s="34"/>
      <c r="S52" s="34"/>
    </row>
    <row r="53" spans="1:20" ht="16.5" thickBot="1" x14ac:dyDescent="0.3">
      <c r="A53" s="121"/>
      <c r="B53" s="218"/>
      <c r="C53" s="49" t="s">
        <v>23</v>
      </c>
      <c r="D53" s="23"/>
      <c r="E53" s="131"/>
      <c r="F53" s="132"/>
      <c r="G53" s="132"/>
      <c r="H53" s="132"/>
      <c r="I53" s="129"/>
      <c r="J53" s="129"/>
      <c r="K53" s="130"/>
      <c r="L53" s="130"/>
      <c r="M53" s="119"/>
      <c r="N53" s="119"/>
      <c r="O53" s="161" t="s">
        <v>122</v>
      </c>
      <c r="P53" s="161"/>
      <c r="Q53" s="161"/>
      <c r="R53" s="39"/>
      <c r="S53" s="39"/>
    </row>
    <row r="54" spans="1:20" x14ac:dyDescent="0.25">
      <c r="A54" s="121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19"/>
      <c r="N54" s="119"/>
      <c r="O54" s="162"/>
      <c r="P54" s="162"/>
      <c r="Q54" s="162"/>
      <c r="R54" s="39"/>
      <c r="S54" s="39"/>
    </row>
    <row r="55" spans="1:20" x14ac:dyDescent="0.25">
      <c r="A55" s="121"/>
      <c r="B55" s="121"/>
      <c r="C55" s="121"/>
      <c r="D55" s="121"/>
      <c r="E55" s="121"/>
      <c r="F55" s="121"/>
      <c r="G55" s="121"/>
      <c r="H55" s="121"/>
      <c r="I55" s="121"/>
      <c r="J55" s="121"/>
      <c r="K55" s="121"/>
      <c r="L55" s="121"/>
      <c r="M55" s="119"/>
      <c r="N55" s="119"/>
      <c r="O55" s="162"/>
      <c r="P55" s="162"/>
      <c r="Q55" s="162"/>
      <c r="R55" s="39"/>
      <c r="S55" s="39"/>
    </row>
    <row r="56" spans="1:20" x14ac:dyDescent="0.25">
      <c r="A56" s="121"/>
      <c r="B56" s="121"/>
      <c r="C56" s="121"/>
      <c r="D56" s="121"/>
      <c r="E56" s="121"/>
      <c r="F56" s="121"/>
      <c r="G56" s="121"/>
      <c r="H56" s="121"/>
      <c r="I56" s="121"/>
      <c r="J56" s="121"/>
      <c r="K56" s="121"/>
      <c r="L56" s="121"/>
      <c r="M56" s="119"/>
      <c r="N56" s="119"/>
      <c r="O56" s="162"/>
      <c r="P56" s="162"/>
      <c r="Q56" s="162"/>
      <c r="R56" s="39"/>
      <c r="S56" s="39"/>
    </row>
    <row r="57" spans="1:20" x14ac:dyDescent="0.25">
      <c r="A57" s="121"/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19"/>
      <c r="N57" s="119"/>
      <c r="O57" s="162"/>
      <c r="P57" s="162"/>
      <c r="Q57" s="162"/>
      <c r="R57" s="39"/>
      <c r="S57" s="39"/>
    </row>
    <row r="58" spans="1:20" x14ac:dyDescent="0.2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19"/>
      <c r="N58" s="119"/>
      <c r="O58" s="162"/>
      <c r="P58" s="162"/>
      <c r="Q58" s="162"/>
      <c r="R58" s="39"/>
      <c r="S58" s="39"/>
    </row>
    <row r="59" spans="1:20" x14ac:dyDescent="0.25">
      <c r="A59" s="121"/>
      <c r="B59" s="121"/>
      <c r="C59" s="121"/>
      <c r="D59" s="121"/>
      <c r="E59" s="121"/>
      <c r="F59" s="121"/>
      <c r="G59" s="121"/>
      <c r="H59" s="121"/>
      <c r="I59" s="121"/>
      <c r="J59" s="121"/>
      <c r="K59" s="121"/>
      <c r="L59" s="121"/>
      <c r="M59" s="119"/>
      <c r="N59" s="119"/>
      <c r="O59" s="162"/>
      <c r="P59" s="162"/>
      <c r="Q59" s="162"/>
      <c r="R59" s="39"/>
      <c r="S59" s="39"/>
    </row>
  </sheetData>
  <autoFilter ref="A7:V28" xr:uid="{00000000-0009-0000-0000-000005000000}">
    <filterColumn colId="15">
      <customFilters>
        <customFilter operator="notEqual" val=" "/>
      </customFilters>
    </filterColumn>
    <filterColumn colId="19" showButton="0"/>
    <filterColumn colId="20" showButton="0"/>
  </autoFilter>
  <mergeCells count="97">
    <mergeCell ref="E52:H52"/>
    <mergeCell ref="I52:J52"/>
    <mergeCell ref="K52:L52"/>
    <mergeCell ref="P52:Q52"/>
    <mergeCell ref="E53:H53"/>
    <mergeCell ref="I53:J53"/>
    <mergeCell ref="K53:L53"/>
    <mergeCell ref="O53:Q59"/>
    <mergeCell ref="A54:L59"/>
    <mergeCell ref="E50:H50"/>
    <mergeCell ref="I50:J50"/>
    <mergeCell ref="K50:L50"/>
    <mergeCell ref="P50:Q50"/>
    <mergeCell ref="E51:H51"/>
    <mergeCell ref="I51:J51"/>
    <mergeCell ref="K51:L51"/>
    <mergeCell ref="P51:Q51"/>
    <mergeCell ref="E48:H48"/>
    <mergeCell ref="I48:J48"/>
    <mergeCell ref="K48:L48"/>
    <mergeCell ref="P48:Q48"/>
    <mergeCell ref="E49:H49"/>
    <mergeCell ref="I49:J49"/>
    <mergeCell ref="K49:L49"/>
    <mergeCell ref="P49:Q49"/>
    <mergeCell ref="E46:H46"/>
    <mergeCell ref="I46:J46"/>
    <mergeCell ref="K46:L46"/>
    <mergeCell ref="P46:Q46"/>
    <mergeCell ref="E47:H47"/>
    <mergeCell ref="I47:J47"/>
    <mergeCell ref="K47:L47"/>
    <mergeCell ref="P47:Q47"/>
    <mergeCell ref="P43:Q43"/>
    <mergeCell ref="E44:H44"/>
    <mergeCell ref="I44:J44"/>
    <mergeCell ref="K44:L44"/>
    <mergeCell ref="P44:Q44"/>
    <mergeCell ref="I42:J42"/>
    <mergeCell ref="K42:L42"/>
    <mergeCell ref="E43:H43"/>
    <mergeCell ref="I43:J43"/>
    <mergeCell ref="K43:L43"/>
    <mergeCell ref="F36:Q36"/>
    <mergeCell ref="D39:Q39"/>
    <mergeCell ref="A40:A53"/>
    <mergeCell ref="B40:B53"/>
    <mergeCell ref="C40:L40"/>
    <mergeCell ref="M40:N59"/>
    <mergeCell ref="E41:H41"/>
    <mergeCell ref="I41:J41"/>
    <mergeCell ref="K41:L41"/>
    <mergeCell ref="O41:Q42"/>
    <mergeCell ref="D36:E36"/>
    <mergeCell ref="E45:H45"/>
    <mergeCell ref="I45:J45"/>
    <mergeCell ref="K45:L45"/>
    <mergeCell ref="O45:P45"/>
    <mergeCell ref="E42:H42"/>
    <mergeCell ref="D31:E31"/>
    <mergeCell ref="D32:E32"/>
    <mergeCell ref="D33:E33"/>
    <mergeCell ref="D34:E34"/>
    <mergeCell ref="D35:E35"/>
    <mergeCell ref="A29:Q29"/>
    <mergeCell ref="T29:V29"/>
    <mergeCell ref="T28:V28"/>
    <mergeCell ref="T26:V26"/>
    <mergeCell ref="A27:Q27"/>
    <mergeCell ref="T27:V27"/>
    <mergeCell ref="T25:V25"/>
    <mergeCell ref="T24:V24"/>
    <mergeCell ref="T23:V23"/>
    <mergeCell ref="T22:V22"/>
    <mergeCell ref="T21:V21"/>
    <mergeCell ref="T19:V19"/>
    <mergeCell ref="T20:V20"/>
    <mergeCell ref="T18:V18"/>
    <mergeCell ref="T17:V17"/>
    <mergeCell ref="T16:V16"/>
    <mergeCell ref="T15:V15"/>
    <mergeCell ref="A14:V14"/>
    <mergeCell ref="T13:V13"/>
    <mergeCell ref="T12:V12"/>
    <mergeCell ref="T11:V11"/>
    <mergeCell ref="T10:V10"/>
    <mergeCell ref="T9:V9"/>
    <mergeCell ref="A8:V8"/>
    <mergeCell ref="A1:Q1"/>
    <mergeCell ref="A2:V5"/>
    <mergeCell ref="A6:A7"/>
    <mergeCell ref="B6:B7"/>
    <mergeCell ref="C6:C7"/>
    <mergeCell ref="D6:D7"/>
    <mergeCell ref="E6:Q6"/>
    <mergeCell ref="R6:S6"/>
    <mergeCell ref="T6:V7"/>
  </mergeCells>
  <pageMargins left="0.7" right="0.7" top="0.75" bottom="0.75" header="0.3" footer="0.3"/>
  <drawing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6790422F139984F89A347EF2D911A70" ma:contentTypeVersion="17" ma:contentTypeDescription="Crear nuevo documento." ma:contentTypeScope="" ma:versionID="89fca36b052294f3f3cab2968c00c556">
  <xsd:schema xmlns:xsd="http://www.w3.org/2001/XMLSchema" xmlns:xs="http://www.w3.org/2001/XMLSchema" xmlns:p="http://schemas.microsoft.com/office/2006/metadata/properties" xmlns:ns2="292d4183-4ea6-454b-a103-924e26c5b28f" xmlns:ns3="9a20266b-9639-47c1-9a18-a59cf3de3562" targetNamespace="http://schemas.microsoft.com/office/2006/metadata/properties" ma:root="true" ma:fieldsID="9f88916707c31fa427937b2dc3c3c7ee" ns2:_="" ns3:_="">
    <xsd:import namespace="292d4183-4ea6-454b-a103-924e26c5b28f"/>
    <xsd:import namespace="9a20266b-9639-47c1-9a18-a59cf3de356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Location" minOccurs="0"/>
                <xsd:element ref="ns3:_Flow_SignoffStatu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d4183-4ea6-454b-a103-924e26c5b28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87df8465-9a0c-4634-9206-62c07f86208f}" ma:internalName="TaxCatchAll" ma:showField="CatchAllData" ma:web="292d4183-4ea6-454b-a103-924e26c5b2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20266b-9639-47c1-9a18-a59cf3de35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9a4e7c8d-c71a-4b82-8d30-07c9135168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_Flow_SignoffStatus" ma:index="23" nillable="true" ma:displayName="Estado de aprobación" ma:internalName="Estado_x0020_de_x0020_aprobaci_x00f3_n">
      <xsd:simpleType>
        <xsd:restriction base="dms:Text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20266b-9639-47c1-9a18-a59cf3de3562">
      <Terms xmlns="http://schemas.microsoft.com/office/infopath/2007/PartnerControls"/>
    </lcf76f155ced4ddcb4097134ff3c332f>
    <TaxCatchAll xmlns="292d4183-4ea6-454b-a103-924e26c5b28f" xsi:nil="true"/>
    <_Flow_SignoffStatus xmlns="9a20266b-9639-47c1-9a18-a59cf3de3562" xsi:nil="true"/>
  </documentManagement>
</p:properties>
</file>

<file path=customXml/itemProps1.xml><?xml version="1.0" encoding="utf-8"?>
<ds:datastoreItem xmlns:ds="http://schemas.openxmlformats.org/officeDocument/2006/customXml" ds:itemID="{5F981729-91F9-4AB9-81F5-FA95F9B19934}"/>
</file>

<file path=customXml/itemProps2.xml><?xml version="1.0" encoding="utf-8"?>
<ds:datastoreItem xmlns:ds="http://schemas.openxmlformats.org/officeDocument/2006/customXml" ds:itemID="{77464626-AFAB-4D46-89BC-717D0A053A68}"/>
</file>

<file path=customXml/itemProps3.xml><?xml version="1.0" encoding="utf-8"?>
<ds:datastoreItem xmlns:ds="http://schemas.openxmlformats.org/officeDocument/2006/customXml" ds:itemID="{D2BE5974-A616-4645-B088-2A19B130DDD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12</vt:i4>
      </vt:variant>
    </vt:vector>
  </HeadingPairs>
  <TitlesOfParts>
    <vt:vector size="12" baseType="lpstr">
      <vt:lpstr> </vt:lpstr>
      <vt:lpstr>Plan de trabajo 2026</vt:lpstr>
      <vt:lpstr>Marzo.</vt:lpstr>
      <vt:lpstr>Hoja2</vt:lpstr>
      <vt:lpstr>Avance</vt:lpstr>
      <vt:lpstr>Hoja1</vt:lpstr>
      <vt:lpstr>Propuesta</vt:lpstr>
      <vt:lpstr>Agosto</vt:lpstr>
      <vt:lpstr>Octubre</vt:lpstr>
      <vt:lpstr>Matriz de indicadores</vt:lpstr>
      <vt:lpstr>marzo</vt:lpstr>
      <vt:lpstr>abril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HSEQ</dc:creator>
  <cp:lastModifiedBy>Jenny Maritza Barrera Suarez</cp:lastModifiedBy>
  <cp:lastPrinted>2023-07-12T14:50:20Z</cp:lastPrinted>
  <dcterms:created xsi:type="dcterms:W3CDTF">2019-12-05T18:29:46Z</dcterms:created>
  <dcterms:modified xsi:type="dcterms:W3CDTF">2026-01-08T13:15:10Z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0x01010056790422F139984F89A347EF2D911A70</vt:lpwstr>
  </property>
</Properties>
</file>