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06"/>
  <workbookPr defaultThemeVersion="166925"/>
  <mc:AlternateContent xmlns:mc="http://schemas.openxmlformats.org/markup-compatibility/2006">
    <mc:Choice Requires="x15">
      <x15ac:absPath xmlns:x15ac="http://schemas.microsoft.com/office/spreadsheetml/2010/11/ac" url="C:\Users\ASUS\Documents\2. HABITAT\2022\01. INFORMES\08. TRANSPARENCIA\"/>
    </mc:Choice>
  </mc:AlternateContent>
  <xr:revisionPtr revIDLastSave="0" documentId="13_ncr:1_{34DDE8B2-F7EF-4E49-A3B9-B0E169B4EAFC}" xr6:coauthVersionLast="47" xr6:coauthVersionMax="47" xr10:uidLastSave="{00000000-0000-0000-0000-000000000000}"/>
  <bookViews>
    <workbookView xWindow="-108" yWindow="-108" windowWidth="23256" windowHeight="12456" xr2:uid="{00000000-000D-0000-FFFF-FFFF00000000}"/>
  </bookViews>
  <sheets>
    <sheet name="SEPTIEMBRE" sheetId="15" r:id="rId1"/>
  </sheets>
  <externalReferences>
    <externalReference r:id="rId2"/>
  </externalReferences>
  <definedNames>
    <definedName name="_xlnm._FilterDatabase" localSheetId="0" hidden="1">SEPTIEMBRE!$A$11:$T$1107</definedName>
    <definedName name="_xlnm.Print_Area" localSheetId="0">SEPTIEMBRE!$A$3:$S$161</definedName>
    <definedName name="Subsecretaría">[1]DATOS!#REF!</definedName>
    <definedName name="_xlnm.Print_Titles" localSheetId="0">SEPTIEMBRE!$3:$4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6" i="15" l="1"/>
  <c r="G5" i="15"/>
  <c r="N13" i="15" l="1"/>
  <c r="N14" i="15"/>
  <c r="N15" i="15"/>
  <c r="N16" i="15"/>
  <c r="N17" i="15"/>
  <c r="N18" i="15"/>
  <c r="N19" i="15"/>
  <c r="N20" i="15"/>
  <c r="N21" i="15"/>
  <c r="N22" i="15"/>
  <c r="N23" i="15"/>
  <c r="N24" i="15"/>
  <c r="N25" i="15"/>
  <c r="N26" i="15"/>
  <c r="N27" i="15"/>
  <c r="N28" i="15"/>
  <c r="N29" i="15"/>
  <c r="N30" i="15"/>
  <c r="N31" i="15"/>
  <c r="N32" i="15"/>
  <c r="N33" i="15"/>
  <c r="N34" i="15"/>
  <c r="N35" i="15"/>
  <c r="N36" i="15"/>
  <c r="N37" i="15"/>
  <c r="N38" i="15"/>
  <c r="N39" i="15"/>
  <c r="N40" i="15"/>
  <c r="N41" i="15"/>
  <c r="N42" i="15"/>
  <c r="N43" i="15"/>
  <c r="N44" i="15"/>
  <c r="N45" i="15"/>
  <c r="N46" i="15"/>
  <c r="N47" i="15"/>
  <c r="N48" i="15"/>
  <c r="N49" i="15"/>
  <c r="N50" i="15"/>
  <c r="N51" i="15"/>
  <c r="N52" i="15"/>
  <c r="N53" i="15"/>
  <c r="N54" i="15"/>
  <c r="N55" i="15"/>
  <c r="N56" i="15"/>
  <c r="N57" i="15"/>
  <c r="N58" i="15"/>
  <c r="N59" i="15"/>
  <c r="N60" i="15"/>
  <c r="N61" i="15"/>
  <c r="N62" i="15"/>
  <c r="N63" i="15"/>
  <c r="N64" i="15"/>
  <c r="N65" i="15"/>
  <c r="N66" i="15"/>
  <c r="N67" i="15"/>
  <c r="N68" i="15"/>
  <c r="N69" i="15"/>
  <c r="N70" i="15"/>
  <c r="N71" i="15"/>
  <c r="N72" i="15"/>
  <c r="N73" i="15"/>
  <c r="N74" i="15"/>
  <c r="N75" i="15"/>
  <c r="N76" i="15"/>
  <c r="N77" i="15"/>
  <c r="N78" i="15"/>
  <c r="N79" i="15"/>
  <c r="N80" i="15"/>
  <c r="N81" i="15"/>
  <c r="N82" i="15"/>
  <c r="N83" i="15"/>
  <c r="N84" i="15"/>
  <c r="N85" i="15"/>
  <c r="N86" i="15"/>
  <c r="N87" i="15"/>
  <c r="N88" i="15"/>
  <c r="N89" i="15"/>
  <c r="N90" i="15"/>
  <c r="N91" i="15"/>
  <c r="N92" i="15"/>
  <c r="N93" i="15"/>
  <c r="N94" i="15"/>
  <c r="N95" i="15"/>
  <c r="N96" i="15"/>
  <c r="N97" i="15"/>
  <c r="N98" i="15"/>
  <c r="N99" i="15"/>
  <c r="N100" i="15"/>
  <c r="N101" i="15"/>
  <c r="N102" i="15"/>
  <c r="N103" i="15"/>
  <c r="N104" i="15"/>
  <c r="N105" i="15"/>
  <c r="N106" i="15"/>
  <c r="N107" i="15"/>
  <c r="N108" i="15"/>
  <c r="N109" i="15"/>
  <c r="N110" i="15"/>
  <c r="N111" i="15"/>
  <c r="N112" i="15"/>
  <c r="N113" i="15"/>
  <c r="N114" i="15"/>
  <c r="N115" i="15"/>
  <c r="N116" i="15"/>
  <c r="N117" i="15"/>
  <c r="N118" i="15"/>
  <c r="N119" i="15"/>
  <c r="N120" i="15"/>
  <c r="N121" i="15"/>
  <c r="N122" i="15"/>
  <c r="N123" i="15"/>
  <c r="N124" i="15"/>
  <c r="N125" i="15"/>
  <c r="N126" i="15"/>
  <c r="N127" i="15"/>
  <c r="N128" i="15"/>
  <c r="N129" i="15"/>
  <c r="N130" i="15"/>
  <c r="N131" i="15"/>
  <c r="N132" i="15"/>
  <c r="N133" i="15"/>
  <c r="N134" i="15"/>
  <c r="N135" i="15"/>
  <c r="N136" i="15"/>
  <c r="N137" i="15"/>
  <c r="N138" i="15"/>
  <c r="N139" i="15"/>
  <c r="N140" i="15"/>
  <c r="N141" i="15"/>
  <c r="N142" i="15"/>
  <c r="N143" i="15"/>
  <c r="N144" i="15"/>
  <c r="N145" i="15"/>
  <c r="N146" i="15"/>
  <c r="N147" i="15"/>
  <c r="N148" i="15"/>
  <c r="N149" i="15"/>
  <c r="N150" i="15"/>
  <c r="N151" i="15"/>
  <c r="N152" i="15"/>
  <c r="N153" i="15"/>
  <c r="N154" i="15"/>
  <c r="N155" i="15"/>
  <c r="N156" i="15"/>
  <c r="N157" i="15"/>
  <c r="N158" i="15"/>
  <c r="N159" i="15"/>
  <c r="N160" i="15"/>
  <c r="N161" i="15"/>
  <c r="N162" i="15"/>
  <c r="N163" i="15"/>
  <c r="N164" i="15"/>
  <c r="N165" i="15"/>
  <c r="N166" i="15"/>
  <c r="N167" i="15"/>
  <c r="N168" i="15"/>
  <c r="N169" i="15"/>
  <c r="N170" i="15"/>
  <c r="N171" i="15"/>
  <c r="N172" i="15"/>
  <c r="N173" i="15"/>
  <c r="N174" i="15"/>
  <c r="N175" i="15"/>
  <c r="N176" i="15"/>
  <c r="G7" i="15" s="1"/>
  <c r="N177" i="15"/>
  <c r="N178" i="15"/>
  <c r="N179" i="15"/>
  <c r="N180" i="15"/>
  <c r="N181" i="15"/>
  <c r="N182" i="15"/>
  <c r="N183" i="15"/>
  <c r="N184" i="15"/>
  <c r="N185" i="15"/>
  <c r="N186" i="15"/>
  <c r="N187" i="15"/>
  <c r="N188" i="15"/>
  <c r="N189" i="15"/>
  <c r="N190" i="15"/>
  <c r="N191" i="15"/>
  <c r="N192" i="15"/>
  <c r="N193" i="15"/>
  <c r="N194" i="15"/>
  <c r="N195" i="15"/>
  <c r="N196" i="15"/>
  <c r="N197" i="15"/>
  <c r="N198" i="15"/>
  <c r="N199" i="15"/>
  <c r="N200" i="15"/>
  <c r="N201" i="15"/>
  <c r="N202" i="15"/>
  <c r="N203" i="15"/>
  <c r="N204" i="15"/>
  <c r="N205" i="15"/>
  <c r="N206" i="15"/>
  <c r="N207" i="15"/>
  <c r="N208" i="15"/>
  <c r="N209" i="15"/>
  <c r="N210" i="15"/>
  <c r="N211" i="15"/>
  <c r="N212" i="15"/>
  <c r="N213" i="15"/>
  <c r="N214" i="15"/>
  <c r="N215" i="15"/>
  <c r="N216" i="15"/>
  <c r="N217" i="15"/>
  <c r="N218" i="15"/>
  <c r="N219" i="15"/>
  <c r="N220" i="15"/>
  <c r="N221" i="15"/>
  <c r="N222" i="15"/>
  <c r="N223" i="15"/>
  <c r="N224" i="15"/>
  <c r="N225" i="15"/>
  <c r="N226" i="15"/>
  <c r="N227" i="15"/>
  <c r="N228" i="15"/>
  <c r="N229" i="15"/>
  <c r="N230" i="15"/>
  <c r="N231" i="15"/>
  <c r="N232" i="15"/>
  <c r="N233" i="15"/>
  <c r="N234" i="15"/>
  <c r="N235" i="15"/>
  <c r="N236" i="15"/>
  <c r="N237" i="15"/>
  <c r="N238" i="15"/>
  <c r="N239" i="15"/>
  <c r="N240" i="15"/>
  <c r="N241" i="15"/>
  <c r="N242" i="15"/>
  <c r="N243" i="15"/>
  <c r="N244" i="15"/>
  <c r="N245" i="15"/>
  <c r="N246" i="15"/>
  <c r="N247" i="15"/>
  <c r="N248" i="15"/>
  <c r="N249" i="15"/>
  <c r="N250" i="15"/>
  <c r="N251" i="15"/>
  <c r="N252" i="15"/>
  <c r="N253" i="15"/>
  <c r="N254" i="15"/>
  <c r="N255" i="15"/>
  <c r="N256" i="15"/>
  <c r="N257" i="15"/>
  <c r="N258" i="15"/>
  <c r="N259" i="15"/>
  <c r="N260" i="15"/>
  <c r="N261" i="15"/>
  <c r="N262" i="15"/>
  <c r="N263" i="15"/>
  <c r="N264" i="15"/>
  <c r="N265" i="15"/>
  <c r="N266" i="15"/>
  <c r="N267" i="15"/>
  <c r="N268" i="15"/>
  <c r="N269" i="15"/>
  <c r="N270" i="15"/>
  <c r="N271" i="15"/>
  <c r="N272" i="15"/>
  <c r="N273" i="15"/>
  <c r="N274" i="15"/>
  <c r="N275" i="15"/>
  <c r="N276" i="15"/>
  <c r="N277" i="15"/>
  <c r="N278" i="15"/>
  <c r="N279" i="15"/>
  <c r="N280" i="15"/>
  <c r="N281" i="15"/>
  <c r="N282" i="15"/>
  <c r="N283" i="15"/>
  <c r="N284" i="15"/>
  <c r="N285" i="15"/>
  <c r="N286" i="15"/>
  <c r="N287" i="15"/>
  <c r="N288" i="15"/>
  <c r="N289" i="15"/>
  <c r="N290" i="15"/>
  <c r="N291" i="15"/>
  <c r="N292" i="15"/>
  <c r="N293" i="15"/>
  <c r="N294" i="15"/>
  <c r="N295" i="15"/>
  <c r="N296" i="15"/>
  <c r="N297" i="15"/>
  <c r="N298" i="15"/>
  <c r="N299" i="15"/>
  <c r="N300" i="15"/>
  <c r="N301" i="15"/>
  <c r="N302" i="15"/>
  <c r="N303" i="15"/>
  <c r="N304" i="15"/>
  <c r="N305" i="15"/>
  <c r="N306" i="15"/>
  <c r="N307" i="15"/>
  <c r="N308" i="15"/>
  <c r="N309" i="15"/>
  <c r="N310" i="15"/>
  <c r="N311" i="15"/>
  <c r="N312" i="15"/>
  <c r="N313" i="15"/>
  <c r="N314" i="15"/>
  <c r="N315" i="15"/>
  <c r="N316" i="15"/>
  <c r="N317" i="15"/>
  <c r="N318" i="15"/>
  <c r="N319" i="15"/>
  <c r="N320" i="15"/>
  <c r="N321" i="15"/>
  <c r="N322" i="15"/>
  <c r="N323" i="15"/>
  <c r="N324" i="15"/>
  <c r="N325" i="15"/>
  <c r="N326" i="15"/>
  <c r="N327" i="15"/>
  <c r="N328" i="15"/>
  <c r="N329" i="15"/>
  <c r="N330" i="15"/>
  <c r="N331" i="15"/>
  <c r="N332" i="15"/>
  <c r="N333" i="15"/>
  <c r="N334" i="15"/>
  <c r="N335" i="15"/>
  <c r="N336" i="15"/>
  <c r="N337" i="15"/>
  <c r="N338" i="15"/>
  <c r="N339" i="15"/>
  <c r="N340" i="15"/>
  <c r="N341" i="15"/>
  <c r="N342" i="15"/>
  <c r="N343" i="15"/>
  <c r="N344" i="15"/>
  <c r="N345" i="15"/>
  <c r="N346" i="15"/>
  <c r="N347" i="15"/>
  <c r="N348" i="15"/>
  <c r="N349" i="15"/>
  <c r="N350" i="15"/>
  <c r="N351" i="15"/>
  <c r="N352" i="15"/>
  <c r="N353" i="15"/>
  <c r="N354" i="15"/>
  <c r="N355" i="15"/>
  <c r="N356" i="15"/>
  <c r="N357" i="15"/>
  <c r="N358" i="15"/>
  <c r="N359" i="15"/>
  <c r="N360" i="15"/>
  <c r="N361" i="15"/>
  <c r="N362" i="15"/>
  <c r="N363" i="15"/>
  <c r="N364" i="15"/>
  <c r="N365" i="15"/>
  <c r="N366" i="15"/>
  <c r="N367" i="15"/>
  <c r="N368" i="15"/>
  <c r="N369" i="15"/>
  <c r="N370" i="15"/>
  <c r="N371" i="15"/>
  <c r="N372" i="15"/>
  <c r="N373" i="15"/>
  <c r="N374" i="15"/>
  <c r="N375" i="15"/>
  <c r="N376" i="15"/>
  <c r="N377" i="15"/>
  <c r="N378" i="15"/>
  <c r="N379" i="15"/>
  <c r="N380" i="15"/>
  <c r="N381" i="15"/>
  <c r="N382" i="15"/>
  <c r="N383" i="15"/>
  <c r="N384" i="15"/>
  <c r="N385" i="15"/>
  <c r="N386" i="15"/>
  <c r="N387" i="15"/>
  <c r="N388" i="15"/>
  <c r="N389" i="15"/>
  <c r="N390" i="15"/>
  <c r="N391" i="15"/>
  <c r="N392" i="15"/>
  <c r="N393" i="15"/>
  <c r="N394" i="15"/>
  <c r="N395" i="15"/>
  <c r="N396" i="15"/>
  <c r="N397" i="15"/>
  <c r="N398" i="15"/>
  <c r="N399" i="15"/>
  <c r="N400" i="15"/>
  <c r="N401" i="15"/>
  <c r="N402" i="15"/>
  <c r="N403" i="15"/>
  <c r="N404" i="15"/>
  <c r="N405" i="15"/>
  <c r="N406" i="15"/>
  <c r="N407" i="15"/>
  <c r="N408" i="15"/>
  <c r="N409" i="15"/>
  <c r="N410" i="15"/>
  <c r="N411" i="15"/>
  <c r="N412" i="15"/>
  <c r="N413" i="15"/>
  <c r="N414" i="15"/>
  <c r="N415" i="15"/>
  <c r="N416" i="15"/>
  <c r="N417" i="15"/>
  <c r="N418" i="15"/>
  <c r="N419" i="15"/>
  <c r="N420" i="15"/>
  <c r="N421" i="15"/>
  <c r="N422" i="15"/>
  <c r="N423" i="15"/>
  <c r="N424" i="15"/>
  <c r="N425" i="15"/>
  <c r="N426" i="15"/>
  <c r="N427" i="15"/>
  <c r="N428" i="15"/>
  <c r="N429" i="15"/>
  <c r="N430" i="15"/>
  <c r="N431" i="15"/>
  <c r="N432" i="15"/>
  <c r="N433" i="15"/>
  <c r="N434" i="15"/>
  <c r="N435" i="15"/>
  <c r="N436" i="15"/>
  <c r="N437" i="15"/>
  <c r="N438" i="15"/>
  <c r="N439" i="15"/>
  <c r="N440" i="15"/>
  <c r="N441" i="15"/>
  <c r="N442" i="15"/>
  <c r="N443" i="15"/>
  <c r="N444" i="15"/>
  <c r="N445" i="15"/>
  <c r="N446" i="15"/>
  <c r="N447" i="15"/>
  <c r="N448" i="15"/>
  <c r="N449" i="15"/>
  <c r="N450" i="15"/>
  <c r="N451" i="15"/>
  <c r="N452" i="15"/>
  <c r="N453" i="15"/>
  <c r="N454" i="15"/>
  <c r="N455" i="15"/>
  <c r="N456" i="15"/>
  <c r="N457" i="15"/>
  <c r="N458" i="15"/>
  <c r="N459" i="15"/>
  <c r="N460" i="15"/>
  <c r="N461" i="15"/>
  <c r="N462" i="15"/>
  <c r="N463" i="15"/>
  <c r="N464" i="15"/>
  <c r="N465" i="15"/>
  <c r="N466" i="15"/>
  <c r="N467" i="15"/>
  <c r="N468" i="15"/>
  <c r="N469" i="15"/>
  <c r="N470" i="15"/>
  <c r="N471" i="15"/>
  <c r="N472" i="15"/>
  <c r="N473" i="15"/>
  <c r="N474" i="15"/>
  <c r="N475" i="15"/>
  <c r="N476" i="15"/>
  <c r="N477" i="15"/>
  <c r="N478" i="15"/>
  <c r="N479" i="15"/>
  <c r="N480" i="15"/>
  <c r="N481" i="15"/>
  <c r="N482" i="15"/>
  <c r="N483" i="15"/>
  <c r="N484" i="15"/>
  <c r="N485" i="15"/>
  <c r="N486" i="15"/>
  <c r="N487" i="15"/>
  <c r="N488" i="15"/>
  <c r="N489" i="15"/>
  <c r="N490" i="15"/>
  <c r="N491" i="15"/>
  <c r="N492" i="15"/>
  <c r="N493" i="15"/>
  <c r="N494" i="15"/>
  <c r="N495" i="15"/>
  <c r="N496" i="15"/>
  <c r="N497" i="15"/>
  <c r="N498" i="15"/>
  <c r="N499" i="15"/>
  <c r="N500" i="15"/>
  <c r="N501" i="15"/>
  <c r="N502" i="15"/>
  <c r="N503" i="15"/>
  <c r="N504" i="15"/>
  <c r="N505" i="15"/>
  <c r="N506" i="15"/>
  <c r="N507" i="15"/>
  <c r="N508" i="15"/>
  <c r="N509" i="15"/>
  <c r="N510" i="15"/>
  <c r="N511" i="15"/>
  <c r="N512" i="15"/>
  <c r="N513" i="15"/>
  <c r="N514" i="15"/>
  <c r="N515" i="15"/>
  <c r="N516" i="15"/>
  <c r="N517" i="15"/>
  <c r="N518" i="15"/>
  <c r="N519" i="15"/>
  <c r="N520" i="15"/>
  <c r="N521" i="15"/>
  <c r="N522" i="15"/>
  <c r="N523" i="15"/>
  <c r="N524" i="15"/>
  <c r="N525" i="15"/>
  <c r="N526" i="15"/>
  <c r="N527" i="15"/>
  <c r="N528" i="15"/>
  <c r="N529" i="15"/>
  <c r="N530" i="15"/>
  <c r="N531" i="15"/>
  <c r="N532" i="15"/>
  <c r="N533" i="15"/>
  <c r="N534" i="15"/>
  <c r="N535" i="15"/>
  <c r="N536" i="15"/>
  <c r="N537" i="15"/>
  <c r="N538" i="15"/>
  <c r="N539" i="15"/>
  <c r="N540" i="15"/>
  <c r="N541" i="15"/>
  <c r="N542" i="15"/>
  <c r="N543" i="15"/>
  <c r="N544" i="15"/>
  <c r="N545" i="15"/>
  <c r="N546" i="15"/>
  <c r="N547" i="15"/>
  <c r="N548" i="15"/>
  <c r="N549" i="15"/>
  <c r="N550" i="15"/>
  <c r="N551" i="15"/>
  <c r="N552" i="15"/>
  <c r="N553" i="15"/>
  <c r="N554" i="15"/>
  <c r="N555" i="15"/>
  <c r="N556" i="15"/>
  <c r="N557" i="15"/>
  <c r="N558" i="15"/>
  <c r="N559" i="15"/>
  <c r="N560" i="15"/>
  <c r="N561" i="15"/>
  <c r="N562" i="15"/>
  <c r="N563" i="15"/>
  <c r="N564" i="15"/>
  <c r="N565" i="15"/>
  <c r="N566" i="15"/>
  <c r="N567" i="15"/>
  <c r="N568" i="15"/>
  <c r="N569" i="15"/>
  <c r="N570" i="15"/>
  <c r="N571" i="15"/>
  <c r="N572" i="15"/>
  <c r="N573" i="15"/>
  <c r="N574" i="15"/>
  <c r="N575" i="15"/>
  <c r="N576" i="15"/>
  <c r="N577" i="15"/>
  <c r="N578" i="15"/>
  <c r="N579" i="15"/>
  <c r="N580" i="15"/>
  <c r="N581" i="15"/>
  <c r="N582" i="15"/>
  <c r="N583" i="15"/>
  <c r="N584" i="15"/>
  <c r="N585" i="15"/>
  <c r="N586" i="15"/>
  <c r="N587" i="15"/>
  <c r="N588" i="15"/>
  <c r="N589" i="15"/>
  <c r="N590" i="15"/>
  <c r="N591" i="15"/>
  <c r="N592" i="15"/>
  <c r="N593" i="15"/>
  <c r="N594" i="15"/>
  <c r="N595" i="15"/>
  <c r="N596" i="15"/>
  <c r="N597" i="15"/>
  <c r="N598" i="15"/>
  <c r="N599" i="15"/>
  <c r="N600" i="15"/>
  <c r="N601" i="15"/>
  <c r="N602" i="15"/>
  <c r="N603" i="15"/>
  <c r="N604" i="15"/>
  <c r="N605" i="15"/>
  <c r="N606" i="15"/>
  <c r="N607" i="15"/>
  <c r="N608" i="15"/>
  <c r="N609" i="15"/>
  <c r="N610" i="15"/>
  <c r="N611" i="15"/>
  <c r="N612" i="15"/>
  <c r="N613" i="15"/>
  <c r="N614" i="15"/>
  <c r="N615" i="15"/>
  <c r="N616" i="15"/>
  <c r="N617" i="15"/>
  <c r="N618" i="15"/>
  <c r="N619" i="15"/>
  <c r="N620" i="15"/>
  <c r="N621" i="15"/>
  <c r="N622" i="15"/>
  <c r="N623" i="15"/>
  <c r="N624" i="15"/>
  <c r="N625" i="15"/>
  <c r="N626" i="15"/>
  <c r="N627" i="15"/>
  <c r="N628" i="15"/>
  <c r="N629" i="15"/>
  <c r="N630" i="15"/>
  <c r="N631" i="15"/>
  <c r="N632" i="15"/>
  <c r="N633" i="15"/>
  <c r="N634" i="15"/>
  <c r="N635" i="15"/>
  <c r="N636" i="15"/>
  <c r="N637" i="15"/>
  <c r="N638" i="15"/>
  <c r="N639" i="15"/>
  <c r="N640" i="15"/>
  <c r="N641" i="15"/>
  <c r="N642" i="15"/>
  <c r="N643" i="15"/>
  <c r="N644" i="15"/>
  <c r="N645" i="15"/>
  <c r="N646" i="15"/>
  <c r="N647" i="15"/>
  <c r="N648" i="15"/>
  <c r="N649" i="15"/>
  <c r="N650" i="15"/>
  <c r="N651" i="15"/>
  <c r="N652" i="15"/>
  <c r="N653" i="15"/>
  <c r="N654" i="15"/>
  <c r="N655" i="15"/>
  <c r="N656" i="15"/>
  <c r="N657" i="15"/>
  <c r="N658" i="15"/>
  <c r="N659" i="15"/>
  <c r="N660" i="15"/>
  <c r="N661" i="15"/>
  <c r="N662" i="15"/>
  <c r="N663" i="15"/>
  <c r="N664" i="15"/>
  <c r="N665" i="15"/>
  <c r="N666" i="15"/>
  <c r="N667" i="15"/>
  <c r="N668" i="15"/>
  <c r="N669" i="15"/>
  <c r="N670" i="15"/>
  <c r="N671" i="15"/>
  <c r="N672" i="15"/>
  <c r="N673" i="15"/>
  <c r="N674" i="15"/>
  <c r="N675" i="15"/>
  <c r="N676" i="15"/>
  <c r="N677" i="15"/>
  <c r="N678" i="15"/>
  <c r="N679" i="15"/>
  <c r="N680" i="15"/>
  <c r="N681" i="15"/>
  <c r="N682" i="15"/>
  <c r="N683" i="15"/>
  <c r="N684" i="15"/>
  <c r="N685" i="15"/>
  <c r="N686" i="15"/>
  <c r="N687" i="15"/>
  <c r="N688" i="15"/>
  <c r="N689" i="15"/>
  <c r="N690" i="15"/>
  <c r="N691" i="15"/>
  <c r="N692" i="15"/>
  <c r="N693" i="15"/>
  <c r="N694" i="15"/>
  <c r="N695" i="15"/>
  <c r="N696" i="15"/>
  <c r="N697" i="15"/>
  <c r="N698" i="15"/>
  <c r="N699" i="15"/>
  <c r="N700" i="15"/>
  <c r="N701" i="15"/>
  <c r="N702" i="15"/>
  <c r="N703" i="15"/>
  <c r="N704" i="15"/>
  <c r="N705" i="15"/>
  <c r="N706" i="15"/>
  <c r="N707" i="15"/>
  <c r="N708" i="15"/>
  <c r="N709" i="15"/>
  <c r="N710" i="15"/>
  <c r="N711" i="15"/>
  <c r="N712" i="15"/>
  <c r="N713" i="15"/>
  <c r="N714" i="15"/>
  <c r="N715" i="15"/>
  <c r="N716" i="15"/>
  <c r="N717" i="15"/>
  <c r="N718" i="15"/>
  <c r="N719" i="15"/>
  <c r="N720" i="15"/>
  <c r="N721" i="15"/>
  <c r="N722" i="15"/>
  <c r="N723" i="15"/>
  <c r="N724" i="15"/>
  <c r="N725" i="15"/>
  <c r="N726" i="15"/>
  <c r="N727" i="15"/>
  <c r="N728" i="15"/>
  <c r="N729" i="15"/>
  <c r="N730" i="15"/>
  <c r="N731" i="15"/>
  <c r="N732" i="15"/>
  <c r="N733" i="15"/>
  <c r="N734" i="15"/>
  <c r="N735" i="15"/>
  <c r="N736" i="15"/>
  <c r="N737" i="15"/>
  <c r="N738" i="15"/>
  <c r="N739" i="15"/>
  <c r="N740" i="15"/>
  <c r="N741" i="15"/>
  <c r="N742" i="15"/>
  <c r="N743" i="15"/>
  <c r="N744" i="15"/>
  <c r="N745" i="15"/>
  <c r="N746" i="15"/>
  <c r="N747" i="15"/>
  <c r="N748" i="15"/>
  <c r="N749" i="15"/>
  <c r="N750" i="15"/>
  <c r="N751" i="15"/>
  <c r="N752" i="15"/>
  <c r="N753" i="15"/>
  <c r="N754" i="15"/>
  <c r="N755" i="15"/>
  <c r="N756" i="15"/>
  <c r="N757" i="15"/>
  <c r="N758" i="15"/>
  <c r="N759" i="15"/>
  <c r="N760" i="15"/>
  <c r="N761" i="15"/>
  <c r="N762" i="15"/>
  <c r="N763" i="15"/>
  <c r="N764" i="15"/>
  <c r="N765" i="15"/>
  <c r="N766" i="15"/>
  <c r="N767" i="15"/>
  <c r="N768" i="15"/>
  <c r="N769" i="15"/>
  <c r="N770" i="15"/>
  <c r="N771" i="15"/>
  <c r="N772" i="15"/>
  <c r="N773" i="15"/>
  <c r="N774" i="15"/>
  <c r="N775" i="15"/>
  <c r="N776" i="15"/>
  <c r="N777" i="15"/>
  <c r="N778" i="15"/>
  <c r="N779" i="15"/>
  <c r="N780" i="15"/>
  <c r="N781" i="15"/>
  <c r="N782" i="15"/>
  <c r="N783" i="15"/>
  <c r="N784" i="15"/>
  <c r="N785" i="15"/>
  <c r="N786" i="15"/>
  <c r="N787" i="15"/>
  <c r="N788" i="15"/>
  <c r="N789" i="15"/>
  <c r="N790" i="15"/>
  <c r="N791" i="15"/>
  <c r="N792" i="15"/>
  <c r="N793" i="15"/>
  <c r="N794" i="15"/>
  <c r="N795" i="15"/>
  <c r="N796" i="15"/>
  <c r="N797" i="15"/>
  <c r="N798" i="15"/>
  <c r="N799" i="15"/>
  <c r="N800" i="15"/>
  <c r="N801" i="15"/>
  <c r="N802" i="15"/>
  <c r="N803" i="15"/>
  <c r="N804" i="15"/>
  <c r="N805" i="15"/>
  <c r="N806" i="15"/>
  <c r="N807" i="15"/>
  <c r="N808" i="15"/>
  <c r="N809" i="15"/>
  <c r="N810" i="15"/>
  <c r="N811" i="15"/>
  <c r="N812" i="15"/>
  <c r="N813" i="15"/>
  <c r="N814" i="15"/>
  <c r="N815" i="15"/>
  <c r="N816" i="15"/>
  <c r="N817" i="15"/>
  <c r="N818" i="15"/>
  <c r="N819" i="15"/>
  <c r="N820" i="15"/>
  <c r="N821" i="15"/>
  <c r="N822" i="15"/>
  <c r="N823" i="15"/>
  <c r="N824" i="15"/>
  <c r="N825" i="15"/>
  <c r="N826" i="15"/>
  <c r="N827" i="15"/>
  <c r="N828" i="15"/>
  <c r="N829" i="15"/>
  <c r="N830" i="15"/>
  <c r="N831" i="15"/>
  <c r="N832" i="15"/>
  <c r="N833" i="15"/>
  <c r="N834" i="15"/>
  <c r="N835" i="15"/>
  <c r="N836" i="15"/>
  <c r="N837" i="15"/>
  <c r="N838" i="15"/>
  <c r="N839" i="15"/>
  <c r="N840" i="15"/>
  <c r="N841" i="15"/>
  <c r="N842" i="15"/>
  <c r="N843" i="15"/>
  <c r="N844" i="15"/>
  <c r="N845" i="15"/>
  <c r="N846" i="15"/>
  <c r="N847" i="15"/>
  <c r="N848" i="15"/>
  <c r="N849" i="15"/>
  <c r="N850" i="15"/>
  <c r="N851" i="15"/>
  <c r="N852" i="15"/>
  <c r="N853" i="15"/>
  <c r="N854" i="15"/>
  <c r="N855" i="15"/>
  <c r="N856" i="15"/>
  <c r="N857" i="15"/>
  <c r="N858" i="15"/>
  <c r="N859" i="15"/>
  <c r="N860" i="15"/>
  <c r="N861" i="15"/>
  <c r="N862" i="15"/>
  <c r="N863" i="15"/>
  <c r="N864" i="15"/>
  <c r="N865" i="15"/>
  <c r="N866" i="15"/>
  <c r="N867" i="15"/>
  <c r="N868" i="15"/>
  <c r="N869" i="15"/>
  <c r="N870" i="15"/>
  <c r="N871" i="15"/>
  <c r="N872" i="15"/>
  <c r="N873" i="15"/>
  <c r="N874" i="15"/>
  <c r="N875" i="15"/>
  <c r="N876" i="15"/>
  <c r="N877" i="15"/>
  <c r="N878" i="15"/>
  <c r="G3" i="15" s="1"/>
  <c r="N879" i="15"/>
  <c r="N880" i="15"/>
  <c r="N881" i="15"/>
  <c r="N882" i="15"/>
  <c r="N883" i="15"/>
  <c r="N884" i="15"/>
  <c r="N885" i="15"/>
  <c r="N886" i="15"/>
  <c r="N887" i="15"/>
  <c r="N888" i="15"/>
  <c r="N889" i="15"/>
  <c r="N890" i="15"/>
  <c r="N891" i="15"/>
  <c r="N892" i="15"/>
  <c r="N893" i="15"/>
  <c r="N894" i="15"/>
  <c r="N895" i="15"/>
  <c r="N896" i="15"/>
  <c r="N897" i="15"/>
  <c r="N898" i="15"/>
  <c r="N899" i="15"/>
  <c r="N900" i="15"/>
  <c r="N901" i="15"/>
  <c r="N902" i="15"/>
  <c r="N903" i="15"/>
  <c r="N904" i="15"/>
  <c r="N905" i="15"/>
  <c r="N906" i="15"/>
  <c r="N907" i="15"/>
  <c r="N908" i="15"/>
  <c r="N909" i="15"/>
  <c r="N910" i="15"/>
  <c r="N911" i="15"/>
  <c r="N912" i="15"/>
  <c r="N913" i="15"/>
  <c r="N914" i="15"/>
  <c r="N915" i="15"/>
  <c r="N916" i="15"/>
  <c r="N917" i="15"/>
  <c r="N918" i="15"/>
  <c r="N919" i="15"/>
  <c r="N920" i="15"/>
  <c r="N921" i="15"/>
  <c r="N922" i="15"/>
  <c r="N923" i="15"/>
  <c r="N924" i="15"/>
  <c r="N925" i="15"/>
  <c r="N926" i="15"/>
  <c r="N927" i="15"/>
  <c r="N928" i="15"/>
  <c r="N929" i="15"/>
  <c r="N930" i="15"/>
  <c r="N931" i="15"/>
  <c r="N932" i="15"/>
  <c r="N933" i="15"/>
  <c r="N934" i="15"/>
  <c r="N935" i="15"/>
  <c r="N936" i="15"/>
  <c r="N937" i="15"/>
  <c r="N938" i="15"/>
  <c r="N939" i="15"/>
  <c r="N940" i="15"/>
  <c r="N941" i="15"/>
  <c r="N942" i="15"/>
  <c r="N943" i="15"/>
  <c r="N944" i="15"/>
  <c r="N945" i="15"/>
  <c r="N946" i="15"/>
  <c r="N947" i="15"/>
  <c r="N948" i="15"/>
  <c r="N949" i="15"/>
  <c r="N950" i="15"/>
  <c r="N951" i="15"/>
  <c r="N952" i="15"/>
  <c r="N953" i="15"/>
  <c r="N954" i="15"/>
  <c r="N955" i="15"/>
  <c r="N956" i="15"/>
  <c r="N957" i="15"/>
  <c r="N958" i="15"/>
  <c r="N959" i="15"/>
  <c r="N960" i="15"/>
  <c r="N961" i="15"/>
  <c r="N962" i="15"/>
  <c r="N963" i="15"/>
  <c r="N964" i="15"/>
  <c r="N965" i="15"/>
  <c r="N966" i="15"/>
  <c r="N967" i="15"/>
  <c r="N968" i="15"/>
  <c r="N969" i="15"/>
  <c r="N970" i="15"/>
  <c r="N971" i="15"/>
  <c r="N972" i="15"/>
  <c r="N973" i="15"/>
  <c r="N974" i="15"/>
  <c r="N975" i="15"/>
  <c r="N976" i="15"/>
  <c r="N977" i="15"/>
  <c r="N978" i="15"/>
  <c r="N979" i="15"/>
  <c r="N980" i="15"/>
  <c r="N981" i="15"/>
  <c r="N982" i="15"/>
  <c r="N983" i="15"/>
  <c r="N984" i="15"/>
  <c r="N985" i="15"/>
  <c r="N986" i="15"/>
  <c r="N987" i="15"/>
  <c r="N988" i="15"/>
  <c r="N989" i="15"/>
  <c r="N990" i="15"/>
  <c r="N991" i="15"/>
  <c r="N992" i="15"/>
  <c r="N993" i="15"/>
  <c r="N994" i="15"/>
  <c r="N995" i="15"/>
  <c r="N996" i="15"/>
  <c r="N997" i="15"/>
  <c r="N998" i="15"/>
  <c r="N999" i="15"/>
  <c r="N1000" i="15"/>
  <c r="N1001" i="15"/>
  <c r="N1002" i="15"/>
  <c r="N1003" i="15"/>
  <c r="N1004" i="15"/>
  <c r="N1005" i="15"/>
  <c r="N1006" i="15"/>
  <c r="N1007" i="15"/>
  <c r="N1008" i="15"/>
  <c r="N1009" i="15"/>
  <c r="N1010" i="15"/>
  <c r="N1011" i="15"/>
  <c r="N1012" i="15"/>
  <c r="N1013" i="15"/>
  <c r="N1014" i="15"/>
  <c r="N1015" i="15"/>
  <c r="G4" i="15" s="1"/>
  <c r="N1016" i="15"/>
  <c r="N1017" i="15"/>
  <c r="N1018" i="15"/>
  <c r="N1019" i="15"/>
  <c r="N1020" i="15"/>
  <c r="N1021" i="15"/>
  <c r="N1022" i="15"/>
  <c r="N1023" i="15"/>
  <c r="N1024" i="15"/>
  <c r="N1025" i="15"/>
  <c r="N1026" i="15"/>
  <c r="N1027" i="15"/>
  <c r="N1028" i="15"/>
  <c r="N1029" i="15"/>
  <c r="N1030" i="15"/>
  <c r="N1031" i="15"/>
  <c r="N1032" i="15"/>
  <c r="N1033" i="15"/>
  <c r="N1034" i="15"/>
  <c r="N1035" i="15"/>
  <c r="N1036" i="15"/>
  <c r="N1037" i="15"/>
  <c r="N1038" i="15"/>
  <c r="N1039" i="15"/>
  <c r="N1040" i="15"/>
  <c r="N1041" i="15"/>
  <c r="N1042" i="15"/>
  <c r="N1043" i="15"/>
  <c r="N1044" i="15"/>
  <c r="N1045" i="15"/>
  <c r="N1046" i="15"/>
  <c r="N1047" i="15"/>
  <c r="N1048" i="15"/>
  <c r="N1049" i="15"/>
  <c r="N1050" i="15"/>
  <c r="N1051" i="15"/>
  <c r="N1052" i="15"/>
  <c r="N1053" i="15"/>
  <c r="N1054" i="15"/>
  <c r="N1055" i="15"/>
  <c r="N1056" i="15"/>
  <c r="N1057" i="15"/>
  <c r="N1058" i="15"/>
  <c r="N1059" i="15"/>
  <c r="N1060" i="15"/>
  <c r="N1061" i="15"/>
  <c r="N1062" i="15"/>
  <c r="N1063" i="15"/>
  <c r="N1064" i="15"/>
  <c r="N1065" i="15"/>
  <c r="N1066" i="15"/>
  <c r="N1067" i="15"/>
  <c r="N1068" i="15"/>
  <c r="N1069" i="15"/>
  <c r="N1070" i="15"/>
  <c r="N1071" i="15"/>
  <c r="N1072" i="15"/>
  <c r="N1073" i="15"/>
  <c r="N1074" i="15"/>
  <c r="N1075" i="15"/>
  <c r="N1076" i="15"/>
  <c r="N1077" i="15"/>
  <c r="N1078" i="15"/>
  <c r="N1079" i="15"/>
  <c r="N1080" i="15"/>
  <c r="N1081" i="15"/>
  <c r="N1082" i="15"/>
  <c r="N1083" i="15"/>
  <c r="N1084" i="15"/>
  <c r="N1085" i="15"/>
  <c r="N1086" i="15"/>
  <c r="N1087" i="15"/>
  <c r="N1088" i="15"/>
  <c r="N1089" i="15"/>
  <c r="N1090" i="15"/>
  <c r="N1091" i="15"/>
  <c r="N1092" i="15"/>
  <c r="N1093" i="15"/>
  <c r="N1094" i="15"/>
  <c r="N1095" i="15"/>
  <c r="N1096" i="15"/>
  <c r="N1097" i="15"/>
  <c r="N1098" i="15"/>
  <c r="N1099" i="15"/>
  <c r="N1100" i="15"/>
  <c r="N1101" i="15"/>
  <c r="N1102" i="15"/>
  <c r="N1103" i="15"/>
  <c r="N1104" i="15"/>
  <c r="N1105" i="15"/>
  <c r="N1106" i="15"/>
  <c r="N1107" i="15"/>
  <c r="N12" i="15" l="1"/>
  <c r="G2" i="15" s="1"/>
  <c r="G8"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author>
  </authors>
  <commentList>
    <comment ref="G884" authorId="0" shapeId="0" xr:uid="{87CD07EB-AA52-4923-A5D1-947F5AA5B3A5}">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85" authorId="0" shapeId="0" xr:uid="{7582C588-61BF-4129-ABE4-D6170682ED35}">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86" authorId="0" shapeId="0" xr:uid="{7406FC4D-DBAD-48CD-8FBE-4C931B631445}">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87" authorId="0" shapeId="0" xr:uid="{40CA7FB2-3D3B-4404-9867-298BD97333C7}">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88" authorId="0" shapeId="0" xr:uid="{6C437AC3-0475-4314-8F05-2C7B3125DD94}">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89" authorId="0" shapeId="0" xr:uid="{94A7BE01-9E98-4803-8F8A-20E150207B91}">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0" authorId="0" shapeId="0" xr:uid="{89F0C546-6C69-463E-80C0-F3717589CCE1}">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1" authorId="0" shapeId="0" xr:uid="{BBE80196-FF47-4C6A-83E8-385A140F5126}">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2" authorId="0" shapeId="0" xr:uid="{B36BB273-4D54-43A0-8C4F-AD698CCE7DB3}">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3" authorId="0" shapeId="0" xr:uid="{0CD35135-3675-4284-9671-9C17DA2551A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4" authorId="0" shapeId="0" xr:uid="{9AA6B38A-2D92-4719-9FDE-FE4498A165E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5" authorId="0" shapeId="0" xr:uid="{0B8760C1-AB33-4BFF-A83B-CC0AE08D11CC}">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6" authorId="0" shapeId="0" xr:uid="{1308EDB2-1EBD-4E8A-AE12-68D2F9DF77A6}">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7" authorId="0" shapeId="0" xr:uid="{2369A676-1A5D-4B38-8F51-1F182B8BC376}">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8" authorId="0" shapeId="0" xr:uid="{196D1DA8-5643-459B-A3B2-F75E4158EF7E}">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9" authorId="0" shapeId="0" xr:uid="{AA2FDB25-6D18-478B-9351-F10DA791642D}">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0" authorId="0" shapeId="0" xr:uid="{D375EBDE-61C2-40CE-9D30-E3C7AA0B8F97}">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1" authorId="0" shapeId="0" xr:uid="{EF0001C4-2ABC-46C9-88C3-5B7ACE3B963D}">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2" authorId="0" shapeId="0" xr:uid="{EDB7A461-642F-455E-9186-A1D29B94E6A4}">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3" authorId="0" shapeId="0" xr:uid="{F5C4EBE4-3AE5-4671-B66F-E21741F355DB}">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4" authorId="0" shapeId="0" xr:uid="{FD78AD61-508D-4228-92A3-65580F19CFB4}">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5" authorId="0" shapeId="0" xr:uid="{847D6303-496F-4ABE-9B9E-A74F3C99A623}">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6" authorId="0" shapeId="0" xr:uid="{47B44559-729B-4E96-B08C-3676CEA30C24}">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7" authorId="0" shapeId="0" xr:uid="{095DDB07-9EAA-48AD-BC21-D603E533545B}">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8" authorId="0" shapeId="0" xr:uid="{7D5867B1-86B4-494F-9848-BAF63B93387A}">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9" authorId="0" shapeId="0" xr:uid="{E70EDDF8-8B47-4547-A2F1-7F932308FC9E}">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10" authorId="0" shapeId="0" xr:uid="{00AE8DEC-F8F6-4D88-8E3C-CD1C8C0403D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11" authorId="0" shapeId="0" xr:uid="{921F01B5-7677-4D2A-B9AD-C9718B8C352C}">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12" authorId="0" shapeId="0" xr:uid="{6C1480F3-C962-442E-AD35-E85C6DD27A9B}">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13" authorId="0" shapeId="0" xr:uid="{DCE50A78-F917-4591-8243-0FC33930A75B}">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List>
</comments>
</file>

<file path=xl/sharedStrings.xml><?xml version="1.0" encoding="utf-8"?>
<sst xmlns="http://schemas.openxmlformats.org/spreadsheetml/2006/main" count="5504" uniqueCount="2960">
  <si>
    <t>CONTRATO NUMERO</t>
  </si>
  <si>
    <t>FECHA SUSCRIPCIÓN</t>
  </si>
  <si>
    <t>NOMBRE CONTRATISTA</t>
  </si>
  <si>
    <t>OBJETO</t>
  </si>
  <si>
    <r>
      <t xml:space="preserve">FECHA DE TERMINACIÓN FINAL
</t>
    </r>
    <r>
      <rPr>
        <b/>
        <sz val="6"/>
        <color theme="1"/>
        <rFont val="Calibri Light"/>
        <family val="2"/>
        <scheme val="major"/>
      </rPr>
      <t>(Incluidas prórrogas y suspensiones y Termonación Anticipada)</t>
    </r>
  </si>
  <si>
    <t>RUBRO</t>
  </si>
  <si>
    <t>LINK DEL PROCESO - SECOP</t>
  </si>
  <si>
    <t>OBSERVACIONES</t>
  </si>
  <si>
    <t>NATTALY MARIA ARDILA BERNAL</t>
  </si>
  <si>
    <t>GUILLERMO ALBERTO VALLEJO MESA</t>
  </si>
  <si>
    <t>LUIS MARIO ARAUJO BECERRA</t>
  </si>
  <si>
    <t>MARY SOL BATERO CALVO</t>
  </si>
  <si>
    <t>LEIDY CATALINA GONZALEZ GUATIBONZA</t>
  </si>
  <si>
    <t>GERMAN ALBERTO BAQUIRO DUQUE</t>
  </si>
  <si>
    <t>ERIKA DEL PILAR QUINTERO VARELA</t>
  </si>
  <si>
    <t>JAVIER FERNANDO VARGAS DEVIA</t>
  </si>
  <si>
    <t>EDITH JULIETH CAMARGO PARDO</t>
  </si>
  <si>
    <t>JOSE ALEXANDER CARDONA ARANGO</t>
  </si>
  <si>
    <t>ANA MATILDE AVENDAÑO AROSEMENA</t>
  </si>
  <si>
    <t>CLARA MARGARITA MARIA REY PLAZAS</t>
  </si>
  <si>
    <t>BRIGHITTE AMPARO PARRA MELO</t>
  </si>
  <si>
    <t>JOSE FERNANDO BERMEO NOGUERA</t>
  </si>
  <si>
    <t>LAURA MILENA HERNANDEZ ORTEGA</t>
  </si>
  <si>
    <t>OLGA SUSANA TORRES TORRES</t>
  </si>
  <si>
    <t>ADRIANA DEL PILAR VERGARA SANCHEZ</t>
  </si>
  <si>
    <t>SANDRA MILENA ANZOLA LOPEZ</t>
  </si>
  <si>
    <t>MICHAEL STIVEN BAUTISTA SALAZAR</t>
  </si>
  <si>
    <t>LAURA CAMILA CARREÑO VENEGAS</t>
  </si>
  <si>
    <t>CRISLY CAROLINA RIVAS ORDOÑEZ</t>
  </si>
  <si>
    <t>JULIETH ALEXANDRA CORREALES ORTEGA</t>
  </si>
  <si>
    <t>JUAN CAMILO MOYA PATIÑO</t>
  </si>
  <si>
    <t>ANDREY DIDIER REY VENEGAS</t>
  </si>
  <si>
    <t>PRESTAR SERVICIOS PROFESIONALES DE APOYO JURIDICO PARA SUSTANCIAR INVESTIGACIONES ADMINISTRATIVAS RELACIONADAS CON LA ENAJENACIÓN Y ARRENDAMIENTO DE VIVIENDA.</t>
  </si>
  <si>
    <t>ANGIE LIZETH HERNANDEZ PEÑA</t>
  </si>
  <si>
    <t>LILIANA MARCELA BASTO ZABALA</t>
  </si>
  <si>
    <t>JOHAN SEBASTIAN POVEDA RIAÑO</t>
  </si>
  <si>
    <t>JHON JAIME VALENCIA GALEANO</t>
  </si>
  <si>
    <t>ISRAEL MAURICIO LLACHE OLAYA</t>
  </si>
  <si>
    <t>LUZ ANYELA MENDEZ LOZANO</t>
  </si>
  <si>
    <t>LAURA MARCELA ACUÑA SANTAMARIA</t>
  </si>
  <si>
    <t>JOSE ALEJANDRO GARZON GANTIVA</t>
  </si>
  <si>
    <t>RICHARD DAVID PARDO PEDRAZA</t>
  </si>
  <si>
    <t>DAVID EDUARDO CORTES LOPEZ</t>
  </si>
  <si>
    <t>SANDRA STELLA SANCHEZ SANDOVAL</t>
  </si>
  <si>
    <t>ANDRES FELIPE PEREIRA FUYO</t>
  </si>
  <si>
    <t>DANIEL DAVID ACOSTA MONTILLA</t>
  </si>
  <si>
    <t>DIANA PATRICIA COVALEDA SALAS</t>
  </si>
  <si>
    <t>ORLANDO JAVIER TRUJILLO IRURITA</t>
  </si>
  <si>
    <t>ANDRES MAURICIO ARTUNDUAGA SANTOS</t>
  </si>
  <si>
    <t>MARIA ISABEL SERRANO PIRAQUIVE</t>
  </si>
  <si>
    <t>JULIAN ALBERTO VASQUEZ GRAJALES</t>
  </si>
  <si>
    <t>LIZ CAROLINA RODRIGUEZ BELTRAN</t>
  </si>
  <si>
    <t>EDUART OSWALDO LARREA PIRAQUIVE</t>
  </si>
  <si>
    <t>ANGELA MARIA BELTRAN ORTEGA</t>
  </si>
  <si>
    <t>JAVIER ORLANDO MONDRAGON SOSA</t>
  </si>
  <si>
    <t>ZAIDA FABIOLA WILCHES ORTIZ</t>
  </si>
  <si>
    <t>MARIA CECILIA BENAVIDES ESCOBAR</t>
  </si>
  <si>
    <t>HARLEY FERNEY FERNANDEZ ALVARADO</t>
  </si>
  <si>
    <t>DIANA CAROLINA VILLATE URIBE</t>
  </si>
  <si>
    <t>DIANA ALEJANDRA ROZO CORONA</t>
  </si>
  <si>
    <t>PRESTAR SERVICIOS PROFESIONALES DE APOYO JURIDICO PARA SUSTANCIAR INVESTIGACIONES ADMINISTRATIVAS RELACIONADAS CON LA ENAJENACIÓN Y ARRENDAMIENTO DE VIVIENDA</t>
  </si>
  <si>
    <t>JUAN PABLO JEREZ PAZ</t>
  </si>
  <si>
    <t>NANCY CAROLINA HERNANDEZ GUTIERREZ</t>
  </si>
  <si>
    <t>ADRIANA CAROLINA MARTINEZ SANCHEZ</t>
  </si>
  <si>
    <t>DIEGO JAVIER CALDERON MARTINEZ</t>
  </si>
  <si>
    <t>WILLIAM ANDRES MORENO VALENZUELA</t>
  </si>
  <si>
    <t>MARIA STELLA MELGAREJO</t>
  </si>
  <si>
    <t>DIEGO ALEXANDER PAZ CRUZ</t>
  </si>
  <si>
    <t>MARIA DEL PILAR OLAYA CARVAJAL</t>
  </si>
  <si>
    <t>DAVID AUGUSTO GARCIA AREVALO</t>
  </si>
  <si>
    <t>MILTON JAVIER LATORRE MARIÑO</t>
  </si>
  <si>
    <t>FREDY LEONARDO OSTOS PAVA</t>
  </si>
  <si>
    <t>EDNA YURANI GODOY BERNAL</t>
  </si>
  <si>
    <t>NINI CAROLINA MENDOZA JARABA</t>
  </si>
  <si>
    <t>KARINA MARCELA RINCON ACOSTA</t>
  </si>
  <si>
    <t>SARA CATALINA GUIO QUIROGA</t>
  </si>
  <si>
    <t>LEIDY CAMILA ESPINOSA SANCHEZ</t>
  </si>
  <si>
    <t>RINA FERNANDA MOLINA LIÑAN</t>
  </si>
  <si>
    <t>JOSE MAURICIO ILLERA REYES</t>
  </si>
  <si>
    <t>ANGELA DANELLY CALCETERO LESMES</t>
  </si>
  <si>
    <t>MARIELA PATRICIA GONZALEZ CHIRINO</t>
  </si>
  <si>
    <t>SERGIO ARTURO SANCHEZ SALAMANCA</t>
  </si>
  <si>
    <t>TANIA SOFIA PUENTES ROJAS</t>
  </si>
  <si>
    <t>LYNDA JOANA PEÑA HURTADO</t>
  </si>
  <si>
    <t>AMBAR MILENA BARBOSA RODRIGUEZ</t>
  </si>
  <si>
    <t>MARIA FERNANDA ARIZA LOZANO</t>
  </si>
  <si>
    <t>SUJEI CONSUELO VANEGAS PRADA</t>
  </si>
  <si>
    <t>LEONEL ALBERTO MIRANDA RUIZ</t>
  </si>
  <si>
    <t>BELMA LORENA LUQUE SANCHEZ</t>
  </si>
  <si>
    <t>LINA XIMENA TORRES CERINZA</t>
  </si>
  <si>
    <t>ANGELICA MARIA ROZO BAQUERO</t>
  </si>
  <si>
    <t>IRMA LORENA NIÑO PINILLA</t>
  </si>
  <si>
    <t>ALBA CRISTINA MELO GOMEZ</t>
  </si>
  <si>
    <t>LINA MARIA SAZIPA MORENO</t>
  </si>
  <si>
    <t>DAVID REINALDO JOJOA NIÑO</t>
  </si>
  <si>
    <t>MARIA ULIANA VIEIRA PAK</t>
  </si>
  <si>
    <t>JENNY LILIANA CAMACHO ANGEL</t>
  </si>
  <si>
    <t>LUIS FELIPE RAMOS RIOS</t>
  </si>
  <si>
    <t>LUZ ADRIANA GUTIERREZ BERNAL</t>
  </si>
  <si>
    <t>JAVIER ALBERTO RODRIGUEZ CADENA</t>
  </si>
  <si>
    <t>PRESTAR SERVICIOS PROFESIONALES PARA APOYAR TECNICAMENTE A LA COMISIÓN DE VEEDURÍA DE LAS CURADURÍAS URBANAS DE BOGOTÁ EN LA REVISIÓN Y CONCEPTUALIZACIÓN DE LOS CASOS QUE LE SEAN ASIGNADOS EN LOS ASPECTOS ARQUITECTONICOS Y URBANISTICOS</t>
  </si>
  <si>
    <t>PRESTAR SERVICIOS PROFESIONALES PARA APOYAR A LA COMISIÓN DE VEEDURÍA DE LAS CURADURÍAS URBANAS DE BOGOTÁ, EN LA REVISIÓN DE LOS CASOS QUE LE SEAN ASIGNADOS RESPECTO A SU CUMPLIMIENTO CON LA NORMA SISMO RESISTENTE APLICABLE.</t>
  </si>
  <si>
    <t>PRESTACIÓN DE SERVICIOS PROFESIONALES PARA APOYAR AL EQUIPO DE MONITOREO DE LA SUBDIRECCIÓN DE PREVENCIÓN Y SEGUIMIENTO EN EL DIAGNOSTICO Y ORIENTACIÓN A LOS CONFLICTOS QUE SE PRESENTEN EN LAS ÁREAS SUSCEPTIBLES DE OCUPACIÓN ILEGAL</t>
  </si>
  <si>
    <t>WILLIAM FABIAN ANGULO FORERO</t>
  </si>
  <si>
    <t>EDUAR FERNANDO JARAMILLO CERINZA</t>
  </si>
  <si>
    <t>CLAUDIA YAMILE CASTIBLANCO AREVALO</t>
  </si>
  <si>
    <t>DIANA CAROLINA GOMEZ ALVAREZ</t>
  </si>
  <si>
    <t>SERGIO ALEJANDRO AVELLA FIGUEROA</t>
  </si>
  <si>
    <t>MIGUEL ANGEL ANDRADE DIAZ</t>
  </si>
  <si>
    <t>MIGUEL ANGEL ROMERO SUAREZ</t>
  </si>
  <si>
    <t>PRESTAR SERVICIOS PROFESIONALES PARA BRINDAR APOYO EN EL DESARROLLO DE ACTIVIDADES JURÍDICAS, RELACIONADAS CON LA ESTRUCTURACION Y/O PLANEACION DE LOS PROCESOS CONTRACTUALES Y APOYAR JURIDICAMENTE EN LAS INVESTIGACIONES ADMINISTRATIVAS RELACIONADOS CON LA INSPECCION VIGILANCIA Y CONTROL DE VIVIENDA</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</si>
  <si>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</si>
  <si>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JULY ELIZABETH SALAMANCA ROCHA</t>
  </si>
  <si>
    <t>JORGE DANIEL PAVAJEAU ORTIZ</t>
  </si>
  <si>
    <t>MARTHA PATRICIA TOVAR GONZALEZ</t>
  </si>
  <si>
    <t>INGRID YULIETH RUIZ LEMUS</t>
  </si>
  <si>
    <t>DUBAN ESNEIDER ROBERTO PINEDA</t>
  </si>
  <si>
    <t>FABIAN STEVEN MOSTACILLA LOSADA</t>
  </si>
  <si>
    <t>PRESTAR SERVICIOS PROFESIONALES DE APOYO JURIDICO PARA SUSTANCIAR INVESTIGACIONES ADMINISTRATIVAS RELACIONADAS CON LA ENAJENACION Y ARRENDAMIENTO DE VIVIENDA</t>
  </si>
  <si>
    <t>ANA ALEXANDRA CARDENAS TRIANA</t>
  </si>
  <si>
    <t>PRESTAR SERVICIOS PROFESIONALES ESPECIALIZADOS PARA APOYAR ACTIVIDADES DE TIPO FINANCIERO A LA SUBDIRECCIÓN DE PREVENCIÓN Y SEGUIMIENTO EN LAS ACTIVIDADES ORIENTADAS AL CONTROL DE PROYECTOS DE ENAJENACIÓN DE VIVIENDA Y MATRICULAS DE ARRENDAMIENTO DE VIVIENDA.</t>
  </si>
  <si>
    <t>ENY CONSTANZA TRUJILLO ESCOBAR</t>
  </si>
  <si>
    <t>MAGDA LORENA MUÑOZ MARIN</t>
  </si>
  <si>
    <t>JUAN DIEGO SALDAÑA ARIAS</t>
  </si>
  <si>
    <t>WILLIAM ORLANDO RUIZ GOMEZ</t>
  </si>
  <si>
    <t>LUIS MIGUEL CELY SANCHEZ</t>
  </si>
  <si>
    <t>MARIA CAMILA BARRAGAN RODRIGUEZ</t>
  </si>
  <si>
    <t>HERNAN DARIO ENRIQUEZ SIERRA</t>
  </si>
  <si>
    <t>PRESTAR SERVICIOS PROFESIONALES PARA APOYAR ACTIVIDADES DE TIPO FINANCIERO A LA SUBDIRECCIÓN DE PREVENCIÓN Y SEGUIMIENTO EN ATENCIÓN AL CIUDADANO EN LAS SOLICITUDES DE ENAJENACIÓN DE VIVIENDA Y MATRICULAS DE ARRENDAMIENTO DE VIVIENDA</t>
  </si>
  <si>
    <t>AXEL DAVID MURILLO PAREDES</t>
  </si>
  <si>
    <t>LUIS FERNANDO HOLGUIN SUAREZ</t>
  </si>
  <si>
    <t>DIANA MARCELA CORREA ACERO</t>
  </si>
  <si>
    <t>PRESTAR SERVICIOS PROFESIONALES PARA APOYAR CONTABLEMENTE EL PROCESO DE COBRO PERSUASIVO Y DEPURACIÓN DE LA CARTERA POR SANCIONES IMPUESTAS A LOS INFRACTORES DE LAS NORMAS DE ENAJENACIÓN Y ARRENDAMIENTO DE INMUEBLES DESTINADOS A VIVIENDA</t>
  </si>
  <si>
    <t>JOHANA CATALINA CAMBEROS JEREZ</t>
  </si>
  <si>
    <t>PRESTAR SERVICIOS PROFESIONALES PARA APOYAR JURIDICAMENTE EN LA REVISIÓN Y SUSTANCIACIÓN DE LOS ACTOS ADMINISTRATIVOS EXPEDIDOS POR LA SUBDIRECCIÓN DE INVESTIGACIONES Y CONTROL DE VIVIENDA</t>
  </si>
  <si>
    <t>ADRIANA ISABEL SANDOVAL OTALORA</t>
  </si>
  <si>
    <t>PRESTAR SERVICIOS PROFESIONALES PARA APOYAR TECNICAMENTE A LA SUBDIRECCIÓN DE INVESTIGACIONES Y CONTROL DE VIVIENDA EN LAS ACTUACIONES ADMINISTRATIVAS RELACIONADAS CON LA ENAJENCIÓN DE VIVIENDA EN BOGOTÁ</t>
  </si>
  <si>
    <t>CARLOS HERNAN GALAN LOPEZ</t>
  </si>
  <si>
    <t>CRISTIAN ANDRES TORRES CASALLAS</t>
  </si>
  <si>
    <t>INGRID CAROLINA MENDEZ CRUZ</t>
  </si>
  <si>
    <t>JHONNATAN ALEXIS ESPITIA AGUILAR</t>
  </si>
  <si>
    <t>JESSICA PATRICIA RODRIGUEZ ARIZA</t>
  </si>
  <si>
    <t>JOHANA CAROLINA MANCIPE LUGO</t>
  </si>
  <si>
    <t>JENNY MARITZA BARRERA SUAREZ</t>
  </si>
  <si>
    <t>YENIFFER PAOLA MATTA REYES</t>
  </si>
  <si>
    <t>MAYRA ALEJANDRA JAIME ARIAS</t>
  </si>
  <si>
    <t>DIANA FABIOLA PEÑA CETINA</t>
  </si>
  <si>
    <t>PRESTAR SERVICIOS PARA BRINDAR APOYO TÉCNICO Y OPERATIVO EN LAS ACTIVIDADES DESARROLLADAS EN EL PROCESO DE GESTIÓN CONTRACTUAL Y ADMINISTRATIVA</t>
  </si>
  <si>
    <t>EDWIN YAMID ORTIZ SALAS</t>
  </si>
  <si>
    <t>ANA LORENA DANDERINO TORRES</t>
  </si>
  <si>
    <t>DIANA LUCIA SALGADO GARZA</t>
  </si>
  <si>
    <t>PAULA ANDREA GUEVARA CRISTANCHO</t>
  </si>
  <si>
    <t>JAIME ERNESTO GUERRA CONTRERAS</t>
  </si>
  <si>
    <t>PRESTAR SERVICIOS DE APOYO A LA GESTION EN EL DESARROLLO DE ACTIVIDADES DE CARÁCTER ADMINISTRATIVO Y APOYO EN EL SEGUIMIENTO Y DE RESPUESTA A SOLICITUDES QUE SE ADELANTAN EN LA SUBSECRETARIA DE INSPECCION VIGILANCIA Y CONTROL DE VIVIENDA</t>
  </si>
  <si>
    <t>HENRY ALFONSO DIAZ HERNANDEZ</t>
  </si>
  <si>
    <t>SANDRA MILENA PINZON GARCIA</t>
  </si>
  <si>
    <t>MARIA CAROLINA RUEDA PEREZ</t>
  </si>
  <si>
    <t>DANIELA ALEXANDRA MAYORGA ROBAYO</t>
  </si>
  <si>
    <t>CARLOS ANDRES BARRETO GUZMAN</t>
  </si>
  <si>
    <t>JONATAN STEVEN VASQUEZ FRANCO</t>
  </si>
  <si>
    <t>DIANA PAOLA RAMIREZ SILVA</t>
  </si>
  <si>
    <t>PRESTAR SERVICIOS DE APOYO A LA GESTIÓN PARA BRINDAR APOYO EN ACTIVIDADES OPERATIVAS EN LA SUBDIRECCIÓN DE INVESTIGACIONES Y CONTROL DE VIVIENDA</t>
  </si>
  <si>
    <t>NANCY MERY VILLARREAL HERNANDEZ</t>
  </si>
  <si>
    <t>SAMUEL ENRIQUE FLOREZ MARTINEZ</t>
  </si>
  <si>
    <t>DIEGO ALEJANDRO NARANJO NIETO</t>
  </si>
  <si>
    <t>MARIA ALEJANDRA GUARNIZO LATORRE</t>
  </si>
  <si>
    <t>LILIANA PATRICIA MIRANDA RUIZ</t>
  </si>
  <si>
    <t>PRESTAR SERVICIOS PROFESIONALES PARA APOYAR TECNICAMENTE A LA SUBDIRECCIÓN DE PREVENCIÓN Y SEGUIMIENTO EN LAS ACTIVIDADES DE MONITOREO DE LAS AREAS SUSCEPTIBLES DE OCUPACIÓN ILEGAL Y EN LA PREVENCIÓN DE DESARROLLOS ILEGALES EN EL DISTRITO CAPITAL.</t>
  </si>
  <si>
    <t>DAVID LEONARDO REYES PEDREROS</t>
  </si>
  <si>
    <t>EDWIN JOSE SANTAMARIA ARIZA</t>
  </si>
  <si>
    <t>PRESTAR SERVICIOS PROFESIONALES PARA APOYAR TECNICAMENTE LA SUSTANCIACIÓN DE LAS INVESTIGACIONES ADMINISTRATIVAS RELACIONADAS CON LA  ENAJENACIÓN Y ARRENDAMIENTO DE VIVIENDA</t>
  </si>
  <si>
    <t>ANDREA JOHANA NIÑO ACUÑA</t>
  </si>
  <si>
    <t>EDWIN ALEXANDER SUAREZ LEON</t>
  </si>
  <si>
    <t>JULIAN CAMILO CORTES MONROY</t>
  </si>
  <si>
    <t>ANDRES FERNANDO DIAZ GUZMAN</t>
  </si>
  <si>
    <t>GHEINER SAUL CARDENAS MANZANARES</t>
  </si>
  <si>
    <t>JULIA LILIANA CONTRERAS BENAVIDES</t>
  </si>
  <si>
    <t>DIEGO ARMANDO RODRIGUEZ PANQUEVA</t>
  </si>
  <si>
    <t>DIEGO ARMANDO PONCE CARDENAS</t>
  </si>
  <si>
    <t>GINNA DOLLY RODRIGUEZ RODRIGUEZ</t>
  </si>
  <si>
    <t>TATIANA XIMENA ROJAS GARCIA</t>
  </si>
  <si>
    <t>SANDRA FRANCINE TORRES ROJAS</t>
  </si>
  <si>
    <t>DIANA PAOLA MONTEALEGRE VILLANUEVA</t>
  </si>
  <si>
    <t>JOHN ALEXANDER VALBUENA DIAZ</t>
  </si>
  <si>
    <t>MARIA ALEJANDRA CARDENAS SICHACA</t>
  </si>
  <si>
    <t>LEIDY VIVIANA BELTRAN PINZON</t>
  </si>
  <si>
    <t>LISSA MARIA RUIZ ORJUELA</t>
  </si>
  <si>
    <t>JAVIER ALBERTO SOTO OJEDA</t>
  </si>
  <si>
    <t>NATALY ANDREA SALAZAR LADINO</t>
  </si>
  <si>
    <t>JAIRO DAVID CASTILLO ROBAYO</t>
  </si>
  <si>
    <t>CLAUDIA PATRICIA ARIAS ROJAS</t>
  </si>
  <si>
    <t>EDWIN ARIEL ULLOA CALVO</t>
  </si>
  <si>
    <t>MARIA ALEJANDRA GOMEZ GALEANO</t>
  </si>
  <si>
    <t>LADY JHOVANNA CANCHIMBO VERNAZA</t>
  </si>
  <si>
    <t>DELFI KATERINE RODRIGUEZ GONGORA</t>
  </si>
  <si>
    <t>NELSON RENE CASAS SANCHEZ</t>
  </si>
  <si>
    <t>SARA LUCIA GARCIA CABRALES</t>
  </si>
  <si>
    <t>JENNY PAOLA LOZANO LOZANO</t>
  </si>
  <si>
    <t>MARIA ALEXANDRA CORTES RINCON</t>
  </si>
  <si>
    <t>CINDY LORENA MORA RODRIGUEZ</t>
  </si>
  <si>
    <t>OSCAR ANDRES ROBAYO CASTELLANOS</t>
  </si>
  <si>
    <t>PRESTAR SERVICIOS PROFESIONALES PARA APOYAR JURIDICAMENTE LAS ACTIVIDADES ORIENTADAS AL CONTROL DE PROYECTOS DE ENAJENACIÓN DE VIVIENDA.</t>
  </si>
  <si>
    <t>DIANA MILENA GOMEZ BARAHONA</t>
  </si>
  <si>
    <t>CARLOS ARTURO BENAVIDES CASTRILLON</t>
  </si>
  <si>
    <t>WILLIAM FERNANDO CASTAÑEDA PEREZ</t>
  </si>
  <si>
    <t>MARIA CAMILA GUAVITA VELASQUEZ</t>
  </si>
  <si>
    <t>KAREN LUCIA CAMARGO DE LA HOZ</t>
  </si>
  <si>
    <t>DIEGO MAURICIO PALACIO RODRIGUEZ</t>
  </si>
  <si>
    <t>JULIETH YICELA ROJAS MARTINEZ</t>
  </si>
  <si>
    <t>OSCAR FABIAN MARTINEZ CARRILLO</t>
  </si>
  <si>
    <t>JUAN DIEGO CHAMORRO SEPULVEDA</t>
  </si>
  <si>
    <t>LAURA ANDREA ZARAZA MARTINEZ</t>
  </si>
  <si>
    <t>MARIA ALEJANDRA RESTREPO ARIZA</t>
  </si>
  <si>
    <t>DIANA ANGELICA LOPEZ RODRIGUEZ</t>
  </si>
  <si>
    <t>ADRIANA MARCELA GONZALEZ CASTRO</t>
  </si>
  <si>
    <t>JULIAN ARMANDO DIAZ SALAMANCA</t>
  </si>
  <si>
    <t>DAVID LEONARDO BENAVIDES NIÑO</t>
  </si>
  <si>
    <t>DIANA PATRICIA PINO ROJAS</t>
  </si>
  <si>
    <t>CARMEN ELENA MARTINEZ GARCIA</t>
  </si>
  <si>
    <t>JULIO CESAR BUITRAGO VARGAS</t>
  </si>
  <si>
    <t>YEISSON FERNANDO ORTIZ SABOGAL</t>
  </si>
  <si>
    <t>BRAYAN DANIEL CRISTIANO CARDENAS</t>
  </si>
  <si>
    <t>CAMILO HERNANDO GOMEZ CARDENAS</t>
  </si>
  <si>
    <t>DIEGO ALEXANDER PRIETO RINCON</t>
  </si>
  <si>
    <t>EDNA JOHANA MARTINEZ MUÑOZ</t>
  </si>
  <si>
    <t>DIANA PATRICIA RODRIGUEZ OSORIO</t>
  </si>
  <si>
    <t>JUAN GILBERTO LINARES BUSTOS</t>
  </si>
  <si>
    <t>ERICA NATALY ALVAREZ SANCHEZ</t>
  </si>
  <si>
    <t>JORGE IVAN RUBIO RICO</t>
  </si>
  <si>
    <t>DIANA CAROLINA ACOSTA SANTAMARIA</t>
  </si>
  <si>
    <t>JULIO CESAR BENAVIDES CARRANZA</t>
  </si>
  <si>
    <t>LINDA KATERINNE CASTAÑEDA DAZA</t>
  </si>
  <si>
    <t>BERTHA LUCIA GOMEZ MORENO</t>
  </si>
  <si>
    <t>FRANCISCO JAVIER CONTRERAS ZAMBRANO</t>
  </si>
  <si>
    <t>LUIS HANDERSON MOTTA ESCALANTE</t>
  </si>
  <si>
    <t>CESAR AUGUSTO SOSA GIRALDO</t>
  </si>
  <si>
    <t>GLORIA STELLA PENAGOS VARGAS</t>
  </si>
  <si>
    <t>KHAANKO NORBERTO RUIZ RODRIGUEZ</t>
  </si>
  <si>
    <t>RODRIGO ALONSO RODRIGUEZ CARDOZO</t>
  </si>
  <si>
    <t>JUAN CARLOS LOZANO MAHECHA</t>
  </si>
  <si>
    <t>CHRISTIAN DAVID OSORIO PIZA</t>
  </si>
  <si>
    <t>GIOHANA CATARINE GONZALEZ TURIZO</t>
  </si>
  <si>
    <t>EDWIN EMIR GARZON GARZON</t>
  </si>
  <si>
    <t>LUIS FERNANDO VALENCIA TABORDA</t>
  </si>
  <si>
    <t>CESAR AUGUSTO MANCIPE OSTOS</t>
  </si>
  <si>
    <t>SANDRA LORENA SANCHEZ OSPINA</t>
  </si>
  <si>
    <t>DIEGO DAVID MARIN PIMIENTO</t>
  </si>
  <si>
    <t>GISELA PAOLA LABRADOR ARAUJO</t>
  </si>
  <si>
    <t>EDNA JACQUELINE ARDILA FLOREZ</t>
  </si>
  <si>
    <t>PRESTAR SERVICIOS PROFESIONALES PARA APOYAR TECNICAMENTE A LA SUBDIRECCIÓN DE PREVENCIÓN Y SEGUIMIENTO EN LAS ACTIVIDADES ORIENTADAS AL CONTROL DE PROYECTOS DE ENAJENACIÓN DE VIVIENDA</t>
  </si>
  <si>
    <t>JENNY ROCIO CHAVES ROSERO</t>
  </si>
  <si>
    <t>JAVIER OSWALDO MORA TAPIERO</t>
  </si>
  <si>
    <t>DANIEL ALBERTO MARIN TORRES</t>
  </si>
  <si>
    <t>ANDREA NATHALIA CRUZ CHAPARRO</t>
  </si>
  <si>
    <t>PRESTAR SERVICIOS PROFESIONALES PARA APOYAR TECNICAMENTE LA SUSTANCIACIÓN DE LAS INVESTIGACIONES ADMINISTRATIVAS RELACIONADAS CON LA ENAJENACIÓN Y ARRENDAMIENTO DE VIVIENDA</t>
  </si>
  <si>
    <t>IVAN LEONARDO MARTIN CARREÑO</t>
  </si>
  <si>
    <t>PAULA SOFIA ENCINALES URQUIZA</t>
  </si>
  <si>
    <t>CLAUDIA PATRICIA TRIVIÑO ROJAS</t>
  </si>
  <si>
    <t>DEISY CATALINA NIÑO MORANTES</t>
  </si>
  <si>
    <t>LAURA CAMILA DE LA HOZ SAAVEDRA</t>
  </si>
  <si>
    <t>DAVID ANDRES GRAJALES MARIN</t>
  </si>
  <si>
    <t>CESAR AUGUSTO RAMIREZ CAVIEDES</t>
  </si>
  <si>
    <t>JUNIOR EDUARDO BENITEZ SANCHEZ</t>
  </si>
  <si>
    <t>CAROL JULIETA MURCIA BARON</t>
  </si>
  <si>
    <t>JULIAN FELIPE BONILLA MORENO</t>
  </si>
  <si>
    <t>LEONARDO ANDRES SANTANA CABALLERO</t>
  </si>
  <si>
    <t>LAURA STEFANNY GARAY CASTELLANOS</t>
  </si>
  <si>
    <t>MARIA CAMILA LARA DELGADO</t>
  </si>
  <si>
    <t>SANDRA BIBIANA RINCON VARGAS</t>
  </si>
  <si>
    <t>NESTOR WILSON VANEGAS VANEGAS</t>
  </si>
  <si>
    <t>HELMAN ALEXANDER GONZALEZ FONSECA</t>
  </si>
  <si>
    <t>ADRIANA HELENA MORENO CHAVES</t>
  </si>
  <si>
    <t>PRESTAR SERVICIOS PROFESIONALES PARA APOYAR A LA SUBDIRECCIÓN DE PREVENCIÓN Y SEGUIMIENTO EN EL DESARROLLO DE ACTIVIDADES DE COORDINACIÓN ENTRE LAS ALCALDÍAS LOCALES Y LA SDHT, PARA PREVENIR DESARROLLOS Y OCUPACIONES ILEGALES EN EL DISTRITO CAPITAL</t>
  </si>
  <si>
    <t>YENI CATHERINE PUENTES REYNA</t>
  </si>
  <si>
    <t>JAIME ALBERTO FERRO BUITRAGO</t>
  </si>
  <si>
    <t>JEYMMY JHOANA ACOSTA VIVAS</t>
  </si>
  <si>
    <t>LUIS CARLOS AVELLANEDA PRECIADO</t>
  </si>
  <si>
    <t>HUGO MATEO RAMIREZ MOLINA</t>
  </si>
  <si>
    <t>JUAN MANUEL CASTAÑEDA VEGA</t>
  </si>
  <si>
    <t>DIANA CAROLINA TAVERA PINZON</t>
  </si>
  <si>
    <t>CARLOS ANDRES PINZON GARZON</t>
  </si>
  <si>
    <t>PRESTAR SERVICIOS PROFESIONALES PARA APOYAR JURIDICAMENTE EN LA REVISIÓN Y SUSTANCIACIÓN DE LOS ACTOS ADMINISTRATIVOS EXPEDIDOS POR LA SUBDIRECCIÓN DE INVESTIGACIONES Y CONTROL DE VIVIENDA.</t>
  </si>
  <si>
    <t>PAULA ANDREA BASTO MONROY</t>
  </si>
  <si>
    <t>SANDRA PATRICIA VILLAMOR BUITRAGO</t>
  </si>
  <si>
    <t>CAMILA ANDREA HUERTAS HUERTAS</t>
  </si>
  <si>
    <t>SONIA MILENA PORTILLO OSORIO</t>
  </si>
  <si>
    <t>BELLANITH PAULINA VARGAS GARZON</t>
  </si>
  <si>
    <t>ERIKA NATALY RAMIREZ PABON</t>
  </si>
  <si>
    <t>MARIA FERNANDA CORAL FERNANDEZ</t>
  </si>
  <si>
    <t>MAIVEL DANIELA VELASQUEZ RICO</t>
  </si>
  <si>
    <t>PRESTAR SERVICIOS PROFESIONALES PARA APOYAR TECNICAMENTE A LA SUBDIRECCIÓN DE PREVENCIÓN Y SEGUIMIENTO EN LAS ACTIVIDADES DE MONITOREO DE LAS AREAS SUSCEPTIBLES DE OCUPACIÓN ILEGAL Y EN LA PREVENCIÓN DE DESARROLLOS ILEGALES EN EL DISTRITO CAPITAL</t>
  </si>
  <si>
    <t>DIEGO ALEJANDRO VERA MONROY</t>
  </si>
  <si>
    <t>INGRID ROCIO TORRES TRIANA</t>
  </si>
  <si>
    <t>CATHERIN ANDREA ALVAREZ HERNANDEZ</t>
  </si>
  <si>
    <t>WILSON DAVID LOPEZ GRANADA</t>
  </si>
  <si>
    <t>LUIS ALEJANDRO FAJARDO RAMIREZ</t>
  </si>
  <si>
    <t>JESSICA PAOLA LEON SUAREZ</t>
  </si>
  <si>
    <t>GLORIA STELLA PAEZ MURCIA</t>
  </si>
  <si>
    <t>HECTOR DAVID SUAREZ CARVAJAL</t>
  </si>
  <si>
    <t>DIEGO FERNANDO HIDALGO MALDONADO</t>
  </si>
  <si>
    <t>ALVARO JASON ACOSTA PEREZ</t>
  </si>
  <si>
    <t>JOSE MANUEL ALARCON VILLAR</t>
  </si>
  <si>
    <t>CHRISTIAN SEBASTIAN QUIÑONES CORTES</t>
  </si>
  <si>
    <t>LUIS RAMON BALLEN CASTILLO</t>
  </si>
  <si>
    <t>PERLA MARIA FRANCO RESTREPO</t>
  </si>
  <si>
    <t>YENIFER ACENETH RODRIGUEZ AGUDELO</t>
  </si>
  <si>
    <t>DONALDO DONALDO VANEGAS PALACIO</t>
  </si>
  <si>
    <t>DANIEL ESTEBAN ALARCON ROBLES</t>
  </si>
  <si>
    <t>PRESTAR SERVICIOS PROFESIONALES DE CARÁCTER JURIDICO PARA SUSTANCIAR INVESTIGACIONES ADMINISTRATIVAS RELACIONADAS CON LA ENAJENACIÓN Y ARRENDAMIENTO DE VIVIENDA.</t>
  </si>
  <si>
    <t>DIEGO FELIPE LOPEZ RODRIGUEZ</t>
  </si>
  <si>
    <t>JOHN ENMANUEL RAMIREZ PEÑA</t>
  </si>
  <si>
    <t>LAURA MARCELA BUITRAGO HERRERA</t>
  </si>
  <si>
    <t>FREDI YECID MUNAR VERANO</t>
  </si>
  <si>
    <t>JUAN CARLOS HOYOS ROBAYO</t>
  </si>
  <si>
    <t>ALEX DIXON MOLINA GAVIRIA</t>
  </si>
  <si>
    <t>YEISSON YAZETH BARAJAS GONZALEZ</t>
  </si>
  <si>
    <t>LUZ AMPARO JIMENEZ PEREZ</t>
  </si>
  <si>
    <t>JULIAN ANDRES ASCANIO RODRIGUEZ</t>
  </si>
  <si>
    <t>PRESTAR SERVICIOS DE APOYO A LA GESTIÓN EN EL DESARROLLO DE ACTIVIDADES DE CARÁCTER ADMINISTRATIVO RELACIONADAS CON EL CONTROL DE VIVIENDA.</t>
  </si>
  <si>
    <t>GUILLERMO ANDRES ALCALA RONDON</t>
  </si>
  <si>
    <t>JUAN MANUEL FORERO VARELA</t>
  </si>
  <si>
    <t>LUCERO ANDREA CONTRERAS HURTADO</t>
  </si>
  <si>
    <t>LAURA VIVIANA GOMEZ SIERRA</t>
  </si>
  <si>
    <t>DIANA CAROLINA GONZALEZ CANCELADO</t>
  </si>
  <si>
    <t>ANDRES MAURICIO MEDINA GARZON</t>
  </si>
  <si>
    <t>ALBA JACQUELINE CELIS HERRERA</t>
  </si>
  <si>
    <t>YULLI CATHERIN CARDENAS MALAVER</t>
  </si>
  <si>
    <t>ALEX ANDRES CORREA GUTIERREZ</t>
  </si>
  <si>
    <t>ELIANA CAROLINA TORRES HERNANDEZ</t>
  </si>
  <si>
    <t>KAREN ROCIO FORERO GARAVITO</t>
  </si>
  <si>
    <t>EMPRESA DE TELECOMUNICACIONES DE BOGOTÁ S.A. E.S.P. - ETB S.A. ESP</t>
  </si>
  <si>
    <t>PRESTAR SERVICIOS DE APOYO A LA GESTIÓN EN EL DESARROLLO DE ACTIVIDADES DE CARÁCTER ADMINISTRATIVO RELACIONADAS CON EL CONTROL DE VIVIENDA</t>
  </si>
  <si>
    <t>MARIA CAMILA PEREZ MORA</t>
  </si>
  <si>
    <t>YULY TATIANA SILVA ESPINEL</t>
  </si>
  <si>
    <t>MARIA CATALINA RODRIGUEZ PALACIOS</t>
  </si>
  <si>
    <t>ISMAEL ANTONIO RAMIREZ CAMARGO</t>
  </si>
  <si>
    <t>LAURA ALEJANDRA CARRANZA CARVAJAL</t>
  </si>
  <si>
    <t>CENTURYLINK COLOMBIA S.A.S</t>
  </si>
  <si>
    <t>LAURA VANESSA BOLAÑOS LOZANO</t>
  </si>
  <si>
    <t>LINA ANDREA GARCIA MUÑOZ</t>
  </si>
  <si>
    <t>SANDRA DULEIDY BERMUDEZ MARTINEZ</t>
  </si>
  <si>
    <t>BELKY YUDANEE FERRER SANTANA</t>
  </si>
  <si>
    <t>PRESTAR SERVICIOS PROFESIONALES PARA BRINDAR ASESORÍA TÉCNICA, ACOMPAÑAMIENTO Y APOYO INTERINSTITUCIONAL EN LA GESTIÓN DE LOS TRÁMITES DE LA CADENA DE URBANISMO Y CONSTRUCCIÓN DE LOS PROYECTOS DE VIVIENDA BAJO EL ESQUEMA DE MESA DE SOLUCIONES</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</si>
  <si>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</si>
  <si>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PRESTAR SERVICIOS PROFESIONALES ESPECIALIZADOS PARA APOYAR JURIDICAMENTE A LA SUBDIRECCIÓN DE INVESTIGACIONES Y CONTROL DE VIVIENDA EN LAS ACTIVIDADES ORIENTADAS A LAS INVESTIGACIONES ADMINISTRATIVAS RELACIONADAS CON LA ENAJENACIÓN Y ARRENDAMIENTO DE VIVIENDA.</t>
  </si>
  <si>
    <t>PRESTAR SERVICIOS DE APOYO A LA GESTIÓN EN EL DESARROLLO DE ACTIVIDADES DE CARÁCTER ADMINISTRATIVO Y ACTUALIZACIÓN DE BASES DE DATOS RELACIONADAS CON EL CONTROL DE VIVIENDA</t>
  </si>
  <si>
    <t>INVERSION</t>
  </si>
  <si>
    <t>FUNCIONAMIENTO</t>
  </si>
  <si>
    <t>ROSA ANGELICA DE JESUS ALVAREZ JIMENEZ</t>
  </si>
  <si>
    <t>MARIA ELENA MEJIA QUINTANILLA</t>
  </si>
  <si>
    <t>MARGARITA MARIA ACOSTA BARRETO</t>
  </si>
  <si>
    <t>YUMMAY DURLEY LONDOÑO SANCHEZ</t>
  </si>
  <si>
    <t>CLAUDIA PATRICIA SILVA YEPES</t>
  </si>
  <si>
    <t>FRANCIA HELENA VARGAS BOLIVAR</t>
  </si>
  <si>
    <t>ALCIRA YANNETH MALAGON MUÑOZ</t>
  </si>
  <si>
    <t>JORGE ANDRES GONZALEZ CETINA</t>
  </si>
  <si>
    <t>DAVID FERNANDO VERA MARULANDA</t>
  </si>
  <si>
    <t>SANDRA LILIANA ERAZO ISRAEL</t>
  </si>
  <si>
    <t>ANGELA ROSSIO PARADA OLARTE</t>
  </si>
  <si>
    <t>HECTOR ALIRIO ROJAS BORBON</t>
  </si>
  <si>
    <t>JUAN DAVID MARROQUIN LADINO</t>
  </si>
  <si>
    <t>MARIA INES MEJIA PEÑARANDA</t>
  </si>
  <si>
    <t>ANDREA NATALY ALBA SALAMANCA</t>
  </si>
  <si>
    <t>DIANA MARCELA RODRIGUEZ RIOS</t>
  </si>
  <si>
    <t>MARIA CAMILA PINZON CABRERA</t>
  </si>
  <si>
    <t>HECTOR FABIAN GRAJALES RIOS</t>
  </si>
  <si>
    <t>JORGE IVAN GARZON PINZON</t>
  </si>
  <si>
    <t>JOSE DUBERNEY ARANZAZU CORREA</t>
  </si>
  <si>
    <t>LUZ MARINA CRUZ RAMIREZ</t>
  </si>
  <si>
    <t>OSCAR GIOVANNY BALAGUERA MORA</t>
  </si>
  <si>
    <t>MARY CAROLINA SALAZAR PENAGOS</t>
  </si>
  <si>
    <t>IGNACIO ANDRES VALENCIA CARVAJAL</t>
  </si>
  <si>
    <t>DIEGO ANDRES BELTRAN BURGOS</t>
  </si>
  <si>
    <t>LUISA FERNANDA GOMEZ NOREÑA</t>
  </si>
  <si>
    <t>NUBIA ESPERANZA CASTRO GIRALDO</t>
  </si>
  <si>
    <t>RENE ALEJANDRO SANCHEZ PRIETO</t>
  </si>
  <si>
    <t>SANDRA MILENA GUZMAN GUIO</t>
  </si>
  <si>
    <t>MAURICIO ZAMIR GONZALEZ ALFARO</t>
  </si>
  <si>
    <t>MIGUEL SAVIER DUCUARA VERA</t>
  </si>
  <si>
    <t>CRISTIAN RODRIGO BOLAÑOS SOLARTE</t>
  </si>
  <si>
    <t>OSMARL ALEJANDRO PULIDO RODRIGUEZ</t>
  </si>
  <si>
    <t>MARIA DE LOS ANGELES VILLAMIZAR GUAQUETA</t>
  </si>
  <si>
    <t>INDIRA BELIZA GOENAGA ARIZA</t>
  </si>
  <si>
    <t>YUDY CAROLINA MUÑOZ PRECIADO</t>
  </si>
  <si>
    <t>MANUEL ENRIQUE OTERO GONZALEZ</t>
  </si>
  <si>
    <t>YEYMY MABEL CUBILLOS AVILA</t>
  </si>
  <si>
    <t>LINA ANDREA ROJAS ANGARITA</t>
  </si>
  <si>
    <t>KARL HEINZ SKINNER MALDONADO</t>
  </si>
  <si>
    <t>JULIO CESAR VEGA ANGARITA</t>
  </si>
  <si>
    <t>MARIA ALEJANDRA RODRIGUEZ SANCHEZ</t>
  </si>
  <si>
    <t>LAURA ANGELICA CADENA CONTRERAS</t>
  </si>
  <si>
    <t>KAROL VANESSA MARROQUIN TRIANA</t>
  </si>
  <si>
    <t>PRESTAR SERVICIOS PROFESIONALES DE CARÁCTER TÉCNICO A LA SUBDIRECCIÓN DE PREVENCIÓN Y SEGUIMIENTO DE LA SECRETARÍA DISTRITAL DEL HABITAT EN RELACIÓN CON EL MONITOREO FÍSICO Y TECNOLOGICO DE POLÍGONOS PRIORIZADOS POR LA SECRETARÍA DISTRITAL DEL HABITAT</t>
  </si>
  <si>
    <t>JUAN PABLO CABEZAS CASTRO</t>
  </si>
  <si>
    <t>ANGY LEONOR PRIETO CORREDOR</t>
  </si>
  <si>
    <t>EDGAR ENRIQUE HUERTAS HURTADO</t>
  </si>
  <si>
    <t>ADRIANA LUCIA RODRIGUEZ ESPITIA</t>
  </si>
  <si>
    <t>WILLIAM  GALEANO PALOMINO</t>
  </si>
  <si>
    <t>JOHN EDWARD PAEZ HUERTAS</t>
  </si>
  <si>
    <t>PRESTAR SERVICIOS PROFESIONALES PARA BRINDAR SOPORTE TÉCNICO EN LAS ACTIVIDADES DESARROLLADAS EN EL PROCESO DE GESTIÓN TECNOLÓGICA.</t>
  </si>
  <si>
    <t>KELIN JULIETH GALINDO BRICEÑO</t>
  </si>
  <si>
    <t>ALVARO ERNESTO NAVAS WALTEROS</t>
  </si>
  <si>
    <t>CESAR FERNANDO CORTINA FIERRO</t>
  </si>
  <si>
    <t>CLAUDIA MARCELA LONDOÑO LOPEZ</t>
  </si>
  <si>
    <t>JULIO MIGUEL SILVA SALAMANCA</t>
  </si>
  <si>
    <t>LUZ ANGELA ROJAS MURCIA</t>
  </si>
  <si>
    <t>MIRYAN CRISTINA PARRA DUQUE</t>
  </si>
  <si>
    <t>JAIME ALBERTO ESTRADA ARBELAEZ</t>
  </si>
  <si>
    <t>ANGELICA ANDREA MUNEVAR RODRIGUEZ</t>
  </si>
  <si>
    <t>FABIOLA ANDREA RODRIGUEZ ESQUIVEL</t>
  </si>
  <si>
    <t>JENYFFER JARLEY MEZA BERMUDEZ</t>
  </si>
  <si>
    <t>MISAEL ESTEBAN LINARES GARZON</t>
  </si>
  <si>
    <t>YECSI MILENA LINARES RODRIGUEZ</t>
  </si>
  <si>
    <t>DIEGO LEONARDO GARZON ARENAS</t>
  </si>
  <si>
    <t>ANGELICA PATRICIA ALVARADO NIETO</t>
  </si>
  <si>
    <t>HUGO RENATO RUA RODRIGUEZ</t>
  </si>
  <si>
    <t>DAVID FRANCESCO SANDOVAL FARAI</t>
  </si>
  <si>
    <t>GINNA MERCEDES TORO VALLEJOS</t>
  </si>
  <si>
    <t>LEIDY TATIANA ROMERO ABRIL</t>
  </si>
  <si>
    <t>LAURA CATALINA MOLANO DIAZ</t>
  </si>
  <si>
    <t>PAULA LIZZETTE RUIZ CAMACHO</t>
  </si>
  <si>
    <t>SAMUEL EDUARDO MEZA MORENO</t>
  </si>
  <si>
    <t>DIEGO FERNANDO NEUTA NIÑO</t>
  </si>
  <si>
    <t>DANIEL ANDRES PERALTA AGUILAR</t>
  </si>
  <si>
    <t>XIMENA PIEDAD AGUILLON MAYORGA</t>
  </si>
  <si>
    <t>LEYDI TATIANA RAMIREZ SUAREZ</t>
  </si>
  <si>
    <t>LEONARDO ANDRES GUTIERREZ LEON</t>
  </si>
  <si>
    <t>ALBERT DANIEL RAMIREZ ROBAYO</t>
  </si>
  <si>
    <t>PRESTAR SERVICIOS DE APOYO A LA GESTIÓN EN LAS ACTIVIDADES DE GESTIÓN DOCUMENTAL Y DIGITALIZACIÓN DE DOCUMENTOS DE LA SUBDIRECCIÓN DE INVESTIGACIONES Y CONTROL DE VIVIENDA.</t>
  </si>
  <si>
    <t>MARIA FERNANDA DEL SOCORRO CHACON VALDERRAMA</t>
  </si>
  <si>
    <t>MARIA CAMILA TRIANA MORENO</t>
  </si>
  <si>
    <t>NELLY BETSABE DIAZ GUERRERO</t>
  </si>
  <si>
    <t>OMAR ELIECER MORENO VERA</t>
  </si>
  <si>
    <t>OLGA ELENA MENDOZA NAVARRO</t>
  </si>
  <si>
    <t>HILDA MERCEDES SIMBAQUEVA POVEDA</t>
  </si>
  <si>
    <t>FABIAN EDUARDO ESPINEL QUINTERO</t>
  </si>
  <si>
    <t>ANDREA JULIETH PAVA GOMEZ</t>
  </si>
  <si>
    <t>ELIANA PATRICIA RUBIO CONDE</t>
  </si>
  <si>
    <t>MARIA CLAUDIA ORTEGA REYES</t>
  </si>
  <si>
    <t>DIANA CAROLINA POSADA RODRIGUEZ</t>
  </si>
  <si>
    <t>ANDRES LEONARDO VILLAMIL DUARTE</t>
  </si>
  <si>
    <t>PRESTAR SUS SERVICIOS PROFESIONALES PARA BRINDAR APOYO JURÍDICO, CONSOLIDACIÓN, REVISIÓN Y SEGUIMIENTO DE LOS PROCESOS QUE DEN CUMPLIMIENTO A LOS OBJETIVOS MISIONALES DE LA SUBSECRETARÍA DE INSPECCIÓN, VIGILANCIA Y CONTROL DE VIVIENDA</t>
  </si>
  <si>
    <t>JUAN DAVID ESPITIA MORENO</t>
  </si>
  <si>
    <t>DIEGO ARMANDO GONZALEZ LOPEZ</t>
  </si>
  <si>
    <t>JOHN EDUARDO ANZOLA MORALES</t>
  </si>
  <si>
    <t>ROSARIO FERNANDEZ DE SOTO POMBO</t>
  </si>
  <si>
    <t>ROSA CAROLINA CORAL QUIROZ</t>
  </si>
  <si>
    <t>ELIZABETH DEL CARMEN GONZALEZ CASADIEGO</t>
  </si>
  <si>
    <t>CRISTIAN MAURICIO NOVOA CALLEJAS</t>
  </si>
  <si>
    <t>PRESTAR SERVICIOS PROFESIONALES EN DERECHO PARA APOYAR EL ANÁLISIS, ELABORACIÓN, REVISIÓN Y TRÁMITE DE LINEAMIENTOS DE INTERPRETACIÓN, LOS ACTOS ADMINISTRATIVOS Y CONCEPTOS JURÍDICOS DE LA SECRETARÍA DISTRITAL DEL HÁBITAT PARA EL CUMPLIMIENTO DE LAS FUNCIONES A SU CARGO.</t>
  </si>
  <si>
    <t>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</si>
  <si>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FECHA DE INICIO</t>
  </si>
  <si>
    <t>CANTIDAD DE ADICIONES</t>
  </si>
  <si>
    <t>VALOR DE LAS ADICIONES</t>
  </si>
  <si>
    <t>Porcentaje de Ejecución</t>
  </si>
  <si>
    <t>Recursos totales desembolsados o pagados</t>
  </si>
  <si>
    <t>Recursos pendientes de ejecutar</t>
  </si>
  <si>
    <t>PAULA ALEJANDRA NIETO MEJIA</t>
  </si>
  <si>
    <t>LUIS ANDRES PEDRAZA GORDO</t>
  </si>
  <si>
    <t>DERLY YADIRA BASTIDAS BOGOTA</t>
  </si>
  <si>
    <t>MONICA CONSUELO MORENO BARRERA</t>
  </si>
  <si>
    <t>ANGELICA MARIA JENNIFER DEMETRIO ROMERO</t>
  </si>
  <si>
    <t>MARIO ALBERTO PAYARES CONTRERAS</t>
  </si>
  <si>
    <t>JOSE RAFAEL POSADA MANGA</t>
  </si>
  <si>
    <t>ANA JUDITH ABREU MURCIA</t>
  </si>
  <si>
    <t>GABRIEL HERNANDO ARDILA ASSMUS</t>
  </si>
  <si>
    <t>KEVIN SANTIAGO GOMEZ CASTRO</t>
  </si>
  <si>
    <t>FRANCY DEL PILAR ROMERO DIAZ</t>
  </si>
  <si>
    <t>MARIA DEL PILAR RENGIFO CANO</t>
  </si>
  <si>
    <t>CARLOS ARTURO ARENAS DURAN</t>
  </si>
  <si>
    <t>IVAN DARIO JARA VILLALBA</t>
  </si>
  <si>
    <t>PRESTAR SERVICIOS DE APOYO A LA GESTION EN EL DESARROLLO DE ACTIVIDADES DE CARÁCTER ADMINISTRATIVO Y APOYO EN EL SEGUIMIENTO Y DE RESPUESTA A SOLICITUDES QUE SE ADELANTAN EN LA SUBDIRECCIÓN DE PREVENCIÓN Y SEGUIMIENTO.</t>
  </si>
  <si>
    <t>PRESTAR SERVICIOS PROFESIONALES PARA APOYAR JURÍDICAMENTE LOS PROCESOS DE INTERVENCIÓN QUE SE ADELANTAN CON OCASIÓN DE LA INSPECCIÓN, VIGILANCIA Y CONTROL</t>
  </si>
  <si>
    <t>PRESTAR SERVICIOS PROFESIONALES PARA EL DESARROLLO Y/O ACTUALIZACIÓN DE LAS INTERFACES DE USUARIO Y DISEÑO DE EXPERIENCIA DE LA PLATAFORMA DE REALIZACIÓN DE TRÁMITES Y HERRAMIENTAS CONEXAS.</t>
  </si>
  <si>
    <t>PRESTAR SERVICIOS PROFESIONALES PARA APOYAR LA ADMINISTRACIÓN DE LA PLATAFORMA DE VIRTUALIZACIÓN DE TRAMITES DE LA CADENA DE URBANISMO Y CONSTRUCCIÓN Y DESARROLLOS TECNOLÓGICOS SOBRE LA MISMA.</t>
  </si>
  <si>
    <t>ADRIANA MARIA LEON LOPEZ</t>
  </si>
  <si>
    <t>ANA ZULEIMA BARRERO RODRIGUEZ</t>
  </si>
  <si>
    <t>YIRA ALEXANDRA MORANTE GOMEZ</t>
  </si>
  <si>
    <t>LEIDY DIANA CONSUELO GONZALEZ ROCHA</t>
  </si>
  <si>
    <t>JUAN CAMILO LOZANO CARREÑO</t>
  </si>
  <si>
    <t>EMMA CECILIA BAUTISTA IBARRA</t>
  </si>
  <si>
    <t>CAROLINA PAOLA JIMENEZ JIMENEZ</t>
  </si>
  <si>
    <t>PRESTAR SERVICIOS PROFESIONALES EN DERECHO PARA APOYAR A LA SUBSECRETARÍA JURÍDICA EN LA CONCEPTUALIZACIÓN, PROYECCIÓN DE ACTOS ADMINISTRATIVOS, ARTICULACIÓN CON EL MODELO INTEGRADO DE PLANEACIÓN Y GESTIÓN MIPG Y SISTEMA INTEGRADO DE GESTIÓN SIG</t>
  </si>
  <si>
    <t>MARIA CRISTINA PRIETO ARIAS</t>
  </si>
  <si>
    <t>RAFAEL EDUARDO VARGAS CASTRO</t>
  </si>
  <si>
    <t>CAMILO ERNESTO MONTOYA CESPEDES</t>
  </si>
  <si>
    <t>LEIDY ESPERANZA GUACANEME NUÑEZ</t>
  </si>
  <si>
    <t>VICTOR HUGO JAIMES CORTES</t>
  </si>
  <si>
    <t>CLAUDIA XIMENA CASTILLO SANTANA</t>
  </si>
  <si>
    <t>MARIA ALEJANDRA VILLOTA MARTINEZ</t>
  </si>
  <si>
    <t>CARLOS ALBERTO ZULUAGA BARRERO</t>
  </si>
  <si>
    <t>LAURA VALENTINA PEÑA PEÑA</t>
  </si>
  <si>
    <t>LUISA FERNANDA VARGAS PEREZ</t>
  </si>
  <si>
    <t>DANIEL OSWALDO GUERRERO OTERO</t>
  </si>
  <si>
    <t>SANDRA MILENA COBOS ANGULO</t>
  </si>
  <si>
    <t>LAURA ALEJANDRA SANCHEZ ZAMORA</t>
  </si>
  <si>
    <t>CARLOS EDUARDO ANGARITA SANTACRUZ</t>
  </si>
  <si>
    <t>PRESTAR SERVICIOS PROFESIONALES PARA LA GENERACIÓN, CORRECCIÓN Y REDACCIÓN DE TEXTOS DE ALTA CALIDAD PARA PÁGINA WEB, INTRANET Y REDES SOCIALES DE LA SDHT</t>
  </si>
  <si>
    <t>WILLIAM ALEXANDER GOMEZ MUÑOZ</t>
  </si>
  <si>
    <t>FRANK DAVID BARRERA SANTOS</t>
  </si>
  <si>
    <t>MARTHA CECILIA ARRIOLA BECERRA</t>
  </si>
  <si>
    <t>ANGIE DANIELA TIRANO MARTINEZ</t>
  </si>
  <si>
    <t>ANDRES FELIPE HERRERA NIETO</t>
  </si>
  <si>
    <t>LAURA MILENA CARDEÑOSA VILLA</t>
  </si>
  <si>
    <t>CINDY ALEJANDRA GONZALEZ DUQUE</t>
  </si>
  <si>
    <t>SANDRA MILENA PEREZ PATIÑO</t>
  </si>
  <si>
    <t>DIANA MARCELA SANCHEZ BERMUDEZ</t>
  </si>
  <si>
    <t>XIMENA BIBIANA QUIMBAYO GODOY</t>
  </si>
  <si>
    <t>HERMES ALEJANDRO TRIANA CALDERON</t>
  </si>
  <si>
    <t>OSMAN GONZALO FERRER MARIN</t>
  </si>
  <si>
    <t>JEISSON ORLANDO ZALDUA GARCES</t>
  </si>
  <si>
    <t>JUAN CARLOS MORA FIERRO</t>
  </si>
  <si>
    <t>LEIDY JOHANNA JOYA REY</t>
  </si>
  <si>
    <t>LUIS FERNANDO FERNANDEZ MENDOZA</t>
  </si>
  <si>
    <t>DIEGO CAMILO BECERRA CHAPARRO</t>
  </si>
  <si>
    <t>ANDRES AUGUSTO CABALLERO CANTERS</t>
  </si>
  <si>
    <t>ALBERTO JAVIER LAVERDE MANJARRES</t>
  </si>
  <si>
    <t>PRESTAR SERVICIOS PROFESIONALES EN DERECHO PARA APOYAR EN LA ESTRUCTURACIÓN, COORDINACIÓN Y SEGUIMIENTO DEL CUMPLIMIENTO DE NORMAS Y PUBLICACIÓN DE ACTOS Y ACTUACIONES ADMINISTRATIVAS A CARGO DE LA SUBSECRETARÍA JURÍDICA.</t>
  </si>
  <si>
    <t>ANGELICA JERIANY BERNAL VALDES</t>
  </si>
  <si>
    <t>MARIA FERNANDA PEREZ SIERRA</t>
  </si>
  <si>
    <t>KAREN DAYANA RAMIREZ ORTEGON</t>
  </si>
  <si>
    <t>HENRY ESTEBAN MEDINA BLANCO</t>
  </si>
  <si>
    <t>PAOLA ANDREA GOMEZ BERMUDEZ</t>
  </si>
  <si>
    <t>ERIKA ROCIO AVILA VELANDIA</t>
  </si>
  <si>
    <t>JHURLEY ALEXANDRA FONSECA RODRIGUEZ</t>
  </si>
  <si>
    <t>JOSE GABRIEL PERDOMO GUZMAN</t>
  </si>
  <si>
    <t>VICTOR RAMSES MOSQUERA PINTO</t>
  </si>
  <si>
    <t>HECTOR ALEXANDER MARTINEZ SILVA</t>
  </si>
  <si>
    <t>YONATHAN ANDRES TRUJILLO ARIAS</t>
  </si>
  <si>
    <t>PRESTAR SERVICIOS PROFESIONALES PARA APOYAR TECNICAMENTE LA SUSTANCIACION DE LAS INVESTIGACIONES ADMINISTRATIVAS RELACIONADAS CON LA ENAJENACION Y ARRENDAMIENTO DE VIVIENDA</t>
  </si>
  <si>
    <t>OSCAR MAURICIO SANTIAGO RIVEROS</t>
  </si>
  <si>
    <t>JOHANN VLADIMIR VILLARREAL RODRIGUEZ</t>
  </si>
  <si>
    <t>ANDRES FELIPE GUTIERREZ GONZALEZ</t>
  </si>
  <si>
    <t>JEISSON STIVEN BLANCO AMORTEGUI</t>
  </si>
  <si>
    <t>JEIMMY ANDREA PACHON TORRES</t>
  </si>
  <si>
    <t>ANDRES EDUARDO LONDOÑO LONDOÑO</t>
  </si>
  <si>
    <t>CAMILO ANDRES OTERO SALTAREN</t>
  </si>
  <si>
    <t>RICARDO ERNESTO SANCHEZ MENESES</t>
  </si>
  <si>
    <t>LUIS ANDRES ALVAREZ TORRADO</t>
  </si>
  <si>
    <t>SARA LUCIA CHARRY DELGADILLO</t>
  </si>
  <si>
    <t>ALEXANDRA PATRICIA GUTIERREZ BELTRAN</t>
  </si>
  <si>
    <t>FREDDY ALEJANDRO CUINTACO PRIETO</t>
  </si>
  <si>
    <t>MARIA IBETH MANRIQUE ZARATE</t>
  </si>
  <si>
    <t>MYRIAM ESTELA ARDILA HERRERA</t>
  </si>
  <si>
    <t>CHRISTIAN CAMILO TORRES GUTIERREZ</t>
  </si>
  <si>
    <t>JUAN SEBASTIAN ORTIZ ROJAS</t>
  </si>
  <si>
    <t>GUSTAVO ANDRES LOBO GARRIDO</t>
  </si>
  <si>
    <t>JOSE GUILLERMO ORJUELA ARDILA</t>
  </si>
  <si>
    <t>ANDRES FERNEY ARROYO HERRERA</t>
  </si>
  <si>
    <t>JORGE MAURICIO NUÑEZ CORTES</t>
  </si>
  <si>
    <t>IVAN GABRIEL PACHON GALVIS</t>
  </si>
  <si>
    <t>BRAYAN STYVEN PINZON FLOREZ</t>
  </si>
  <si>
    <t>FABIO ALBERTO ALZATE CARREÑO</t>
  </si>
  <si>
    <t>OLGA ROSA NUÑEZ ALTAMAR</t>
  </si>
  <si>
    <t>PRESTAR SERVICIOS PROFESIONALES PARA APOYAR LA GESTIÓN Y ARTICULACIÓN DE LA INFORMACIÓN REQUERIDA EN EL MARCO DE LA ESTRATEGIA DE RELACIONAMIENTO CON LOS ENTES DE CONTROL DE LA SECRETARÍA DISTRITAL DEL HÁBITAT.</t>
  </si>
  <si>
    <t>UNION TEMPORAL SOFT IG.3</t>
  </si>
  <si>
    <t>PRESTAR SERVICIOS PROFESIONALES PARA LA IMPLEMENTACIÓN, GESTIÓN Y TRAMITE DE LAS POLITICAS MIPG, SISTEMA INTEGRADO DE GESTIÓN Y DEMÁS PROCESOS MISIONALES A CARGO DE LA SUBSECRETARIA DE GESTIÓN FINANICERA DE LA SECRETARIA DISTRITAL DEL HÁBITAT.</t>
  </si>
  <si>
    <t>PRESTAR SERVICIOS PROFESIONALES PARA REALIZAR ESTUDIOS, ANÁLISIS Y RECOMENDACIONES FINANCIERAS Y ECONÓMICAS EN EL MARCO DE LA FORMULACIÓN, COORDINACIÓN, EJECUCIÓN Y CIERRE DE PROYECTOS DE INSTRUMENTOS DE FINANCIACIÓN DE SOLUCIONES DE VIVIENDA.</t>
  </si>
  <si>
    <t>PRESTAR SERVICIOS PROFESIONALES JURÍDICOS PARA ATENDER Y HACER SEGUIMIENTO A LAS SOLICITUDES DE ÓRGANOS JUDICIALES Y DE CONTROL ASOCIADO AL DESARROLLO E IMPLEMENTACIÓN DE INSTRUMENTOS DE FINANCIACIÓN PARA ADQUISICIÓN DE VIVIENDA DE LA SECRETARÍA DISTRITAL DE HÁBITAT.</t>
  </si>
  <si>
    <t>PRESTAR SERVICIOS PROFESIONALES DE CARACTER FINANCIERO EN LOS PROGRAMAS E INSTRUMENTOS DE FINANCIACIÓN PARA EL ACCESO A LA VIVIENDA VIS Y VIP DE LA SECRETARIA DISTRITAL DEL HÁBITAT.</t>
  </si>
  <si>
    <t>PRESTAR SERVICIOS PROFESIONALES PARA IMPLEMENTAR UNA ESTRATEGIA DESDE EL COMPONENTE SOCIAL PARA LA CARACTERIZACIÓN, ACOMPAÑAMIENTO Y GESTIÓN DE LA VINCULACIÓN DE HOGARES A LOS PROGRAMAS DE SUBSIDIO DE VIVIENDA A CARGO DE LA SECRETARÍA DISTRITAL DEL HÁBITAT</t>
  </si>
  <si>
    <t>PRESTAR SERVICIOS PROFESIONALES DE CARÁCTER JURÍDICO EN LOS PROGRAMAS E INSTRUMENTOS DE FINANCIACIÓN PARA EL ACCESO A LA VIVIENDA VIS Y VIP DE LA SECRETARÍA DISTRITAL DEL HÁBITAT</t>
  </si>
  <si>
    <t>PRESTAR SERVICIOS PROFESIONALES PARA DESARROLLAR ACTIVIDADES SOCIALES DE FORMULACIÓN, EJECUCIÓN Y SEGUIMIENTO DE LAS INTERVENCIONES PRIORIZADAS POR LA SECRETARÍA DISTRITAL DEL HÁBITAT.</t>
  </si>
  <si>
    <t>PRESTAR SERVICIOS PROFESIONALES A LA SUBDIRECCIÓN DE GESTIÓN DEL SUELO Y LA SUBSECRETARÍA DE PLANEACIÓN Y POLÍTICA EN LA IMPLEMENTACIÓN DE LAS ACCIONES EN MATERIA DE GESTIÓN INTEGRAL DEL HÁBITAT Y GESTIÓN DEL SUELO Y LA GENERACIÓN DE INSUMOS Y ARTICULACIONES PARA LA RESPUESTA A LAS SOLICITUDES Y PETICIONES DE LAS INSTANCIAS DE CONTROL POLÍTICO Y ENTES DE CONTROL.</t>
  </si>
  <si>
    <t>PRESTAR SERVICIOS DE APOYO Y SEGUIMIENTO A PROCESOS DE GESTIÓN ADMINISTRATIVA TENDIENTES AL CUMPLIMIENTO DE LOS OBJETIVOS DE LA SUBDIRECCIÓN DE GESTIÓN DEL SUELO Y LA SUBSECRETARIA DE PLANEACIÓN Y POLÍTICA EN MATERIA DEL HÁBITAT EN BOGOTÁ.</t>
  </si>
  <si>
    <t>PRESTAR SERVICIOS PROFESIONALES PARA APOYAR A LA SUBDIRECCIÓN DE GESTIÓNDEL SUELO Y LA SUBSECRETARÍA DE PLANEACIÓN Y POLÍTICA EN LA GESTIÓN Y ACOMPAÑAMIENTO PARA LA ESTRUCTURACIÓN Y DESARROLLO DE LOS PROYECTOS ESTRATÉGICOS DE LA CIUDAD, QUE PERMITAN LA HABILITACIÓN DE SUELO PARA VIVIENDA VIS/VIP, JUNTO CON ESPACIOS COMPLEMENTARIOS Y OTROS USOS.</t>
  </si>
  <si>
    <t>PRESTAR SERVICIOS PROFESIONALES ESPECIALIZADOS FRENTE A LOS PROYECTOS ASOCIATIVOS Y ESTRATÉGICOS A CARGO DE LA SUBDIRECCIÓN DE GESTIÓN DEL SUELO.</t>
  </si>
  <si>
    <t>PRESTAR SERVICIOS PROFESIONALES REALIZANDO GESTIÓN INTERINSTITUCIONAL Y LA REVISIÓN DE LOS ASPECTOS URBANÍSTICOS EN AQUELLOS PROYECTOS QUE LE SEAN ASIGNADOS POR LA SUBDIRECCIÓN A EFECTOS DE LA HABILITACIÓN DE SUELO PARA VIS/VIP EN LA CIUDAD.</t>
  </si>
  <si>
    <t>PRESTAR SERVICIOS PROFESIONALES PARA REALIZAR ACTIVIDADES DEL COMPONENTE URBANO EN LOS PROYECTOS ESTRATÉGICOS Y ASOCIATIVOS QUE PERMITAN LA HABILITACIÓN DE SUELO PARA VIVIENDA Y USOS COMPLEMENTARIOS.</t>
  </si>
  <si>
    <t>PRESTAR SERVICIOS PROFESIONALES PARA LA ESTRUCTURACIÓN DE LOS PROYECTOS APOYADOS POR LA SUBDIRECCIÓN QUE PERMITAN LA HABILITACIÓN DE SUELO PARA VIVIENDA VIS/VIP, Y USOS COMPLEMENTARIOS.</t>
  </si>
  <si>
    <t>PRESTAR SERVICIOS PROFESIONALES PARA APOYAR A LA SUBDIRECCIÓN DE GESTIÓN DEL SUELO EN LAS ACTIVIDADES JURÍDICAS REQUERIDAS PARA EL DESARROLLO Y/O APLICACIÓN DE LOS INSTRUMENTOS DE GESTIÓN QUE PERMITAN LA HABILITACIÓN DE SUELO PARA PROYECTOS DE VIVIENDA Y USOS COMPLEMENTARIOS.</t>
  </si>
  <si>
    <t>PRESTAR SERVICIOS PROFESIONALES REALIZANDO ACTIVIDADES RELACIONADAS CON LOS PROYECTOS QUE PERMITEN LA HABILITACIÓN DE SUELO PARA VIVIENDA Y USOS COMPLEMENTARIOS A PARTIR DE LA APLICACIÓN E IMPLEMENTACIÓN DE INSTRUMENTOS DE GESTIÓN DE SUELO</t>
  </si>
  <si>
    <t>PRESTAR SERVICIOS PROFESIONALES PARA REALIZAR EL SEGUIMIENTO Y ACOMPAÑAMIENTO A PROYECTOS ESTRATÉGICOS Y DE VIVIENDA APOYADOS POR LA SUBDIRECCIÓN DE GESTIÓN DEL SUELO.</t>
  </si>
  <si>
    <t>PRESTAR SERVICIOS DE APOYO A LA GESTIÓN EN LAS LABORES OPERATIVAS, ACTIVIDADES ADMINISTRATIVAS, GESTIÓN DOCUMENTAL Y EL PROCESAMIENTO DE LA INFORMACIÓN DERIVADA DE LA IMPLEMENTACIÓN DE INSTRUMENTOS DE GESTIÓN DE SUELO</t>
  </si>
  <si>
    <t>PRESTAR SERVICIOS PROFESIONALES PARA REALIZAR LA IDENTIFICACIÓN Y SEGUIMIENTO DE LOS PROYECTOS INTEGRALES, INSTRUMENTOS Y HERRAMIENTAS DE GESTIÓN A CARGO DE LA SUBDIRECCIÓN QUE CONTRIBUYAN EN LA HABILITACIÓN DE SUELO.</t>
  </si>
  <si>
    <t>PRESTAR SERVICIOS PROFESIONALES PARA REALIZAR ACTIVIDADES DE PARTICIPACIÓN COMUNITARIA, DIVULGACIÓN Y COORDINACIÓN INTERINSTITUCIONAL EN MATERIA DE POLÍTICAS PÚBLICAS SOBRE EQUIPAMIENTOS, A EFECTOS DE CONTRIBUIR A LA ADECUADA EJECUCIÓN DE LOS PROYECTOS APOYADOS POR LA SUBDIRECCIÓN.</t>
  </si>
  <si>
    <t>PRESTAR SERVICIOS PROFESIONALES APOYANDO A LA SUBDIRECCIÓN DE GESTIÓN DEL SUELO Y A LA SUBSECRETARÍA DE PLANEACIÓN Y POLÍTICA EN EL ANÁLISIS, CONCEPTUALIZACIÓN Y/O ELABORACIÓN DE DOCUMENTOS Y NORMAS RELACIONADOS CON DERECHO URBANO, CONFORME A LOS ASUNTOS QUE LE SEAN ASIGNADOS.</t>
  </si>
  <si>
    <t>PRESTAR SERVICIOS PROFESIONALES PARA EL ANÁLISIS DEL COMPONENTE URBANO DE LOS PREDIOS Y PROYECTOS QUE APOYA LA SUBDIRECCIÓN DE GESTIÓN DEL SUELO</t>
  </si>
  <si>
    <t>PRESTAR SERVICIOS PROFESIONALES PARA LA ELABORACIÓN DE INFORMES Y DOCUMENTOS CORRESPONDIENTES A LAS ACTIVIDADES QUE SURJAN DEL ANÁLISIS DE INFORMACIÓN GEOGRÁFICA, ESTADÍSTICA, PREDIAL Y DE DATOS DE LOS INSTRUMENTOS DE GESTIÓN DE SUELO DE LA SUBDIRECCIÓN</t>
  </si>
  <si>
    <t>PRESTAR SERVICIOS DE APOYO A LA GESTIÓN EN LA IMPLEMENTACIÓN DE LOS PROCEDIMIENTOS DE GESTIÓN DOCUMENTAL Y EL REGISTRO DE LA INFORMACIÓN DE LOS EXPEDIENTES DE LA SUBDIRECCIÓN.</t>
  </si>
  <si>
    <t>PRESTAR SERVICIOS PROFESIONALES PARA APOYAR A LA SUBDIRECCIÓN DE GESTIÓN DEL SUELO, EN LOS PROCESOS TENDIENTES A LA HABILITACIÓN DE SUELO, LA ESTRUCTURACIÓN DE LA POLÍTICA PÚBLICA Y LA NORMATIVA DISTRITAL APLICABLE</t>
  </si>
  <si>
    <t>PRESTAR SERVICIOS PROFESIONALES PARA REALIZAR LA RECOLECCIÓN Y CONSOLIDACIÓN DE LOS DATOS GEOESPACIALES QUE PERMITAN LA ELABORACIÓN DE ESTADÍSTICAS PARA LOS ANÁLISIS URBANÍSTICOS A CARGO DE LA SUBDIRECCIÓN DE GESTIÓN DEL SUELO.</t>
  </si>
  <si>
    <t>PRESTAR SERVICIOS PROFESIONALES PARA ELABORAR MODELOS Y ANÁLISIS FINANCIEROS DE LOS PROYECTOS O PLANES QUE HABILITAN SUELO Y GENERAN PROYECTOS DE VIVIENDA Y SUS USOS COMPLEMENTARIOS</t>
  </si>
  <si>
    <t>PRESTAR SERVICIOS PROFESIONALES PARA REALIZAR LAS ACTIVIDADES ADMINISTRATIVAS Y DE SEGUIMIENTO A LA INFORMACIÓN GENERADA A LA APLICACIÓN E IMPLEMENTACIÓN DE LOS INSTRUMENTOS DE GESTIÓN DEL SUELO.</t>
  </si>
  <si>
    <t>PRESTAR SERVICIOS PROFESIONALES PARA REALIZAR LAS ACTIVIDADES ADMINISTRATIVAS Y TÉCNICAS EN LA ESTRUCTURACIÓN DE LOS PROYECTOS ESTRATÉGICOS DEL NORTE DE LA CIUDAD</t>
  </si>
  <si>
    <t>PRESTAR SERVICIOS PROFESIONALES PARA REALIZAR EL SOPORTE TÉCNICO PARA EL MANTENIMIENTO Y ACTUALIZACIÓN DE LA CALIDAD DE DATOS, CONFIGURACIÓN, DESARROLLO Y ENTREGA DE PRODUCTOS TECNOLÓGICOS REQUERIDOS POR LA SUBDIRECCIÓN.</t>
  </si>
  <si>
    <t>PRESTAR SERVICIOS PROFESIONALES PARA APOYAR A LA SUBDIRECCIÓN DE GESTIÓN DEL SUELO EN EL PROCESO DE EVALUACIÓN TÉCNICA DURANTE LA IMPLEMENTACIÓN DE LOS INSTRUMENTOS DE PLANIFICACIÓN Y GESTIÓN DE SUELO.</t>
  </si>
  <si>
    <t>PRESTAR SERVICIOS PROFESIONALES PARA EL DIAGNÓSTICO, ANÁLISIS Y EVALUACIÓN DE LA INFORMACIÓN GENERADA POR LOS INSTRUMENTOS DE GESTIÓN DE SUELO Y LOS PROYECTOS DE VIVIENDA Y USOS COMPLEMENTARIOS APOYADOS DESDE LA SUBDIRECCIÓN.</t>
  </si>
  <si>
    <t>PRESTAR SERVICIOS PROFESIONALES EN LAS ACTIVIDADES NORMATIVAS AMBIENTALES DE LOS PROYECTOS EN RESPONSABILIDAD DE LA SUBDIRECCIÓN QUE PERMITAN LA HABILITACIÓN DE SUELO PARA VIVIENDA Y USOS COMPLEMENTARIOS</t>
  </si>
  <si>
    <t>PRESTAR SERVICIOS PROFESIONALES PARA REALIZAR LA REPRESENTACIÓN ARQUITECTÓNICA Y URBANÍSTICA DE LA ESTRUCTURACIÓN Y DESARROLLO DE LOS PROYECTOS TENDIENTES A LA HABILITACIÓN DEL SUELO</t>
  </si>
  <si>
    <t>PRESTAR SERVICIOS PROFESIONALES PARA REALIZAR ACTIVIDADES DE FORMULACIÓN E IMPLEMENTACIÓN DE ESTRATEGIAS DE SEGUIMIENTO Y GESTIÓN DE LOS PREDIOS IDENTIFICADOS EN LOS INSTRUMENTOS DE GESTIÓN DEL SUELO A FIN DE CONTRIBUIR CON LAS METAS PLAN DE DESARROLLO EN CUANTO A GESTIÓN DE SUELO Y CONSTRUCCIÓN DE NUEVAS UNIDADES HABITACIONALES Y DE SUS USOS COMPLEMENTARIOS</t>
  </si>
  <si>
    <t>PRESTAR SERVICIOS PROFESIONALES PARA REALIZAR LA REVISIÓN DEL COMPONENTE TÉCNICO Y URBANÍSTICO PARA LA APLICACIÓN DE INSTRUMENTOS DE PLANIFICACIÓN Y/O GESTIÓN DEL SUELO EN LOS PROYECTOS Y/O PREDIOS CUYA HABILITACIÓN O DESARROLLO APORTE AL CUMPLIMIENTO DE LAS METAS Y OBJETIVOS MISIONALES DE LA SUBDIRECCIÓN.</t>
  </si>
  <si>
    <t>PRESTAR SERVICIOS PROFESIONALES PARA GESTIONAR LOS TEMAS DE CARÁCTER AMBIENTAL RELACIONADOS CON LA HABILITACIÓN DE SUELO Y PROYECTOS QUE GENERAN VIVIENDA, CONFORME A LOS OBJETIVOS Y FUNCIONES A CARGO DE LA SUBDIRECCIÓN DE GESTIÓN DE SUELO.</t>
  </si>
  <si>
    <t>PRESTAR SERVICIOS PROFESIONALES PARA REALIZAR LA ESTRUCTURACIÓN DE LOS COMPONENTES DE GESTIÓN SOCIAL DE LAS POLITICAS DEL SECTOR HABITAT,EN EL MARCO DE LOS PROYECTOS QUE HABILITAN SUELO PARA VIVIENDA Y USOS COMPLEMENTARIOS EN LA CIUDAD</t>
  </si>
  <si>
    <t>PRESTAR SERVICIOS PROFESIONALES PARA ACOMPAÑAR LAS ACCIONES DE LA ENTIDAD EN EL MARCO LOS PROYECTOS EN COMPETENCIA DE LA SUBDIRECCIÓN DE GESTIÓN DEL SUELO, QUE PERMITEN LA HABILITACIÓN DEL SUELO PARA VIVIENDA Y USOS COMPLEMENTARIOS EN EL DISTRITO CAPITAL.</t>
  </si>
  <si>
    <t>PRESTAR SERVICIOS PROFESIONALES EN LA ESTRUCTURACIÓN DE LOS PROYECTOS ESTRATÉGICOS DEL NORTE DE LA CIUDAD EN MATERIA DE GESTIÓN URBANA, TÉCNICA Y FINANCIERA, CON ÉNFASIS EN MOVILIDAD.</t>
  </si>
  <si>
    <t>PRESTAR SERVICIOS PROFESIONALES PARA APOYAR A LA SUBDIRECCIÓN DE GESTIÓN DEL SUELO BRINDANDO SOPORTE JURÍDICO EN LOS ASUNTOS MISIONALES, TRÁMITES, PROCEDIMIENTOS Y PROYECTOS, ASÍ COMO EN LA GESTIÓN Y SEGUIMIENTO DE LOS TEMAS PRECONTRACTUALES, A CARGO DE LA SUBDIRECCIÓN.</t>
  </si>
  <si>
    <t>PRESTAR SERVICIOS PROFESIONALES PARA APOYAR A LA SUBDIRECCIÓN EN TEMAS DE PLANEACIÓN, FORMULACIÓN Y SEGUIMIENTO A PLANES, PROCEDIMIENTOS, METAS Y ACTIVIDADES RELACIONADAS CON EL SISTEMA INTEGRADO DE GESTIÓN A CARGO DE LA SUBDIRECCIÓN DE GESTIÓN DEL SUELO; ASÍ COMO BRINDAR APOYO EN LA ELABORACIÓN DE ESTUDIOS PREVIOS Y/O EN LOS TRÁMITES PRECONTRACTUALES QUE LE SEAN ASIGNADOS</t>
  </si>
  <si>
    <t>PRESTAR SERVICIOS PROFESIONALES PARA EL SEGUIMIENTO Y/O FORMULACIÓN DE LOS PROYECTOS ASOCIATIVOS Y ESTRATÉGICOS VINCULADOS A LA ENTIDAD EN EL DESARROLLO DE VIVIENDA Y USOS COMPLEMENTARIOS.</t>
  </si>
  <si>
    <t>PRESTAR SERVICIOS PROFESIONALES PARA EL DESARROLLO, ACOMPAÑAMIENTO Y REVISIÓN DE LOS ASUNTOS DE CARÁCTER PRESUPUESTAL, ADMINISTRATIVO Y PRECONTRACTUAL QUE SE REQUIERAN PARA EL CUMPLIMIENTO DE LAS FUNCIONES DE LA SUBDIRECCIÓN DE GESTIÓN DEL SUELO.</t>
  </si>
  <si>
    <t>PRESTAR SERVICIOS PROFESIONALES DE CARÁCTER ADMINISTRATIVO PARA APOYAR EL DESARROLLO DE LAS ACTIVIDADES PROPIAS DE LA SUBSECRETARÍA DE GESTIÓN CORPORATIVA DE LA SECRETARÍA DISTRITAL DEL HÁBITAT.</t>
  </si>
  <si>
    <t>PRESTAR SERVICIOS PROFESIONALES ESPECIALIZADOS PARA APOYAR LA REVISIÓN JURIDICA DE LOS ASUNTOS A CARGO DE LA SUBSECRETARIA DE GESTIÓN CORPORATIVA.</t>
  </si>
  <si>
    <t>PRESTAR SERVICIOS PROFESIONALES PARA REALIZAR EL ANÁLISIS URBANÍSTICO Y DAR APOYO EN LOS PROYECTOS ASOCIATIVOS Y PROYECTOS ESTRATÉGICOS QUE PERMITAN LA HABILITACIÓN DE SUELO PARA VIVIENDA Y USOS COMPLEMENTARIOS APOYADOS POR ESTA SUBDIRECCIÓN</t>
  </si>
  <si>
    <t>PRESTAR SERVICIOS PROFESIONALES PARA APOYAR LA EJECUCIÓN, SEGUIMIENTO Y EVALUACIÓN DE LAS ACTIVIDADES DE GESTIÓN DEL TALENTO HUMANO Y EL PLAN DE CAPACITACIÓN INSTITUCIONAL DE LA SECRETARÍA DISTRITAL DEL HÁBITAT.</t>
  </si>
  <si>
    <t>PRESTAR SERVICIOS DE APOYO TÉCNICO A LA GESTIÓN PARA EL AVANCE EN LA IMPLEMENTACIÓN DE PROGRAMAS E INSTRUMENTOS DE FINANCIACIÓN PARA LA ADQUISICIÓN DE VIVIENDA.</t>
  </si>
  <si>
    <t>PRESTAR SERVICIOS PROFESIONALES PARA LA PLANEACIÓN, PROGRAMACIÓN, REVISIÓN Y SEGUIMIENTO FINANCIERO AL DESARROLLO E IMPLEMENTACIÓN DE INSTRUMENTOS DE FINANCIACIÓN PARA LA ADQUISICIÓN DE VIVIENDA</t>
  </si>
  <si>
    <t>PRESTAR SERVICIOS PROFESIONALES PARA REALIZAR LA GESTIÓN SOCIAL NECESARIA PARA EL DISEÑO, DESARROLLO E IMPLEMENTACIÓN DE INSTRUMENTOS DE FINANCIACIÓN PARA LA ADQUISICIÓN DE VIVIENDA.</t>
  </si>
  <si>
    <t xml:space="preserve"> PRESTAR SERVICIOS PROFESIONALES PARA LA REVISIÓN, SEGUIMIENTO Y LEGALIZACIÓN DE RECURSOS PARA EL DESARROLLO E IMPLEMENTACIÓN DE INSTRUMENTOS DE FINANCIACIÓN PARA ADQUISICIÓN DE VIVIENDA</t>
  </si>
  <si>
    <t>PRESTAR SERVICIOS DE APOYO A LA GESTIÓN EN LAS DIFERENTES ACTIVIDADES QUE DESARROLLA LA SUBDIRECCIÓN ADMINISTRATIVA EN EL PROCESO DE GESTIÓN DE BIENES SERVICIOS E INFRAESTRUCTURA DE LA SDHT</t>
  </si>
  <si>
    <t xml:space="preserve"> PRESTAR SERVICIOS PROFESIONALES PARA LIDERAR LA FORMULACIÓN Y ACTUALIZACIÓN DE LOS PROYECTOS DE INVERSIÓN DE LA SDHT EN LAS HERRAMIENTAS MGA Y SUIFP; ASI COMO APOYAR A LA SUBDIRECCIÓN DE PROGRAMAS Y PROYECTOS EN EL MONITOREO, SEGUIMIENTO Y ANÁLISIS DE LA INFORMACIÓN DE LOS PROYECTOS DE INVERSIÓN ASIGNADOS EN LAS HERRAMIENTAS DE PLANIFICACIÓN</t>
  </si>
  <si>
    <t>PRESTAR SERVICIOS PROFESIONALES PARA APOYAR LA SUBDIRECCIÓN DE PROGRAMAS Y PROYECTOS EN EL MONITOREO, SEGUIMIENTO Y ANÁLISIS DE LA INFORMACIÓN DE LOS PROYECTOS DE INVERSIÓN QUE LE SEAN ASIGNADOS; ASÍ COMO SER EL ENLACE PARA EL SISTEMA JSP7 EN LA PLANEACIÓN PRESUPUESTAL.</t>
  </si>
  <si>
    <t>PRESTAR SERVICIOS PROFESIONALES PARA APOYAR LA ADMINISTRACIÓN E IMPLEMENTACIÓN DEL MAPA INTERACTIVO WEB, ASÍ COMO EL ACOMPAÑAMIENTO EN LA FORMULACIÓN Y MONITOREO DE LOS PLANES DE MEJORAMIENTO E INFORMES REQUERIDOS EN EL MARCO DEL MANTENIMIENTO Y MEJORA DEL MODELO INTEGRADO DE PLANEACIÓN Y GESTIÓN MIPG Y EL SISTEMA DE GESTIÓN DE LA CALIDAD DE LA SECRETARÍA DISTRITAL DEL HÁBITAT</t>
  </si>
  <si>
    <t>PRESTAR SERVICIOS PROFESIONALES PARA BRINDAR ACOMPAÑAMIENTO JURÍDICO Y ADMINISTRATIVO EN LOS ASUNTOS RELACIONADOS CON LOS PROCESOS Y PROCEDIMIENTOS ASOCIADOS A LOS PROYECTOS DE INVERSIÓN DE LA SUBDIRECCIÓN DE PROGRAMAS Y PROYECTOS.</t>
  </si>
  <si>
    <t>PRESTAR SERVICIOS DE APOYO TÉCNICO ADMINISTRATIVO EN EL MARCO DE LA GESTIÓN INTEGRAL EN DESARROLLO DE LAS FUNCIONES A CARGO DE LA SUBDIRECCIÓN DE PROGRAMAS Y PROYECTOS</t>
  </si>
  <si>
    <t>PRESTAR SERVICIOS PROFESIONALES PARA BRINDAR APOYO Y ACOMPAÑAMIENTO JURÍDICO EN TODOS LOS PROCEDIMIENTOS, ETAPAS Y MODALIDADES RELACIONADAS CON LA GESTIÓN CONTRACTUAL DE LA SUBDIRECCIÓN DE PROGRAMAS Y PROYECTOS.</t>
  </si>
  <si>
    <t>PRESTAR SERVICIOS PROFESIONALES PARA APOYAR LA SUBDIRECCIÓN DE PROGRAMAS Y PROYECTOS EN EL MONITOREO, SEGUIMIENTO Y ANÁLISIS DE LA INFORMACIÓN DE LOS PROYECTOS DE INVERSIÓN QUE LE SEAN ASIGNADOS, ASÍ COMO EN LA FORMULACIÓN, SEGUIMIENTO Y CARGUE DE LOS INDICADORES DE OBJETIVO Y PRODUCTO DEL PMR EN EL SISTEMA DISTRITAL DE PRESUPUESTO.</t>
  </si>
  <si>
    <t>PRESTAR SERVICIOS PROFESIONALES PARA APOYAR LA SUBDIRECCIÓN DE PROGRAMAS Y PROYECTOS EN EL MONITOREO, SEGUIMIENTO Y ANÁLISIS DE LA INFORMACIÓN DE LOS PROYECTOS DE INVERSIÓN QUE LE SEAN ASIGNADOS; ASIMISMO, HACER SEGUIMIENTO Y REPORTE DE INFORMACIÓN POBLACIONAL Y CON ENFOQUES DIFERENCIALES DE LOS PROGRAMAS Y PROYECTOS SOLICITADA AL ÁREA</t>
  </si>
  <si>
    <t xml:space="preserve"> PRESTAR SERVICIOS PROFESIONALES EN LA SUBDIRECCIÓN DE PROGRAMAS Y PROYECTOS PARA LA REVISIÓN DE LA FORMULACIÓN, REFORMULACIÓN, ACTUALIZACIÓN Y SEGUIMIENTO A LOS PROYECTOS DE INVERSIÓN DE LA SECRETARÍA DISTRITAL DEL HÁBITAT; ASÍ COMO SER EL ENLACE EN LOS ASUNTOS DE PLANEACIÓN SECTORIAL Y TRASVERSALES INTERINSTITUCIONALES PROPIOS DE LA SUBDIRECCIÓN.</t>
  </si>
  <si>
    <t>PRESTAR SERVICIOS PROFESIONALES PARA APOYAR LA SUBDIRECCIÓN DE PROGRAMAS Y PROYECTOS EN EL MONITOREO, SEGUIMIENTO Y ANÁLISIS DE LA INFORMACIÓN DE LOS PROYECTOS DE INVERSIÓN QUE LE SEAN ASIGNADOS, ASÍ COMO EL APOYO ESTADÍSTICO Y TERRITORIALIZACIÓN DE LA INFORMACIÓN GENERADA EN LA ENTIDAD EN EL MARCO DEL CUMPLIMIENTO DE LAS METAS PLAN DE DESARROLLO.</t>
  </si>
  <si>
    <t xml:space="preserve"> PRESTAR SERVICIOS PROFESIONALES PARA APOYAR LAS ACTIVIDADES DE MEJORA CONTINUA DEL MODELO INTEGRADO DE PLANEACIÓN Y GESTIÓN, BRINDAR ACOMPAÑAMIENTO EN LA DEFINICIÓN Y MONITOREO DE LAS SALIDAS Y PRODUCTOS DE LA SDHT DE CONFORMIDAD CON LOS REQUISITOS DE LA NORMA ISO 9001:2015; ASÍ COMO REALIZAR MONITOREO AL PLAN DE ACCIÓN DE LA SECRETARÍA DISTRITAL DEL HÁBITAT EN RELACIÓN AL DECRETO 612 DE 2018</t>
  </si>
  <si>
    <t>PRESTAR SERVICIOS PROFESIONALES PARA LIDERAR LA PLANIFICACIÓN, IMPLEMENTACIÓN, MANTENIMIENTO Y MEJORA DEL SISTEMA INTEGRADO DE GESTIÓN DE LA SDHT, EN EL MARCO DEL MODELO INTEGRADO DE PLANEACIÓN Y GESTIÓN Y LAS NORMAS ISO 9001:2015 14001:2015 ; Y APOYAR LA GESTIÓN DE LA SEGUNDA LÍNEA DE DEFENSA PARA LA ADMINISTRACIÓN DEL RIESGO.</t>
  </si>
  <si>
    <t>PRESTAR SERVICIOS PROFESIONALES EN LA SUBDIRECCIÓN DE PROGRAMAS Y PROYECTOS PARA GESTIONAR INSTITUCIONALMENTE EL DESARROLLO DE ACCIONES Y ESTRATEGIAS EN CUMPLIMIENTO DE LAS METAS DEL PROYECTO DE INVERSIÓN 7606 "IMPLEMENTACIÓN DE LA RUTA DE LA TRANSPARENCIA EN HÁBITAT COMO UN HABITO" ; ASÍ COMO APOYAR EL CUMPLIMIENTO DE LOS COMPROMISOS INSTITUCIONALES RELACIONADOS CON LA POLÍTICA DE TRANSPARENCIA.</t>
  </si>
  <si>
    <t>PRESTAR SERVICIOS PROFESIONALES PARA ACOMPAÑAR LA FORMULACIÓN, EJECUCIÓN Y SEGUIMIENTO A LOS PROGRAMAS DE COMPRAS PÚBLICAS SOSTENIBLES Y PRÁCTICAS SOSTENIBLES ENMARCADOS EN EL PLAN INSTITUCIONAL DE GESTIÓN AMBIENTAL PIGA; ASÍ COMO APOYAR EN LAS ACTIVIDADES DE MEJORAMIENTO DEL MODELO INTEGRADO DE PLANEACIÓN Y GESTIÓN MIPG Y EL SISTEMA DE GESTIÓN AMBIENTAL BAJO LA NORMA ISO 14001:2015.</t>
  </si>
  <si>
    <t>PRESTAR SERVICIOS PROFESIONALES EN LA SUBDIRECCIÓN DE PROGRAMAS Y PROYECTOS PARA EL DESARROLLO Y FORMULACIÓN DE LAS ACTIVIDADES CORRESPONDIENTES A LOS PROGRAMAS DE USO EFICIENTE DEL AGUA Y USO EFICIENTE DE ENERGÍA DEL PLAN INSTITUCIONAL DE GESTIÓN AMBIENTAL - PIGA; ASÍ COMO APOYAR LA IMPLEMENTACIÓN DEL SISTEMA DE GESTIÓN AMBIENTAL BAJO LA NORMA ISO 14001:2015</t>
  </si>
  <si>
    <t>PRESTAR SERVICIOS PROFESIONALES PARA REALIZAR EL MONITOREO AL CUMPLIMIENTO DEL MODELO INTEGRADO DE PLANEACIÓN Y GESTIÓN EN LO QUE HACE REFERENCIA A LAS POLÍTICAS DE TRANSPARENCIA Y ACCESO A LA INFORMACIÓN, RACIONALIZACIÓN DE TRÁMITES E INTEGRIDAD, ASÍ COMO LA GESTIÓN Y ELABORACIÓN DE INFORMES Y REPORTES REQUERIDOS SOBRE LAS MENCIONADAS POLÍTICAS.</t>
  </si>
  <si>
    <t>PRESTAR SERVICIOS PROFESIONALES PARA APOYAR EL DISEÑO DE PROPUESTAS VISUALES, METODOLÓGICAS Y DEL USO DE HERRAMIENTAS TECNOLÓGICAS E INNOVADORAS QUE FACILITEN LAS ACCIONES DE SENSIBILIZACIÓN ENMARCADAS EN LAS FUNCIONES MISIONALES DE LA SUBDIRECCIÓN DE PROGRAMAS Y PROYECTOS</t>
  </si>
  <si>
    <t>PRESTAR SERVICIOS PROFESIONALES PARA APOYAR EL FORTALECIMIENTO, DESARROLLO E IMPLEMENTACIÓN DE LA ESTRATEGIA DE RENDICIÓN PERMANENTE DE CUENTAS; ASÍ COMO CONTRIBUIR A LA EJECUCIÓN DE ACCIONES INSTITUCIONALES PARA EL FOMENTO DEL CONTROL SOCIAL Y EL SEGUIMIENTO A LOS LINEAMIENTOS DE GOBIERNO ABIERTO PARA BOGOTÁ GAB EN LA SECRETARÍA DISTRITAL DEL HÁBITAT</t>
  </si>
  <si>
    <t>PRESTAR SERVICIOS PROFESIONALES PARA DESARROLLAR ACCIONES ENCAMINADAS AL RELACIONAMIENTO CON LOS GRUPOS DE INTERÉS Y PARTES INTERESADAS ENMARCADAS EN LA PROMOCIÓN DE LA TRANSPARENCIA LA PROBIDAD Y LA LUCHA CONTRA LA CORRUPCIÓN.</t>
  </si>
  <si>
    <t>PRESTAR SERVICIOS PROFESIONALES PARA REALIZAR LA IMPLEMENTACIÓN DEL SISTEMA DE GESTIÓN AMBIENTAL BAJO LOS ESTÁNDARES DEL MODELO INTEGRADO DE PLANEACIÓN Y GESTIÓN Y LOS REQUISITOS DE LA NORMA ISO 14001-2015; ASÍ COMO REALIZAR FORMULACIÓN, CONTROL Y SEGUIMIENTO AL CUMPLIMIENTO DEL PLAN INSTITUCIONAL DE GESTIÓN AMBIENTAL PIGA, EL PLAN CUATRIENAL PACA, PLAN DE IMPLEMENTACIÓN DEL SISTEMA DE GESTIÓN AMBIENTAL Y DEMÁS PLANES QUE LA SDHT DEBA FORMULAR EN CUMPLIMIENTO DE LA NORMATIVA AMBIENTAL VIGENTE.</t>
  </si>
  <si>
    <t>PRESTAR LOS SERVICIOS PROFESIONALES PARA ARTICULAR LOS TEMAS DE PLANEACIÓN ESTRATÉGICA DE LA ENTIDAD, APOYANDO LA COORDINACIÓN DE ASUNTOS ADMINISTRATIVOS SECTORIALES Y ASUNTOS DERIVADOS DE LAS ACCIONES LIDERADAS POR LA SUBDIRECCIÓN ADMINISTRATIVA.</t>
  </si>
  <si>
    <t>PRESTAR SERVICIOS PROFESIONALES DE SOPORTE JURÍDICO A LA SUBSECRETARÍA JURÍDICA, EN TEMAS RELACIONADOS CON LA DEFENSA JUDICIAL Y EXTRAJUDICIAL DE LA SECRETARÍA DISTRITAL DEL HÁBITAT Y REALIZAR RETROALIMENTACIÓN DE LOS CASOS A LOS DEMÁS ABOGADOS.</t>
  </si>
  <si>
    <t>PRESTAR SERVICIOS PROFESIONALES EN DERECHO PARA APOYAR EN LA COORDINACIÓN DE LA DEFENSA JUDICIAL, ASESORÍA LEGAL, ACOMPAÑAMIENTO, SEGUIMIENTO Y CONCEPTUALIZACIÓN EN LA SECRETARIA DISTRITAL DEL HÁBITAT, CONFORME A LA NORMATIVIDAD VIGENTE Y LOS PROCEDIMIENTOS INTERNOS ESTABLECIDOS</t>
  </si>
  <si>
    <t>PRESTAR SERVICIOS PROFESIONALES JURÍDICOS PARA LA GESTIÓN PRECONTRACTUAL, CONTRACTUAL Y POSTCONTRACTUAL REQUERIDO EN EL DESARROLLO E IMPLEMENTACIÓN DE INSTRUMENTOS DE FINANCIACIÓN PARA ADQUISICIÓN DE VIVIENDA</t>
  </si>
  <si>
    <t>PRESTAR SERVICIOS PROFESIONALES PARA REALIZAR SEGUIMIENTO Y GESTIÓN A LOS PROYECTOS DE VIVIENDA E INTERLOCUCIÓN CON LOS ACTORES REQUERIDOS PARA IMPULSAR LAS ESTRATEGIAS Y PROGRAMAS ASOCIADOS A LOS INSTRUMENTOS DE FINANCIACIÓN DEFINIDOS POR LA SECRETARÍA DISTRITAL DEL HÁBITAT.</t>
  </si>
  <si>
    <t>PRESTAR SERVICIOS PROFESIONALES PARA REALIZAR EL SEGUIMIENTO Y REPORTE AL CUMPLIMIENTO DE LOS COMPROMISOS MISIONALES Y ESTRATÉGICOS ASOCIADOS A LOS INSTRUMENTOS DE FINANCIACIÓN A CARGO DE LA SUBDIRECCIÓN DE RECURSOS PÚBLICOS DE LA SECRETARÍA DISTRITAL DEL HÁBITAT.</t>
  </si>
  <si>
    <t>PRESTAR SERVICIOS PROFESIONALES DE CARÁCTER JURÍDICO PARA REALIZAR LA ATENCIÓN Y SEGUIMIENTO A LAS SOLICITUDES DE ÓRGANOS JUDICIALES, DE CONTROL EN EL DESARROLLO E IMPLEMENTACIÓN DE INSTRUMENTOS DE FINANCIACIÓN PARA ADQUISICIÓN DE VIVIENDA DE LA SECRETARÍA DISTRITAL DE HÁBITAT.</t>
  </si>
  <si>
    <t>PRESTAR SERVICIOS PROFESIONALES PARA BRINDAR LINEAMIENTOS, REALIZAR ANÁLISIS Y REPORTAR LAS CIFRAS ASOCIADAS A LA ASIGNACIÓN DE SOLUCIONES HABITACIONALES A VÍCTIMAS DEL CONFLICTO ARMADO INTERNO A TRAVÉS DE PROGRAMAS A CARGO DE LA SUBSECRETARIA DE GESTIÓN FINANCIERA DE LA SECRETARIA DISTRITAL DEL HÁBITAT</t>
  </si>
  <si>
    <t xml:space="preserve"> PRESTAR SERVICIOS PROFESIONALES PARA APOYAR EN LA FORMULACIÓN Y SEGUIMIENTO A LOS PLANES DE MEJORAMIENTO Y EN LOS TEMAS DE PLANEACIÓN Y CALIDAD A CARGO DE LA SUBSECRETARIA DE GESTION CORPORATIVA.</t>
  </si>
  <si>
    <t xml:space="preserve"> PRESTAR SERVICIOS PROFESIONALES PARA BRINDAR APOYO Y ACOMPAÑAMIENTO JURÍDICO EN LA ESTRUCTURACIÓN, IMPLEMENTACIÓN, EJECUCIÓN DE LA GESTIÓN CONTRACTUAL DE LA ENTIDAD EN EL MARCO DEL PROYECTO DE INVERSIÓN ESTUDIOS Y DISEÑOS DE PROYECTOS PARA EL MEJORAMIENTO INTEGRAL DE BARRIOS - BOGOTÁ 2020-2024</t>
  </si>
  <si>
    <t>PRESTAR SERVICIOS PROFESIONALES PARA APOYAR LA COORDINACIÓN Y EL ANÁLISIS, REVISIÓN, SEGUIMIENTO Y LEGALIZACIÓN DE RECURSOS PARA EL DESARROLLO E IMPLEMENTACIÓN DE INSTRUMENTOS DE FINANCIACIÓN PARA ADQUISICIÓN DE VIVIENDA.</t>
  </si>
  <si>
    <t xml:space="preserve"> PRESTAR SERVICIOS PROFESIONALES PARA BRINDAR ORIENTACIÓN JURÍDICA EN LA FORMULACIÓN, IMPLEMENTACIÓN, SEGUIMIENTO Y CIERRE DE PROGRAMAS Y PROYECTOS ASOCIADOS A LOS INSTRUMENTOS DE FINANCIACIÓN DE LAS SOLUCIONES HABITACIONALES A CARGO DE LA SECRETARÍA DISTRITAL DEL HÁBITAT.</t>
  </si>
  <si>
    <t>PRESTAR SERVICIOS PROFESIONALES DE CARÁCTER JURÍDICO PARA ORIENTAR LA FORMULACIÓN, IMPLEMENTACIÓN, SEGUIMIENTO Y CIERRE DE PROGRAMAS Y PROYECTOS DE LA POLÍTICA DE INSTRUMENTOS DE FINANCIACIÓN DE VIVIENDA A CARGO DE LA SECRETARÍA DISTRITAL DEL HÁBITAT.</t>
  </si>
  <si>
    <t>PRESTAR SERVICIOS PROFESIONALES JURÍDICOS PARA LLEVAR ACABO EL SEGUIMIENTO Y GESTIÓN JURÍDICA EN EL DESARROLLO E IMPLEMENTACIÓN DE LOS INSTRUMENTOS DE FINANCIACIÓN A CARGO DE LA SECRETARÍA DISTRITAL DEL HÁBITAT PARA EL ACCESO A LA VIVIENDA VIP Y VIS</t>
  </si>
  <si>
    <t>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t>
  </si>
  <si>
    <t>PRESTAR SERVICIOS PROFESIONALES PARA EL ANÁLISIS, SEGUIMIENTO Y LEGALIZACIÓN DE RECURSOS PARA EL DESARROLLO E IMPLEMENTACIÓN DE INSTRUMENTOS DE FINANCIACIÓN PARA ADQUISICIÓN DE VIVIENDA</t>
  </si>
  <si>
    <t xml:space="preserve"> PRESTAR SERVICIOS PROFESIONALES PARA LIDERAR LA FORMULACIÓN, IMPLEMENTACIÓN Y SEGUIMIENTO DE LOS PROGRAMAS Y ESQUEMAS DE FINANCIACIÓN DE VIVIENDA A CARGO DE LA SECRETARÍA DISTRITAL DEL HÁBITAT</t>
  </si>
  <si>
    <t>PRESTAR SERVICIOS DE APOYO ADMINISTRATIVO PARA LA IMPLEMENTACIÓN DE PROGRAMAS E INSTRUMENTOS DE FINANCIACIÓN PARA LA ADQUISICIÓN DE VIVIENDA Y LAS FUENTES DE FINANCIACIÓN.</t>
  </si>
  <si>
    <t>PRESTAR SERVICIOS PROFESIONALES DE ORDEN JURÍDICO Y CONTRACTUAL, REQUERIDO PARA EL DESARROLLO E IMPLEMENTACIÓN DE INSTRUMENTOS DE FINANCIACIÓN PARA ADQUISICIÓN DE VIVIENDA.</t>
  </si>
  <si>
    <t xml:space="preserve"> PRESTAR SERVICIOS PROFESIONALES PARA LA IMPLEMENTACIÓN DE LOS PROGRAMAS E INSTRUMENTOS DE FINANCIACIÓN PARA LA ADQUISICIÓN DE VIVIENDA.</t>
  </si>
  <si>
    <t>PRESTAR SERVICIOS PROFESIONALES PARA EL DESARROLLO, ANÁLISIS Y SEGUIMIENTO FINANCIERO DEL PLAN DE GESTIÓN DE RECURSOS Y LA IMPLEMENTACIÓN DE NUEVAS FUENTES DE FINANCIACIÓN DEL HÁBITAT DE BOGOTÁ</t>
  </si>
  <si>
    <t>PRESTAR SERVICIOS PROFESIONALES PARA LA ESTRUCTURACIÓN, REVISIÓN Y SEGUIMIENTO AL DESARROLLO DE INSTRUMENTOS DE FINANCIACIÓN QUE FACILITEN EL ADQUISICIÓN DE VIVIENDA Y LA GESTIÓN DE NUEVAS FUENTES DE FINANCIACIÓN DEL HÁBITAT.</t>
  </si>
  <si>
    <t xml:space="preserve"> 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t>
  </si>
  <si>
    <t>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t>
  </si>
  <si>
    <t>PRESTAR SERVICIOS PROFESIONALES JURÍDICOS PARA APOYAR LAS ACTIVIDADES DE REVISIÓN, CONSOLIDACIÓN Y SEGUIMIENTO DE LA INFORMACIÓN DEL SECTOR, EN EL MARCO DE LA PROPUESTA DE CREACIÓN DE UN BANCO DE TIERRAS PARA LA CIUDAD REGIÓN.</t>
  </si>
  <si>
    <t>PRESTAR SERVICIOS PROFESIONALES PARA APOYAR LAS ACTIVIDADES DE ELABORACION DE ANÁLISIS, INVESTIGACIONES Y DEMÁS DOCUMENTOS TÉCNICOS, ASÍ COMO EL PROCESAMIENTO DE DATOS, QUE CONTRIBUYAN AL SEGUIMIENTO DE LA POLÍTICA DE GESTIÓN INTEGRAL DEL HÁBITAT.</t>
  </si>
  <si>
    <t>PRESTAR SERVICIOS PROFESIONALES PARA APOYAR LA GESTIÓN ADMINISTRATIVA DE LA SUBDIRECCIÓN, ASÍ COMO DE REVISIÓN, CONSOLIDACIÓN Y SEGUIMIENTO DE LA INFORMACIÓN INSUMO PARA LA CONSOLIDACIÓN DE UN BANCO DE TIERRAS PARA LA CIUDAD REGIÓN.</t>
  </si>
  <si>
    <t>PRESTAR SERVICIOS PROFESIONALES DE APOYO, EN LA GESTIÓN ADMINISTRATIVA CON COMPONENTE JURÍDICO DE LA SUBDIRECCIÓN, ASÍ COMO EN LA REVISIÓN Y SEGUIMIENTO DE LA INFORMACIÓN DE MECANISMOS DE ARTICULACIÓN DE INSTANCIAS DE COORDINACIÓN EN EL MARCO DE LA GESTIÓN INTEGRAL DEL SECTOR HÁBITAT</t>
  </si>
  <si>
    <t>PRESTAR SERVICIOS PROFESIONALES PARA APOYAR EL MANEJO Y ACTUALIZACIÓN DE LA INFORMACIÓN ALFANÚMERICA Y GEOGRÁFICA DE LA BASE DE DATOS GEOGRÁFICA EMPRESARIAL DE LA SDHT, ASÍ COMO EL DESARROLLO DE APLICACIONES ARCGIS ONLINE, EN EL MARCO DE LA INFORMACIÓN MISIONAL Y ESTRATÉGICA DEL SECTOR.</t>
  </si>
  <si>
    <t xml:space="preserve"> PRESTAR SERVICIOS PROFESIONALES A LA SUBSECRETARÍA DE PLANEACIÓN Y POLÍTICA A TRAVÉS DEL APOYO A LA COORDINACIÓN E IMPLEMENTACIÓN DE LAS POLÍTICAS PÚBLICAS TENDIENTES PARA AL CUMPLIMIENTO DE SUS OBJETIVOS EN MATERIA DE GESTIÓN INTEGRAL DEL HÁBITAT , EN EL MARCO DEL PLAN DE DESARROLLO DISTRITAL.</t>
  </si>
  <si>
    <t>PRESTAR SERVICIOS PROFESIONALES PARA ADELANTAR LAS ACTIVIDADES DE SEGUIMIENTO QUE PERMITAN IMPLEMENTAR LA POLÍTICA DE GESTIÓN INTEGRAL DEL HÁBITAT, ASÍ COMO APOYAR LA FORMULACIÓN DE LAS DEMÁS POLÍTICAS DEL SECTOR HÁBITAT</t>
  </si>
  <si>
    <t>PRESTAR SERVICIOS DE APOYO A LA GESTIÓN EN TEMAS ADMINISTRATIVOS Y OPERATIVOS QUE SE REQUIERAN PARA EL CUMPLIMIENTO DE LAS ACTIVIDADES A CARGO DE LA SUBSECRETARÍA JURÍDICA.</t>
  </si>
  <si>
    <t xml:space="preserve"> PRESTAR SERVICIOS DE APOYO A LA GESTIÓN EN EL TRÁMITE DE NOTIFICACIÓN, PUBLICACIÓN, SEGUIMIENTO Y ASUNTOS ADMINISTRATIVOS A CARGO DE LA SUBSECRETARÍA JURÍDICA.</t>
  </si>
  <si>
    <t>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t>
  </si>
  <si>
    <t>PRESTAR SERVICIOS PROFESIONALES PARA APOYAR LOS ANÁLISIS PARA LA FORMULACIÓN, IMPLEMENTACIÓN Y SEGUIMIENTO A LOS LINEAMIENTOS DE INTERVENCIÓN, GESTIÓN INTERINSTITUCIONAL Y EVALUACIÓN, ASÍ COMO EN LAS POLÍTICAS DE ORDENAMIENTO TERRITORIAL EN TERRITORIOS PRIORIZADOS DE MEJORAMIENTO INTEGRAL DE LA SECRETARÍA DISTRITAL DEL HÁBITAT</t>
  </si>
  <si>
    <t>PRESTAR SERVICIOS PROFESIONALES PARA APOYAR LA GESTIÓN ADMISTRATIVA Y FINANCIERA DE LOS PROCESOS DE LA GESTIÓN CONTRACTUAL A CARGO DE LA SUBDIRECCIÓN ADMINISTRATIVA</t>
  </si>
  <si>
    <t>PRESTAR SERVICIOS PROFESIONALES PARA APOYAR LAS ACTIVIDADES ADMINISTRATIVAS Y OPERATIVAS DE LA SUBDIRECCIÓN DE APOYO A LA CONSTRUCCIÓN</t>
  </si>
  <si>
    <t>PRESTAR SERVICIOS PROFESIONALES PARA BRINDAR APOYO ADMINISTRATIVO EN LA GESTIÓN DE TRÁMITES PARA PROMOVER LA INICIACIÓN DE VIVIENDAS VIS Y VIP EN BOGOTÁ BAJO EL ESQUEMA DE MESA DE SOLUCIONES.</t>
  </si>
  <si>
    <t xml:space="preserve"> PRESTAR LOS SERVICIOS PROFESIONALES PARA APOYAR EN LA DEFINICIÓN DE ESTRATEGIAS PARA LA IMPLEMENTACIÓN DE LOS PLANES, PROGRAMAS Y PROYECTOS DE LA SUBSECRETARIA DE COORDINACIÓN OPERATIVA, ASÍ COMO EN EL SEGUIMIENTO A LA GESTIÓN INTERINSTITUCIONAL Y DEMÁS PROCESOS ADELANTADOS POR ESTA SUBSECRETARIA.</t>
  </si>
  <si>
    <t xml:space="preserve"> PRESTAR SERVICIOS PROFESIONALES PARA LIDERAR EL COMPONENTE SOCIAL DE LAS ESTRATEGIAS DE APROPIACIÓN DEL ESPACIO PÚBLICO EN LAS INTERVENCIONES INTEGRALES DE LA SECRETARÍA DISTRITAL DEL HÁBITAT.</t>
  </si>
  <si>
    <t xml:space="preserve"> PRESTAR SERVICIOS PROFESIONALES PARA APOYAR LOS PROCESOS ADMINISTRATIVOS DESIGNADOS EN EL MARCO DEL SEGUIMIENTO A LAS INTERVENCIONES PRIORIZADAS POR LA ENTIDAD.</t>
  </si>
  <si>
    <t>PRESTAR SERVICIOS DE APOYO A LA SDHT CON LAS ACTIVIDADES DE MANTENIMIENTO PREVENTIVO Y CORRECTIVO DE LA INFRAESTRUCTURA FISICA DE LAS DIFERENTES SEDES DONDE FUNCIONA LA ENTIDAD.</t>
  </si>
  <si>
    <t>PRESTAR SERVICIOS PROFESIONALES DE CARÁCTER JURÍDICO EN ATENCIÓN A LAS DIFERENTES PETICIONES RELACIONADAS CON LOS PROGRAMAS E INSTRUMENTOS DE FINANCIACIÓN PARA LA ADQUISICIÓN DE VIVIENDA</t>
  </si>
  <si>
    <t xml:space="preserve"> PRESTAR SERVICIOS PROFESIONALES PARA REALIZAR LAS ACTIVIDADES ASISTENCIALES EN LA IMPLEMENTACIÓN DE LOS PROGRAMAS E INSTRUMENTOS DE FINANCIACIÓN PARA LA ADQUISICIÓN DE VIVIENDA Y LAS NUEVAS FUENTES DE FINANCIACIÓN</t>
  </si>
  <si>
    <t>PRESTAR SERVICIOS PROFESIONALES PARA GARANTIZAR LA COMUNICACIÓN Y DIVULGACIÓN NECESARIA DE LOS PROGRAMAS DE IMPLEMENTACIÓN DE INSTRUMENTOS DE FINANCIACIÓN PARA LA ADQUISICIÓN DE VIVIENDA</t>
  </si>
  <si>
    <t xml:space="preserve"> PRESTAR SERVICIOS PROFESIONALES PARA EL DISEÑO Y APLICACIÓN DE INSTRUMENTOS DE FINANCIACIÓN PARA LA GESTIÓN DEL HÁBITAT EN BOGOTÁ, ASÍ COMO LA GENERACIÓN DE ESQUEMAS ALTERNOS DE FINANCIACIÓN DE VIVIENDA Y PROYECTOS ESTRATÉGICOS QUE PERMITAN LA FOCALIZACIÓN DE RECURSOS DESTINADOS A PROGRAMAS DE VIVIENDA</t>
  </si>
  <si>
    <t xml:space="preserve"> PRESTAR SERVICIOS PROFESIONALES PARA LA ESTRUCTURACIÓN GRÁFICA DE CONTENIDOS REQUERIDOS PARA LA SOCIALIZACIÓN DE LAS ESTRATEGIAS, PROGRAMAS Y PROYECTOS CONFORME A LA OFERTA INSTITUCIONAL DE LA SUBSECRETARÍA DE GESTIÓN FINANCIERA Y LA SUBDIRECCIÓN DE RECURSOS PRIVADOS.</t>
  </si>
  <si>
    <t>PRESTAR SERVICIOS PROFESIONALES PARA REALIZAR EL ACOMPAÑAMIENTO SOCIAL NECESARIO A LA COMUNIDAD, EN EL MARCO DEL DISEÑO, DESARROLLO E IMPLEMENTACIÓN DE INSTRUMENTOS DE FINANCIACIÓN PARA LA ADQUISICIÓN DE VIVIENDA.</t>
  </si>
  <si>
    <t>PRESTAR SERVICIOS PROFESIONALES DE ANÁLISIS, REVISIÓN Y PROCESAMIENTO DE INFORMACIÓN REQUERIDOS PARA EL DESARROLLO E IMPLEMENTACIÓN DE PROGRAMAS E INSTRUMENTOS DE FINANCIACIÓN PARA LA ADQUISICIÓN DE VIVIENDA</t>
  </si>
  <si>
    <t>PRESTAR SERVICIOS PROFESIONALES PARA LA GESTIÓN EN LA IMPLEMENTACIÓN DE NUEVAS FUENTES DE FINANCIACIÓN DEL HÁBITAT EN BOGOTÁ.</t>
  </si>
  <si>
    <t>PRESTAR SERVICIOS PROFESIONALES PARA LA REVISIÓN, ANÁLISIS, SEGUIMIENTO Y LEGALIZACIÓN DE RECURSOS PARA EL DESARROLLO E IMPLEMENTACIÓN DE LOS PROGRAMAS PRIORIZADOS POR LA SUBSECRETARÍA DE GESTIÓN</t>
  </si>
  <si>
    <t xml:space="preserve"> PRESTAR SERVICIOS PROFESIONALES PARA REALIZAR EL SEGUIMIENTO, GESTIÓN Y ARTICULACIÓN DE LOS PROYECTOS ESTRATÉGICOS PRIORIZADOS POR LA ENTIDAD, Y QUE BUSQUEN PROMOVER LA GENERACIÓN DE SUELO PARA VIVIENDA VIS Y VIP.</t>
  </si>
  <si>
    <t>PRESTAR SERVICIOS PROFESIONALES ESPECIALIZADOS EN LA FORMULACIÓN Y DESARROLLO DE ACTIVIDADES DE POSICIONAMIENTO DE LAS POLÍTICAS DEL SECTOR HÁBITAT, EN EL MARCO DE LOS PROYECTOS ESTRATÉGICOS QUE IMPACTAN LA PRODUCCIÓN DE VIVIENDA EN LA CIUDAD</t>
  </si>
  <si>
    <t>PRESTAR SERVICIOS DE APOYO A LA SDHT CON LAS ACTIVIDADES DE MANTENIMIENTO PREVENTIVO Y CORRECTIVO DE LA INFRAESTRUCTURA FISICA DE LAS DIFERENTES SEDES DONDE FUNCIONA LA ENTIDAD  
TIPO DE CONTRATO PRESTACIÓN DE SERVICIOS</t>
  </si>
  <si>
    <t>PRESTAR SERVICIOS PROFESIONALES PARA EL SEGUIMIENTO, REPORTE Y FORMULACIÓN DE LINEAMIENTOS JURIDICOS REQUERIDOS EN EL DESARROLLO E IMPLEMENTACIÓN DE INSTRUMENTOS DE FINANCIACIÓN PARA ADQUISICIÓN DE VIVIENDA DE INTERÉS SOCIAL Y PRIORITARIO.</t>
  </si>
  <si>
    <t xml:space="preserve"> PRESTAR SERVICIOS PROFESIONALES JURIDICOS PARA EL DESARROLLO E IMPLEMENTACIÓN DE LOS ESQUEMAS DE FINANCIACIÓN QUE FACILITAN LA ADQUISICIÓN DE VIVIENDA VIP Y VIS.</t>
  </si>
  <si>
    <t>PRESTAR SERVICIOS PROFESIONALES DE CARÁCTER JURÍDICO PARA EL ANÁLISIS, REVISIÓN Y SEGUIMIENTO JURÍDICO REQUERIDO PARA EL DESARROLLO E IMPLEMENTACIÓN DE INSTRUMENTOS DE FINANCIACIÓN PARA ADQUISICIÓN DE VIVIENDA</t>
  </si>
  <si>
    <t>PRESTAR SERVICIOS TÉCNICOS PARA APOYAR LA PLANEACIÓN ESTRATÉGICA Y FINANCIERA DEL PROYECTO DE INVERSIÓN Y PROGRAMAS PARA LA IMPLEMENTACIÓN DE INSTRUMENTOS DE FINANCIACIÓN DE INSTRUMENTOS DE SOLUCIONES HABITACIONALES.</t>
  </si>
  <si>
    <t xml:space="preserve"> PRESTAR SERVICIOS PROFESIONALES DE CARÁCTER JURÍDICO PARA REALIZAR LA ATENCIÓN Y SEGUIMIENTO A LAS SOLICITUDES DE MINISTERIO PÚBLICO, ÓRGANOS JUDICIALES, DE CONTROL INTERNO, FISCAL Y POLÍTICO ASOCIADO AL DESARROLLO E IMPLEMENTACIÓN DE INSTRUMENTOS DE FINANCIACIÓN PARA ADQUISICIÓN DE VIVIENDA DE LA SECRETARIA DISTRITAL DE HÁBITAT.</t>
  </si>
  <si>
    <t xml:space="preserve"> PRESTAR SERVICIOS PROFESIONALES PARA IMPLEMENTAR Y REALIZAR SEGUIMIENTO A UNA ESTRATEGIA DE TRABAJO SOCIAL PARA LA IDENTIFICACIÓN, CARACTERIZACIÓN, GESTIÓN Y ACOMPAÑAMIENTO PARA LA VINCULACIÓN DE HOGARES A LOS PROGRAMAS DE SUBSIDIO DE VIVIENDA A CARGO DE LA SECRETARÍA DISTRITAL DEL HÁBITAT.</t>
  </si>
  <si>
    <t>PRESTAR SERVICIOS PROFESIONALES JURÍDICOS PARA EL DESARROLLO E IMPLEMENTACIÓN DE LOS INSTRUMENTOS DE FINANCIACIÓN PARA ADQUISICIÓN DE VIVIENDA VIS Y VIP.</t>
  </si>
  <si>
    <t>PRESTAR SERVICIOS PROFESIONALES PARA REALIZAR LAS GESTIONES ASOCIADAS A LA VERIFICACIÓN ARQUITECTÓNICA Y URBANÍSTICA DE PROYECTOS DE VIVIENDA E INTERLOCUCIÓN CON DESARROLLADORES EN EL MARCO DE LAS ESTRATEGIAS Y PROGRAMAS ASOCIADOS A LOS INSTRUMENTOS DE FINANCIACIÓN DEFINIDOS POR LA SECRETARÍA DISTRITAL DEL HÁBITAT.</t>
  </si>
  <si>
    <t>PRESTAR SERVICIOS PROFESIONALES PARA SOPORTAR LOS SISTEMAS DE INFORMACIÓN ASOCIADOS A LA OPERACIÓN DE PROGRAMAS Y PROYECTOS DE SUBSIDIOS DE VIVIENDA, GARANTIZANDO LAS PRUEBAS UNITARIAS DE LOS MISMOS.</t>
  </si>
  <si>
    <t>PRESTAR SERVICIOS PROFESIONALES PARA EL DESARROLLO DE LA GESTIÓN INTERINSTITUCIONAL DEL PROYECTO DE CATASTRO Y SOTERRAMIENTO DE REDES DE SERVICIOS PÚBLICOS EN EL DISTRITO CAPITAL Y EN LA GESTIÓN DEL COMPONENTE TÉCNICO DEL SERVICIO DE ENERGÍA.</t>
  </si>
  <si>
    <t>PRESTAR SERVICIOS PROFESIONALES EN DERECHO PARA APOYAR LA REPRESENTACIÓN Y DEFENSA JUDICIAL DE LA SECRETARIA DISTRITAL DEL HÁBITAT</t>
  </si>
  <si>
    <t xml:space="preserve">PRESTAR SERVICIOS PROFESIONALES EN DERECHO PARA APOYAR EN LA ESTRUCTURACIÓN Y SEGUIMIENTO DE PROYECTOS URBANOS, ACTOS ADMINISTRATIVOS Y ACTUACIONES DEL SECTOR HÁBITAT	</t>
  </si>
  <si>
    <t>PRESTAR SERVICIOS PROFESIONALES EN DERECHO PARA APOYAR ASUNTOS RELACIONADOS CON LA DEFENSA JUDICIAL Y EXTRAJUDICIAL DE LA SECRETARIA DISTRITAL DEL HÁBITAT.</t>
  </si>
  <si>
    <t>PRESTAR SERVICIOS PROFESIONALES PARA APOYAR A LA SUBSECRETARÍA DE  COORDINACIÓN OPERATIVA EN LA IMPLEMENTACIÓN DE LOS LINEAMIENTOS DE  INTERVENCIÓN Y POLÍTICAS DE ORDENAMIENTO TERRITORIAL EN LOS TERRITORIOSPRIORIZADOS DE MEJORAMIENTO INTEGRAL DE LA SECRETARÍA DISTRITAL DEL HÁBITAT</t>
  </si>
  <si>
    <t>PRESTAR SERVICIOS PROFESIONALES PARA LIDERAR Y COORDINAR LAS ACTIVIDADES DESDE LOS COMPONENTES TÉCNICOS, JURÍDICOS, SOCIALES, AMBIENTALES Y/O FINANCIEROS, NECESARIOS PARA LA FORMULACIÓN E IMPLEMENTACIÓN DE LAS INTERVENCIONES DE BORDES, Y LOS DEMÁS PROYECTOS PRIORIZADOS POR LA POR LA SUBDIRECCIÓN DE OPERACIONES.</t>
  </si>
  <si>
    <t>PRESTAR SERVICIOS PROFESIONALES PARA APOYAR EL ANÁLISIS, ELABORACIÓN, REVISIÓN Y VALIDACIÓN DEL COMPONENTE AMBIENTAL NECESARIO PARA LA FORMULACIÓN E IMPLEMENTACIÓN DE LAS INTERVENCIONES DE BORDES, Y LOS DEMÁS PROYECTOS PRIORIZADOS POR LA SUBDIRECCIÓN DE OPERACIONES.</t>
  </si>
  <si>
    <t>PRESTAR SERVICIOS PROFESIONALES PARA LIDERAR Y COORDINAR LAS ACTIVIDADESDESDE LOS COMPONENTES TÉCNICOS, JURÍDICOS, SOCIALES, AMBIENTALES Y/O FINANCIEROS,  NECESARIOS PARA LA ESTRUCTURACIÓN E IMPLEMENTACIÓN DE LAS INTERVENCIONES DE VIVIENDA NUEVA RURAL, Y LOS DEMÁS PROYECTOS PRIORIZADOS POR LA SUBDIRECCIÓN DE OPERACIONES.</t>
  </si>
  <si>
    <t>PRESTAR SERVICIOS PROFESIONALES PARA REALIZAR EL ANÁLISIS, CARACTERIZACIÓN, DIAGNÓSTICOS URBANÍSTICOS Y ARQUITECTÓNICOS, NECESARIOS PARA LA ESTRUCTURACIÓN E IMPLEMENTACIÓN DE LAS INTERVENCIONES DE VIVIENDA NUEVA RURAL, Y LOS DEMÁS PROYECTOS PRIORIZADOS POR LA SUBDIRECCIÓN DE OPERACIONES.</t>
  </si>
  <si>
    <t>PRESTAR SERVICIOS PROFESIONALES PARA APOYAR LA ELABORACIÓN DE LOS DOCUMENTOS Y ESTUDIOS NORMATIVOS Y JURÍDICOS NECESARIOS PARA LA ESTRUCTURACIÓN E IMPLEMENTACIÓN DE LAS INTERVENCIONES DE VIVIENDA NUEVA RURAL, Y LOS DEMÁS PROYECTOS PRIORIZADOS POR LA SUBDIRECCIÓN DE OPERACIONES.</t>
  </si>
  <si>
    <t>PRESTAR SERVICIOS PROFESIONALES PARA COORDINAR, ORIENTAR Y DESARROLLAR LOS CRITERIOS FINANCIEROS Y ECONÓMICOS REQUERIDOS PARA LA ESTRUCTURACIÓN E IMPLEMENTACIÓN DE LAS INTERVENCIONES DE MEJORAMIENTO INTEGRAL RURAL, Y LOS DEMÁS PROYECTOS PRIORIZADOS POR LA SUBDIRECCIÓN DE OPERACIONES.</t>
  </si>
  <si>
    <t>PRESTAR SERVICIOS PROFESIONALES PARA LA ELABORACIÓN DE LOS ANÁLISIS CARTOGRÁFICOS, CATASTRALES, PREDIALES Y ESPACIALES DE SOPORTE NECESARIOS PARA LA ESTRUCTURACIÓN E IMPLEMENTACIÓN DE LAS INTERVENCIONES DE MEJORAMIENTO INTEGRAL RURAL,  Y LOS DEMÁS PROYECTOS PRIORIZADOS POR LA SUBDIRECCIÓN DE OPERACIONES.</t>
  </si>
  <si>
    <t>PRESTAR SERVICIOS PROFESIONALES EN EL SEGUIMIENTO Y EVALUACIÓN DE LA GESTIÓN ESTRATÉGICA DEL TALENTO HUMANO - PETH DE LA SECRETARÍA DISTRITAL DEL HÁBITAT.</t>
  </si>
  <si>
    <t>PRESTAR SERVICIOS PROFESIONALES PARA APOYAR LA ELABORACIÓN DE LOS DOCUMENTOS Y ESTUDIOS NORMATIVOS Y JURÍDICOS NECESARIOS PARA LA ESTRUCTURACIÓN E IMPLEMENTACIÓN DE LAS INTERVENCIONES DE MEJORAMIENTO INTEGRAL RURAL, Y LOS DEMÁS PROYECTOS PRIORIZADOS POR LA SUBDIRECCIÓN DE OPERACIONES.</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</si>
  <si>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 OPERACIONES.</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</si>
  <si>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DEOPERACIONES.</t>
  </si>
  <si>
    <t>PRESTAR SERVICIOS PROFESIONALES PARA APOYAR EN LA ELABORACIÓN Y CONSOLIDACIÓN DE LOS CRITERIOS FINANCIEROS Y PRESUPUESTALES NECESARIOS PARA LA ESTRUCTURACIÓN E IMPLEMENTACIÓN DE LAS INTERVENCIONES DE MEJORAMIENTO INTEGRAL RURAL, Y LOS DEMÁS PROYECTOS PRIORIZADOS POR LA SUBDIRECCIÓN DE OPERACIONES</t>
  </si>
  <si>
    <t>PRESTAR SERVICIOS PROFESIONALES PARA REALIZAR EL ANÁLISIS, CARACTERIZACIÓN, DIAGNÓSTICOS URBANÍSTICOS Y ARQUITECTÓNICOS, NECESARIOS  PARA LA FORMULACIÓN E IMPLEMENTACIÓN DE LAS INTERVENCIONES DE BORDES, Y LOS DEMÁS PROYECTOS PRIORIZADOS POR LA SUBDIRECCIÓN DE OPERACIONES.</t>
  </si>
  <si>
    <t>PRESTAR SERVICIOS PROFESIONALES PARA APOYAR LA PLANEACIÓN Y SEGUIMIENTO AL PROYECTO DE INVERSIÓN 7590, EL MONITOREO Y REPORTES DE GESTIÓN  PARA LA  MEJORA DE LAS ACCIONES DEL  MIPG  CORRESPONDIENTES A LA SUBDIRECCIÒN DE PARTICIPACIÓN Y RELACIONES CON LA COMUNIDAD DE LA SECRETARÍA DISTRITAL DEL HÁBITAT</t>
  </si>
  <si>
    <t>PRESTAR SERVICIOS PROFESIONALES PARA APOYAR LA IMPLEMENTACIÓN Y EL SEGUIMIENTO DE LAS ESTRATEGIAS DE PARTICIPACIÓN CIUDADANA EN LAS  INTERVENCIONES PRIORIZADAS POR EL SECTOR HÁBITAT, A PARTIR DE LA ARTICULACIÓN CON LAS DEMÁS DEPENDENCIAS DE LA ENTIDAD Y ENTIDADES DEL SECTOR Y DEL DISTRITO.</t>
  </si>
  <si>
    <t>PRESTAR SERVICIOS PROFESIONALES PARA APOYAR EL SEGUIMIENTO Y REPORTE DE AVANCES DE OBRAS DE INFRAESTRUCTURA VIAL Y DE ESPACIO PÚBLICO HASTA SU ENTREGA FINAL DE LAS INTERVENCIONES DEFINIDAS EN LOS PLANES DE ACCIÓN DE MEJORAMIENTO INTEGRAL EN TERRITORIOS PRIORIZADOS POR LA SECRETARÍA DISTRITAL DEL HÁBITAT CON CARGO AL SISTEMA GENERAL DE REGALÍAS</t>
  </si>
  <si>
    <t>PRESTAR SERVICIOS PROFESIONALES PARA APOYAR LA ARTICULACIÓN, IMPLEMENTACIÓN Y EL SEGUIMIENTO SOCIAL DE LAS INTERVENCIONES DESARROLLADAS EN TERRITORIOS PRIORIZADOS POR LA SECRETARÍA DISTRITAL DEL HÁBITAT.</t>
  </si>
  <si>
    <t>PRESTAR SERVICIOS PROFESIONALES PARA APOYAR LA EJECUCIÓN DEL PROYECTO DE INVERSIÓN 7615 - DISEÑO E IMPLEMENTACIÓN DE LA POLÍTICA PÚBLICA DE SERVICIOS PÚBLICOS DOMICILIARIOS EN EL ÁREA URBANA Y RURAL DEL DISTRITO CAPITAL A CARGO DE LA SUBDIRECCIÓN DE SERVICIOS PÚBLICOS</t>
  </si>
  <si>
    <t>PRESTAR SERVICIOS PROFESIONALES DE APOYO EN LAS ACTIVIDADES DE ADMINISTRACIÓN Y ACTUALIZACIÓN DE LA INFORMACIÓN DEL OBSERVATORIO DE HÁBITAT DEL DISTRITO CAPITAL, EN EL MARCO DE LA GESTIÓN DE LA INFORMACIÓN DEL HÁBITAT.</t>
  </si>
  <si>
    <t>PRESTAR SERVICIOS PROFESIONALES PARA REALIZAR LA VERIFICACIÓN ARQUITECTÓNICA Y URBANÍSTICA DE PROYECTOS DE VIVIENDA Y SU SEGUIMIENTO EN EL MARCO DE LAS ESTRATEGIAS Y PROGRAMAS ASOCIADOS A LOS INSTRUMENTOS DE FINANCIACIÓN DEFINIDOS POR LA SECRETARÍA DISTRITAL DEL HÁBITAT.</t>
  </si>
  <si>
    <t>PRESTAR SERVICIOS PROFESIONALES JURÍDICOS EN LOS PROGRAMAS E INSTRUMENTOS DE FINANCIACIÓN PARA EL ACCESO A LA VIVIENDA VIS Y VIP DE LA SECRETARIA DISTRITAL DEL HÁBITAT CON ÉNFASIS EN OFERTA PREFERENTE Y LA COMPLEMENTARIEDAD CON EL PROGRAMA MI CASA YA.</t>
  </si>
  <si>
    <t>PRESTAR SERVICIOS PROFESIONALES DE CARÁCTER JURÍDICO PARA REALIZAR LA ATENCIÓN Y SEGUIMIENTO A LAS SOLICITUDES DE ÓRGANOS JUDICIALES, DE CONTROL Y MINISTERIO PÚBLICO ASOCIADO AL DESARROLLO E IMPLEMENTACIÓN DE INSTRUMENTOS DE FINANCIACIÓN PARA ADQUISICIÓN DE VIVIENDA DE LA SECRETARIA DISTRITAL DE HÁBITAT.</t>
  </si>
  <si>
    <t>PRESTAR SERVICIOS DE APOYO A LA GESTIÓN EN LA SISTEMATIZACIÓN DE INFORMACIÓN DE LOS INSTRUMENTOS DE FINANCIACIÓN DE LA SECRETARÍA DISTRITAL DEL HÁBITAT.</t>
  </si>
  <si>
    <t>PRESTAR SERVICIOS PROFESIONALES PARA APOYAR EL ANÁLISIS URBANO PARA LA ARTICULACIÓN, IMPLEMENTACIÓN Y SEGUIMIENTO A LOS PLANES DE ACCIÓN Y POLÍTICAS DE ORDENAMIENTO TERRITORIAL DE LA SUBDIRECCIÓN DE BARRIOS EN LOS TERRITORIOS PRIORIZADOS DE MEJORAMIENTO INTEGRAL DE LA SECRETARÍA DISTRITAL DEL HÁBITAT</t>
  </si>
  <si>
    <t>PRESTAR SERVICIOS PROFESIONALES PARA APOYAR EL SEGUIMIENTO A REQUERIMIENTOS Y EL LEVANTAMIENTO DE INFORMACIÓN PARA DESARROLLOS TECNOLÓGICOS Y PRUEBAS QUE REQUIERA LA PLATAFORMA DE VIRTUALIZACIÓN DE TRAMITES DE LA CADENA DE URBANISMO Y CONSTRUCCIÓN.</t>
  </si>
  <si>
    <t>PRESTAR SERVICIOS PROFESIONALES PARA APOYAR LA LABOR INTERINSTITUCIONAL EN LA GESTIÓN DE LOS TRÁMITES PARA LA INICIACIÓN DE SOLUCIONES HABITACIONALES EN EL MARCO DEL MEJORAMIENTO INTEGRAL DE LAS VIVIENDAS.</t>
  </si>
  <si>
    <t>PRESTAR SERVICIOS PROFESIONALES PARA DESARROLLAR ACTIVIDADES TÉCNICAS DE FORMULACIÓN, EJECUCIÓN Y SEGUIMIENTO DE LAS INTERVENCIONES PRIORIZADAS POR LA SECRETARÍA DISTRITAL DEL HÁBITAT.</t>
  </si>
  <si>
    <t>PRESTAR SERVICIOS PROFESIONALES PARA DESARROLLAR ACTIVIDADES TÉCNICAS DE FORMULACIÓN, EJECUCIÓN Y SEGUIMIENTO DE LAS INTERVENCIONES PRIORIZADAS POR LA SECRETARIA DISTRITAL DE HÁBITAT.</t>
  </si>
  <si>
    <t>PRESTAR SERVICIOS PROFESIONALES PARA APOYAR LAS ACTIVIDADES DE ESTANDARIZACIÓN Y CONSOLIDACIÓN DE LA INFORMACIÓN GEOGRÁFICA, ALFANUMÉRICA Y CARTOGRÁFICA, EN EL MARCO DE LA INFORMACIÓN MISIONAL Y ESTRATÉGICA DEL SECTOR.</t>
  </si>
  <si>
    <t xml:space="preserve"> PRESTAR SERVICIOS PROFESIONALES DE APOYO EN LAS ACTIVIDADES DE PROCESAMIENTO, ANÁLISIS Y CONSOLIDACIÓN DE INDICADORES EN TEMAS RELACIONADOS CON EL SECTOR HÁBITAT, EN EL MARCO DE LA POLÍTICA DE GESTIÓN INTEGRAL DEL HÁBITAT</t>
  </si>
  <si>
    <t>PRESTAR SERVICIOS PROFESIONALES DE APOYO EN LAS ACTIVIDADES REQUERIDAS PARA LA ORGANIZACIÓN, REVISIÓN, SEGUIMIENTO Y CONSOLIDACIÓN DE LOS TEMAS RELACIONADOS CON LOS PROYECTOS DE INVERSIÓN, CONTRATACIÓN, AUDITORIAS Y RESPUESTAS A REQUERIMIENTOS DE INFORMACIÓN, EN EL MARCO DE POLÍTICA DE GESTIÓN INTEGRAL DEL HÁBITAT.</t>
  </si>
  <si>
    <t>PRESTAR SERVICIOS PROFESIONALES PARA EL DESARROLLO DE LAS ACTIVIDADES RELACIONADAS CON LA REVISIÓN, ANÁLISIS Y ELABORACIÓN DE PRODUCTOS DE INFORMACIÓN GEOGRÁFICA PARA LA SUBDIRECCIÓN DE SERVICIOS PÚBLICOS</t>
  </si>
  <si>
    <t>PRESTAR SERVICIOS PROFESIONALES A LA SUBDIRECCIÓN DE SERVICIOS PÚBLICOS PARA ACOMPAÑAR EN EL ÁMBITO JURÍDICO LA IMPLEMENTACIÓN DE POLÍTICAS Y PROGRAMAS EN MATERIA DE SERVICIOS PÚBLICOS TENDIENTES AL ASEGURAMIENTO DE LA PRESTACIÓN Y LA REGIONALIZACIÓN</t>
  </si>
  <si>
    <t>PRESTAR SERVICIOS PROFESIONALES PARA APOYAR DESDE EL COMPONENTE TÉCNICO A LOS PRESTADORES DE LA ZONA URBANA Y RURAL DEL DISTRITO EN EL MEJORAMIENTO DE LA INFRAESTRUCTURA QUE CONTRIBUYA A OPTIMIZAR LOS INDICADORES DE LA PRESTACIÓN DE LOS SERVICIOS PÚBLICOS DE ACUEDUCTO Y SANEAMIENTO BÁSICO</t>
  </si>
  <si>
    <t>PRESTAR SERVICIOS PROFESIONALES A LA SUBDIRECCIÓN DE SERVICIOS PÚBLICOS EN EL ACOMPAÑAMIENTO Y SEGUIMIENTO PARA LA ADECUADA OPERACIÓN DE LOS ACUEDUCTOS COMUNITARIOS</t>
  </si>
  <si>
    <t xml:space="preserve"> PRESTAR SERVICIOS PROFESIONALES PARA PROMOVER EL FORTALECIMIENTO ORGANIZACIONAL DE LOS ACUEDUCTOS COMUNITARIOS Y LA ARTICULACIÓN INSTITUCIONAL CON LAS ENTIDADES RELACIONADAS CON LA PRESTACIÓN DE LOS SERVICIOS PÚBLICOS EN EL DISTRITO CAPITAL</t>
  </si>
  <si>
    <t>PRESTAR SERVICIOS PROFESIONALES AL DESARROLLO DE LA GESTIÓN SOCIAL Y COMUNITARIA EN EL MARCO DE LOS MEJORAMIENTOS DE VIVIENDA - MODALIDAD HABITABILIDAD EN LOS TERRITORIOS PRIORIZADOS POR LA SECRETARÍA DISTRITAL DEL HÁBITAT</t>
  </si>
  <si>
    <t>PRESTAR SERVICIOS PROFESIONALES PARA APOYAR EL PROCESO DE SEGUIMIENTO, REVISIÓN, GESTIÓN Y ARTICULACIÓN DE LOS PLANES Y REQUERIMIENTOS DE LOS ENTES DE CONTROL, ADEMÁS DE LOS DE LOS PROCESOS ADMINISTRATIVOS, PRESUPUESTALES Y FINANCIEROS, EN EL MARCO DE LA MISIONALIDAD DE LA SECRETARÍA DISTRITAL DEL HÁBITAT.</t>
  </si>
  <si>
    <t>PRESTAR SERVICIOS DE APOYO TECNICO AL DESPACHO DE LA SECRETARÍA DISTRITAL DEL HÁBITAT PARA LAS ACTIVIDADES ADNINISTRATIVAS RELACIONADAS CON LOS REQUERIMIENTOS DE LOS ENTES QUE EJERCEN CONTROL POLÍTICO.</t>
  </si>
  <si>
    <t>PRESTAR SERVICIOS PROFESIONALES PARA APOYAR A LA OFICINA ASESORA DE COMUNICACIONES EN EL DESARROLLO Y ADMINISTRACIÓN DE TODOS LOS PRODUCTOS Y CONTENIDOS DE LA PLATAFORMA DE EDUCACIÓN VIRTUAL DE LA SECRETARÍA DISTRITAL DEL HÁBITAT</t>
  </si>
  <si>
    <t>PRESTAR SERVICIOS DE APOYO A LA GESTIÓN, PARA LAS ACTIVIDADES DE ATENCIÓN Y SERVICIO A LA CIUDADANIA DE LA SECRETARÍA DISTRITAL DE HÁBITAT</t>
  </si>
  <si>
    <t>PRESTAR SERVICIOS PROFESIONALES PARA APOYAR LAS ACTIVIDADES DE ARTICULACIÓN ADMINISTRATIVA RELACIONADOS CON LA GESTIÓN DE SERVICIO A LA CIUDADANÍA</t>
  </si>
  <si>
    <t>PRESTAR SERVICIOS PROFESIONALES PARA APOYAR LAS ACTIVIDADES ADMINISTRATIVAS Y DE SEGUIMIENTO A LA ATENCIÓN A LA CIUDADANÍA DE ACUERDO A LA OFERTA INSTITUCIONAL DE LA SECRETARÍA DISTRITAL DE HÁBITAT</t>
  </si>
  <si>
    <t>PRESTAR SERVICIOS PROFESIONALES PARA APOYAR LA COORDINACIÓN Y ARTICULACIÓN INTERINSTITUCIONAL PARA LA IMPLEMENTACIÓN DEL PROYECTO PILOTO “PLAN TERRAZAS”</t>
  </si>
  <si>
    <t>PRESTAR SERVICIOS PROFESIONALES DE APOYO EN LAS ACTIVIDADES DE IMPLEMENTACIÓN Y SEGUIMIENTO A LOS PLANES DE ACCIÓN DE LAS POLÍTICAS PÚBLICAS DISTRITALES EN MATERIA POBLACIONAL, EN EL MARCO DE LA POLÍTICA DE GESTIÓN INTEGRAL DEL HÁBITAT</t>
  </si>
  <si>
    <t>PRESTAR SERVICIOS PROFESIONALES PARA APOYAR EL PROCESAMIENTO Y ANÁLISIS DE INFORMACIÓN ESPACIAL E INDICADORES PARA LOS TEMAS RELACIONADOS CON LA VIVIENDA EN EL MARCO DE LA POLÍTICA DE GESTIÓN INTEGRAL DEL HÁBITAT, INSTRUMENTOS DE PLANEACIÓN Y PDD DE BOGOTÁ.</t>
  </si>
  <si>
    <t>PRESTAR SERVICIOS PROFESIONALES PARA APOYAR LAS ACTIVIDADES RELACIONADAS CON EL PROCESAMIENTO Y ANÁLISIS DE LA INFORMACIÓN ECONOMICA Y SOCIAL, EN EL MARCO DE LA POLÍTICA DE GESTIÓN INTEGRAL DEL HÁBITAT.</t>
  </si>
  <si>
    <t>PRESTAR SERVICIOS PROFESIONALES PARA LA DEFINICIÓN Y GESTIÓN EN EL DESARROLLO DE SISTEMAS DE INFORMACIÓN Y DE ARQUITECTURA DE SOFTWARE DE LA ENTIDAD</t>
  </si>
  <si>
    <t>PRESTAR SERVICIOS PROFESIONALES PARA APOYAR DESDE LA SUBDIRECCIÓN DE SERVICIOS PÚBLICOS LA EJECUCIÓN DEL PLAN SOCIAL PARA LA POBLACIÓN RECICLADORA</t>
  </si>
  <si>
    <t xml:space="preserve"> PRESTAR SERVICIOS PROFESIONALES PARA ACOMPAÑAR EN EL ÁMBITO COMERCIAL Y FINANCIERO LA IMPLEMENTACIÓN DE POLÍTICAS Y PROGRAMAS EN MATERIA DE SERVICIOS PÚBLICOS EN EL DISTRITO CAPITAL</t>
  </si>
  <si>
    <t>PRESTAR SERVICIOS DE APOYO A LA GESTIÓN, PARA LA ATENCIÓN A LA CIUDADANÍA SOBRE LA OFERTA INSTITUCIONAL DE LA SECRETARÍA DISTRITAL DE HÁBITAT, MEDIANTE LOS CANALES OFICIALES DE LA ENTIDAD</t>
  </si>
  <si>
    <t>PRESTAR SERVICIOS PROFESIONALES EN LA SUBDIRECCIÓN ADMINISTRATIVA PARA EL CONTROL Y SEGUIMIENTO EN INVENTARIOS Y ALMACEN DE LA SDHT</t>
  </si>
  <si>
    <t xml:space="preserve"> PRESTAR SERVICIOS PROFESIONALES DE APOYO EN EL SEGUIMIENTO DE ACTIVIDADES RESULTADO DE LOS ESPACIOS DE PARTICIPACIÓN POBLACIONALES DEL ORDEN DISTRITAL EN EL MARCO DE LA POLÍTICA DE GESTIÓN INTEGRAL DEL HÁBITAT</t>
  </si>
  <si>
    <t>PRESTAR SERVICIOS PROFESIONALES PARA GESTIONAR EL DESARROLLO DEL MODELO DE SEGURIDAD Y PRIVACIDAD DE LA INFORMACIÓN DE LA SDHT Y SEGURIDAD DIGITAL.</t>
  </si>
  <si>
    <t xml:space="preserve"> PRESTAR SERVICIOS PROFESIONALES PARA APOYAR LA ELABORACIÓN DE PLANIMETRÍA, RENDERS Y MODELACIONES URBANAS Y ARQUITECTÓNICAS, PARA LA FORMULACIÓN E IMPLEMENTACIÓN DE LAS ACCIONES DE ACUPUNTURA URBANA, Y LOS DEMÁS PROYECTOS PRIORIZADOS POR LA SUBDIRECCIÓN DE OPERACIONES.</t>
  </si>
  <si>
    <t>PRESTAR SERVICIOS PROFESIONALES PARA IMPLEMENTAR LAS ESTRATEGIAS DE GESTIÓN SOCIAL Y TRABAJO PARTICIPATIVO CON LAS DISTINTAS COMUNIDADES Y/O POBLACIONES INVOLUCRADAS EN LA FORMULACIÓN E IMPLEMENTACIÓN DE LAS ACCIONES DE ACUPUNTURA URBANA, Y LOS DEMÁS PROYECTOS PRIORIZADOS POR LA SUBDIRECCIÓN DE OPERACIONES.</t>
  </si>
  <si>
    <t>PRESTAR SERVICIOS PROFESIONALES PARA APOYAR LA ELABORACIÓN, REVISIÓN Y VALIDACIÓN DEL COMPONENTE AMBIENTAL PARA LA FORMULACIÓN E IMPLEMENTACIÓN DE LAS ACCIONES DE ACUPUNTURA URBANA, Y LOS DEMÁS PROYECTOS PRIORIZADOS POR LA SUBDIRECCIÓN DE OPERACIONES.</t>
  </si>
  <si>
    <t>PRESTAR SERVICIOS PROFESIONALES PARA APOYAR LA ELABORACIÓN DE PLANIMETRÍA, RENDERS Y MODELACIONES URBANAS Y ARQUITECTÓNICAS, PARA LA FORMULACIÓN E IMPLEMENTACIÓN DE LAS INTERVENCIONES DE RECUPERACIÓN DEL ESPACIO PÚBLICO PARA EL CUIDADO, Y DEMÁS PROYECTOS PRIORIZADOS POR LA SUBDIRECCIÓN DE OPERACIONES.</t>
  </si>
  <si>
    <t>PRESTAR SERVICIOS PROFESIONALES DE APOYO EN LAS ACTIVIDADES DE DIAGNÓSTICO POBLACIONAL Y CARACTERIZACIÓN SOCIAL DE GRUPOS DE INTERÉS PARA LA FORMULACIÓN E IMPLEMENTACIÓN DE LAS INTERVENCIONES DE RECUPERACIÓN DEL ESPACIO PÚBLICO PARA EL CUIDADO, Y DEMÁS PROYECTOS PRIORIZADOS POR LA SUBDIRECCIÓN DE OPERACIONES.</t>
  </si>
  <si>
    <t>PRESTAR SERVICIOS PROFESIONALES PARA ORIENTAR LA FORMULACIÓN, IMPLEMENTACIÓN, EJECUCIÓN Y SEGUIMIENTO DE LAS ACCIONES DERIVADAS DEL PLAN ESTRATÉGICO SECTORIAL DE PARTICIPACIÓN, ASÍ COMO DE LAS ESTRATEGIAS DE GESTIÓN SOCIAL, E INNOVACIÓN SOCIAL A PARTIR DE LA ARTICULACIÓN CON LAS DEMÁS DEPENDENCIAS DE LA ENTIDAD Y ENTIDADES DEL SECTOR.</t>
  </si>
  <si>
    <t>PRESTAR SERVICIOS PROFESIONALES PARA APOYAR LA IMPLEMENTACIÓN DE LAS INICIATIVAS CIUDADANAS CON ENFOQUE DE INNOVACIÓN SOCIAL PRIORIZADAS POR EL SECTOR HÁBITAT Y MONITOREAR SU IMPLEMENTACIÓN, A PARTIR DE LA ARTICULACIÓN CON LAS DEMÁS DEPENDENCIAS DE LA ENTIDAD Y ENTIDADES DEL SECTOR</t>
  </si>
  <si>
    <t>PRESTAR SERVICIOS PROFESIONALES PARA APOYAR EL POSICIONAMIENTO, IMPLEMENTACIÓN Y SEGUIMIENTO DE LAS ESTRATEGIAS DE PARTICIPACIÓN E INTERVENCIÓN DEL SECTOR HÁBITAT A NIVEL TERRITORIAL Y SU ARTICULACIÓN CON EL NIVEL CENTRAL.</t>
  </si>
  <si>
    <t xml:space="preserve"> PRESTAR SERVICIOS PROFESIONALES PARA APOYAR EL SISTEMA DE GESTIÓN, RACIONALIZACIÓN Y/O SIMPLIFICACIÓN DE TRÁMITES DE LA CADENA DE URBANISMO Y CONSTRUCCIÓN.</t>
  </si>
  <si>
    <t>PRESTAR SERVICIOS DE APOYO A LA GESTIÓN PARA LA GESTIÓN DOCUMENTAL Y ADMINISTRATIVA REQUERIDAS EN LA OPERACIÓN DE LOS SUBSIDIOS DE VIVIENDA GESTIONADOS POR LA SECRETARÍA DISTRITAL DEL HÁBITAT.</t>
  </si>
  <si>
    <t>PRESTAR SERVICIOS PROFESIONALES PARA REALIZAR LA VERIFICACIÓN A LOS ASPECTOS ARQUITECTÓNICOS, URBANÍSTICOS Y GESTIONES ADMINISTRATIVAS ASOCIADAS A LOS PROYECTOS DE VIVIENDA DE LAS ESTRATEGIAS Y PROGRAMAS ASOCIADOS A LOS INSTRUMENTOS DE FINANCIACIÓN DEFINIDOS POR LA SECRETARÍA DISTRITAL DEL HÁBITAT</t>
  </si>
  <si>
    <t>PRESTAR SERVICIOS PROFESIONALES PARA IMPLEMENTAR UNA ESTRATEGIA SOCIAL DE IDENTIFICACIÓN Y CARACTERIZACIÓN PARA LA VINCULACIÓN DE HOGARES A LOS PROGRAMAS DE SUBSIDIO DE VIVIENDA A CARGO DE LA SECRETARÍA DISTRITAL DEL HÁBITAT</t>
  </si>
  <si>
    <t>PRESTAR SERVICIOS DE APOYO A LA GESTIÓN PARA REALIZAR ACTIVIDADES ADMINISTRATIVAS REQUERIDAS EN LA OPERACIÓN DE LOS SUBSIDIOS DE VIVIENDA GESTIONADOS POR LA SECRETARÍA DISTRITAL DEL HÁBITAT.</t>
  </si>
  <si>
    <t>PRESTAR SERVICIOS PROFESIONALES PARA REALIZAR LA GESTIÓN SOCIAL NECESARIA PARA EL DISEÑO Y DESARROLLO DE PROGRAMAS ESTRATÉGICOS EN EL MARCO DE LA IMPLEMENTACIÓN DE INSTRUMENTOS DE FINANCIACIÓN PARA LA ADQUISICIÓN DE VIVIENDA.</t>
  </si>
  <si>
    <t>PRESTAR SERVICIOS DE APOYO A LA GESTIÓN PARA LA IMPLEMENTACIÓN DE LOS PROGRAMAS PRIORIZADOS POR LA SUBSECRETARIA DE GESTIÓN FINANCIERA Y LA SUBDIRECCIÓN DE RECURSOS PRIVADOS PARA LA ADQUISICIÓN DE VIVIENDA.</t>
  </si>
  <si>
    <t>PRESTAR SERVICIOS DE APOYO ASISTENCIAL PARA REALIZAR EL CUMPLIMIENTO DE LOS COMPROMISOS MISIONALES A CARGO DE LA SUBSECRETARIA DE GESTIÓN FINANCIERA DE LA SECRETARÍA DISTRITAL DEL HABITÁT.</t>
  </si>
  <si>
    <t>PRESTAR SERVICIOS PROFESIONALES PARA LA ADMINISTRACIÓN DE LA PLATAFORMA DE OFIMÁTICA, GESTIÓN DE LA MESA DE AYUDA Y DE LOS SERVICIOS DE DIRECTORIO ACTIVO Y REPOSITORIOS DE DATOS DE LA ENTIDAD</t>
  </si>
  <si>
    <t xml:space="preserve"> PRESTAR SERVICIOS PROFESIONALES PARA APOYAR LA EJECUCIÓN DE LAS ACTIVIDADES DESARROLLADAS EN EL MARCO DEL PROCESO DE GESTIÓN TECNOLÓGICA DE LA ENTIDAD, MIPG Y GOBIERNO DIGITAL.</t>
  </si>
  <si>
    <t>PRESTAR SERVICIOS PROFESIONALES PARA APOYAR LAS ACTIVIDADES DE CONTRATACIÓN, GESTIÓN PRESUPUESTAL Y SEGUIMIENTO DE LAS ACCIONES DEL PROCESO DE GESTIÓN TECNOLÓGICA</t>
  </si>
  <si>
    <t>PRESTAR SERVICIOS PROFESIONALES PARA APOYAR LA ADMINISTRACIÓN DE LAS BASES DE DATOS DE LA ENTIDAD Y LA DEFINICIÓN Y GESTIÓN DE ARQUITECTURA DE INFORMACIÓN EN LA SDHT.</t>
  </si>
  <si>
    <t>PRESTAR SERVICIOS PROFESIONALES ESPECIALIZADOS PARA ASESORAR EL DESARROLLO DE LAS ACTIVIDADES PROPIAS DE LA SUBDIRECCIÓN ADMINISTRATIVA DE LA SECRETARIA DISTRITAL DEL HABITAT</t>
  </si>
  <si>
    <t>PRESTAR SERVICIOS PROFESIONALES DE APOYO EN LOS PROCESOS ADMINISTRATIVOS DE LA SUBDIRECCIÓN ADMINISTRATIVA</t>
  </si>
  <si>
    <t>PRESTAR SERVICIOS DE APOYO TÉCNICO EN LAS DIFERENTES ACTIVIDADES ADMINISTRATIVAS DE LA GESTIÓN CONTRACTUAL Y SECOP II.</t>
  </si>
  <si>
    <t>PRESTAR SERVICIOS PARA BRINDAR APOYO TÉCNICO Y OPERATIVO EN LAS ACTIVIDADES DESARROLLADAS EN EL PROCESO DE GESTIÓN ADMINISTRATIVA Y DOCUMENTAL DE LA GESTIÓN CONTRACTUAL</t>
  </si>
  <si>
    <t xml:space="preserve"> PRESTAR SERVICIOS PROFESIONALES PARA APOYAR LAS GESTIONES DE CONTRATACIÓN DE LAS ACCIONES ORIENTADAS A INFRAESTRUCTURA TECNOLÓGICA Y APOYO EN SEGURIDAD DIGITAL.</t>
  </si>
  <si>
    <t>PRESTAR SERVICIOS PROFESIONALES PARA BRINDAR EL APOYO SOCIAL REQUERIDO EN LA PROMOCIÓN, DIVULGACIÓN Y EJECUCIÓN DE LAS ESTRATEGIAS DE PARTICIPACIÓN CIUDADANA EN LAS INTERVENCIONES PRIORIZADAS POR EL SECTOR HÁBITAT</t>
  </si>
  <si>
    <t>PRESTAR SERVICIOS PROFESIONALES JURÍDICOS PARA REALIZAR EL SEGUIMIENTO Y GESTIÓN JURÍDICA A LOS PROYECTOS VIVIENDA ASOCIADOS A LOS INSTRUMENTOS DE FINANCIACIÓN A CARGO DE LA SECRETARÍA DISTRITAL DEL HÁBITAT PARA EL ACCESO A LA VIVIENDA VIP Y VIS.</t>
  </si>
  <si>
    <t xml:space="preserve"> PRESTAR SERVICIOS DE APOYO A LA GESTIÓN EN LA SISTEMATIZACIÓN DE INFORMACIÓN DE LOS INSTRUMENTOS DE FINANCIACIÓN DE LA SECRETARÍA DISTRITAL DEL HÁBITAT.</t>
  </si>
  <si>
    <t>PRESTAR SERVICIOS PROFESIONALES PARA APOYAR LOS PROCESOS DE CONFIGURACIÓN, MONITOREO, CONTINUIDAD Y SOPORTE DE LA INFRAESTRUCTURA TECNOLÓGICA DE LA ENTIDAD</t>
  </si>
  <si>
    <t>PRESTAR SERVICIOS DE APOYO PARA LA GESTIÓN Y MANTENIMIENTO DE LAS REDES INFORMÁTICAS DE LA SDHT Y DE SOPORTE TÉCNICO DE LA INFRAESTRUCTURA TECNOLÓGICA DE LA ENTIDAD</t>
  </si>
  <si>
    <t>PRESTAR SERVICIOS PROFESIONALES PARA APOYAR A LA SUBSECRETARIA DE GESTIÓN CORPORATIVA EN LA ATENCIÓN DE LOS REQUERIMIENTOS DE LOS DIFERENTES ENTES DE CONTROL Y VIGILANCIA, ASÍ COMO EN LA FORMULACIÓN Y SEGUIMIENTO DE LOS PLANES DE MEJORAMIENTO Y LO RELACIONADO CON TEMAS DE PLANEACIÓN Y CALIDAD</t>
  </si>
  <si>
    <t>PRESTAR SERVICIOS DE APOYO A LA GESTIÓN, PARA LA ATENCIÓN A LA CIUDADANÍA SOBRE LA OFERTA INSTITUCIONAL DE LA SECRETARÍA DISTRITAL DE HÁBITAT, MEDIANTE LOS CANALES OFICIALES DE LA ENTIDAD.</t>
  </si>
  <si>
    <t>PRESTAR SERVICIOS PROFESIONALES PARA APOYAR EL DESARROLLO DEL SISTEMA DE SEGURIDAD Y SALUD EN EL TRABAJO SG-SST, LAS ACTIVIDADES INHERENTES A LA DOTACIÓN DEL PERSONAL Y EN LOS TEMAS RELACIONADOS CON EL ÁREA DE TALENTO HUMANO DE LA SECRETARÍA DISTRITAL DEL HÁBITAT.</t>
  </si>
  <si>
    <t>PRESTAR SERVICIOS PROFESIONALES PARA APOYAR LA EJECUCIÓN, SEGUIMIENTO Y EVALUACIÓN DE LAS ACTIVIDADES DE GESTIÓN DEL TALENTO HUMANO Y EL PLAN DE BIENESTAR E INCENTIVOS DE LA SECRETARÍA DISTRITAL DEL HÁBITAT.</t>
  </si>
  <si>
    <t>PRESTAR SERVICIOS PROFESIONALES EN LA EJECUCIÓN, SEGUIMIENTO, EVALUACIÓN Y CONTROL AL SISTEMA DE SEGURIDAD Y SALUD EN EL TRABAJO SG-SST Y AL PLAN ANUAL DE SEGURIDAD Y SALUD EN EL TRABAJO.</t>
  </si>
  <si>
    <t>PRESTAR SERVICIOS PROFESIONALES PARA FORMULAR E IMPLEMENTAR EL PLAN DE COMUNICACIONES QUE PERMITA LA DIVULGACIÓN Y CONVOCATORIA DE LOS PROGRAMAS Y ACTIVIDADES PRIORIZADAS POR LA SUBSECRETARÍA DE GESTIÓN FINANCIERA Y LA SUBDIRECCIÓN DE RECURSOS PRIVADOS</t>
  </si>
  <si>
    <t>PRESTAR SERVICIOS PROFESIONALES DE ORDEN JURÍDICO, REQUERIDO PARA LA ATENCIÓN DE ENTES DE CONTROL Y DEMÁS ENTIDADES EN EL MARCO DEL DESARROLLO E IMPLEMENTACIÓN DE INSTRUMENTOS DE FINANCIACIÓN PARA LA ADQUISICIÓN DE VIVIENDA</t>
  </si>
  <si>
    <t>PRESTAR SERVICIOS PROFESIONALES ESPECIALIZADOS PARA APOYAR EL PROCESO DE SEGUIMIENTO A LA ETAPA DE IMPLEMENTACIÓN DE LA POLÍTICA DE GESTIÓN INTEGRAL DEL HÁBITAT, ASI COMO APOYAR LAS RESPUESTAS A LOS REQUERIMIENTOS DE INFORMACIÓN DEL SECTOR.</t>
  </si>
  <si>
    <t xml:space="preserve"> PRESTAR SERVICIOS PROFESIONALES PARA APOYAR LA REVISIÓN JURÍDICA DE LOS DOCUMENTOS EXPEDIDOS POR LA SUBSECRETARIA DE GESTIÓN CORPORATIVA.</t>
  </si>
  <si>
    <t>PRESTAR SERVICIOS PROFESIONALES PARA APOYAR EL ANÁLISIS DE INFORMACION ESTADÍSTICA QUE PERMITA REALIZAR EL SEGUIMIENTO Y EVALUACIONES EN TEMAS DE VIVIENDA, EN EL MARCO DE LA POLÍTICA DE GESTIÓN INTEGRAL DEL HÁBITAT.</t>
  </si>
  <si>
    <t>PRESTAR SERVICIOS PROFESIONALES PARA APOYAR LAS ACTIVIDADES DE ANÁLISIS, CONSOLIDACIÓN Y GESTIÓN INTERINSTIRUCIONAL DE LA INFORMACIÓN RELACIONADA CON LA BATERÍA DE INDICADORES DE CIUDAD DEL OBSERVATORIO DE HÁBITAT DEL DISTRITO CAPITAL</t>
  </si>
  <si>
    <t>PRESTAR SERVICIOS PROFESIONALES DE APOYO A LAS ACTIVIDADES DE PROCESAMIENTO, ANÁLISIS Y EVALUACIÓN DE LA INFORMACIÓN ESTADÍSTICA, SOCIAL Y ECONÓMICA, EN EL MARCO DE LA CREACIÓN DE UN INV</t>
  </si>
  <si>
    <t>PRESTAR SERVICIOS PROFESIONALES PARA APOYAR EN LOS ANÁLISIS PREDIALES Y CONSTRUCCIÓN DE EXPEDIENTES DE LOS PREDIOS DEL BANCO DE TIERRAS, ASÍ COMO LOS COMPONENTES NORMATIVOS RELACIONADOS CON BOGOTÁ REGIÓN</t>
  </si>
  <si>
    <t>PRESTAR SERVICIOS PROFESIONALES PARA LA GENERACIÓN DE CONTENIDOS Y ARCHIVO AUDIOVISUAL DE LAS ACTIVIDADES, PROGRAMAS Y PROYECTOS DE LA SDHT.</t>
  </si>
  <si>
    <t>PRESTAR SERVICIOS PROFESIONALES PARA BRINDAR APOYO Y SEGUIMIENTO AL PROCESO DE GESTIÓN CONTRACTUAL EN TODAS SUS ETAPAS Y MODALIDADES</t>
  </si>
  <si>
    <t xml:space="preserve"> PRESTAR SERVICIOS DE APOYO A LA GESTIÓN EN LOS PROCESOS ADMINISTRATIVOS DE LA SUBSECRETARIA DE GESTIÓN CORPORATIVA.</t>
  </si>
  <si>
    <t>PRESTAR SERVICIOS PROFESIONALES PARA IMPLEMENTAR UNA ESTRATEGIA DESDE EL COMPONENTE SOCIAL PARA LA CARACTERIZACIÓN, SEGUIMIENTO Y GESTIÓN DE LA VINCULACIÓN DE HOGARES A LOS PROGRAMAS DE SUBSIDIO DE VIVIENDA A CARGO DE LA SECRETARÍA DISTRITAL DEL HÁBITAT.</t>
  </si>
  <si>
    <t>PRESTAR SERVICIOS PROFESIONALES PARA APOYAR EL DESARROLLO DE LAS ACTIVIDADES PROPIAS DE LA SUBDIRECCIÓN ADMINISTRATIVA DE LA SECRETARIA DISTRITAL DEL HABITAT</t>
  </si>
  <si>
    <t>PRESTAR SERVICIOS DE APOYO PARA REALIZAR CONTENIDOS GRÁFICOS PARA LA DIVULGACIÓN DE INFORMACIÓN DE LA SDHT</t>
  </si>
  <si>
    <t>PRESTAR SERVICIOS PROFESIONALES ESPECIALIZADOS PARA LA PRODUCCIÓN Y REALIZACIÓN DE EVENTOS DIRIGIDO A PUBLICO EXTERNO DE LA SDHT</t>
  </si>
  <si>
    <t>PRESTAR LOS SERVICIOS PROFESIONALES PARA LA EDICIÓN DEL CONTENIDO AUDIOVISUAL PRODUCTO DE LAS ACTIVIDADES, PROGRAMAS Y PROYECTOS DE LA SDHT</t>
  </si>
  <si>
    <t>PRESTAR SERVICIOS PROFESIONALES A LA SECRETARIA DISTRITAL DEL HÁBITAT EN EL PROCESO DE GESTIÓN FINANCIERA, PARA APOYAR ACTIVIDADES ASOCIADAS AL ANÁLISIS, CLASIFICACIÓN, REGISTRO Y CONCILIACIÓN DE LA INFORMACIÓN FINANCIERA DE LA ENTIDAD</t>
  </si>
  <si>
    <t>PRESTAR SERVICIOS DE APOYO ADMINISTRATIVO PARA LA LIQUIDACIÓN DE LAS PRESTACIONES SOCIALES, ASÍ COMO EN ACTIVIDADES DE TALENTO HUMANO DE LA SECRETARÍA DISTRITAL DE HÁBITAT</t>
  </si>
  <si>
    <t>PRESTAR SERVICIOS PROFESIONALES A LA SECRETARIA DISTRITAL DEL HÁBITAT EN EL PROCESO DE GESTIÓN FINANCIERA, PARA APOYAR ACTIVIDADES ASOCIADAS AL ANÁLISIS, CLASIFICACIÓN, REGISTRO Y CONCILIACIÓN DE LA INFORMACIÓN FINANCIERA DE LA ENTIDAD.</t>
  </si>
  <si>
    <t xml:space="preserve"> PRESTAR SERVICIOS PROFESIONALES ESPECIALIZADOS A LA SUBSECRETARIA DE INSPECCIÓN, VIGILANCIA Y CONTROL DE VIVIENDA EN LA REVISIÓN, ANÁLISIS, GESTIÓN, SEGUIMIENTO Y CONSOLIDACIÓN DE LOS REQUERIMIENTOS REALIZADOS POR LOS ENTES DE CONTROL A LA SECRETARIA DISTRITAL DEL HÁBITAT</t>
  </si>
  <si>
    <t>PRESTAR SERVICIOS DE APOYO A LA GESTIÓN PARA REALIZAR ACTIVIDADES ASISTENCIALES Y DE GESTIÓN DOCUMENTAL REQUERIDAS EN LA OPERACIÓN DE LOS INSTRUMENTOS DE FINANCIACIÓN DE LA SECRETARÍA DISTRITAL DEL HÁBITAT.</t>
  </si>
  <si>
    <t>PRESTAR SERVICIOS PROFESIONALES EN DERECHO PARA APOYAR EL ESTUDIO, PROYECCIÓN Y REVISIÓN DE ACTUACIONES ADMINISTRATIVAS Y LOS CONCEPTOS JURIDICOS A CARGO DE LA SUBSECRETARÍA JURÍDICA</t>
  </si>
  <si>
    <t xml:space="preserve"> PRESTAR SERVICIOS PROFESIONALES QUE PROMUEVAN LA IMPLEMENTACIÓN Y SEGUIMIENTO DE PLANES, PROGRAMAS, PROYECTOS Y POLÍTICAS DE LOS SERVICIOS PÚBLICOS DOMICILIARIOS EN EL MARCO DE LAS FUNCIONES DE LA SUBDIRECCIÓN DE SERVICIOS PÚBLICOS</t>
  </si>
  <si>
    <t xml:space="preserve"> PRESTAR SERVICIOS PROFESIONALES PARA APOYAR A LA SUBDIRECCIÓN DE SERVICIOS PÚBLICOS EN LOS TEMAS RELACIONADOS CON SUBSIDIOS, CONTRIBUCIONES Y BENEFICIOS TARIFARIOS EN EL DISTRITO CAPITAL</t>
  </si>
  <si>
    <t xml:space="preserve"> PRESTAR SERVICIOS PROFESIONALES PARA APOYAR LOS PROCESOS DE FORMULACIÓN DE PLANES, PROGRAMAS Y POLÍTICAS EN EL MARCO DE LAS FUNCIONES DE LA SUBDIRECCIÓN DE SERVICIOS PÚBLICOS</t>
  </si>
  <si>
    <t>PRESTAR SERVICIOS PROFESIONALES PARA APOYAR LAS ACTIVIDADES TÉCNICAS EN LA ESTRUCTURACIÓN DE LOS MEJORAMIENTOS DE VIVIENDA- MODALIDAD HABITABILIDAD EN LOS TERRITORIOS PRIORIZADOS POR LA SECRETARÍA DISTRITAL DEL HÁBITAT</t>
  </si>
  <si>
    <t>PRESTAR SERVICIOS PROFESIONALES PARA APOYAR LAS ACTIVIDADES DEL COMPONENTE TÉCNICO TOPOGRÁFICO EN EL DESARROLLO DEL PROCEDIMIENTO DE LEGALIZACIÓN URBANÍSTICA EN SU ETAPA DE GESTIÓN Y ESTUDIOS PRELIMINARES EN LOS TERRITORIOS SUSCEPTIBLES DE SER LEGALIZADOS.</t>
  </si>
  <si>
    <t>PRESTAR SERVICIOS PROFESIONALES PARA BRINDAR APOYO EN LAS ACTIVIDADES DE ARTICULACIÓN INTERINSTITUCIONAL PARA LA IMPLEMENTACIÓN DE ACCIONES EN EL MARCO DE LOS TERRITORIOS PRIORIZADOS DE ORIGEN INFORMAL POR LA SECRETARÍA DISTRITAL DEL HÁBITAT.</t>
  </si>
  <si>
    <t>PRESTAR SERVICIOS PROFESIONALES PARA APOYAR EN EL DESARROLLO DEL COMPONENTE TÉCNICO TOPOGRÁFICO Y CARTOGRÁFICO NECESARIO PARA LA REGULARIZACIÓN DE DESARROLLOS LEGALIZADOS EN SU ETAPA DE GESTIÓN Y ESTUDIOS PRELIMINARES</t>
  </si>
  <si>
    <t>PRESTAR SERVICIOS PROFESIONALES PARA EL ANÁLISIS JURÍDICO - CATASTRAL NECESARIO EN EL PROCEDIMIENTO DE REGULARIZACIÓN DE DESARROLLOS LEGALIZADOS EN SU ETAPA DE GESTIÓN</t>
  </si>
  <si>
    <t>PRESTAR SERVICIOS PROFESIONALES PARA REALIZAR LAS MODELACIONES URBANÍSTICAS Y ARQUITECTÓNICAS DE LOS LINEAMIENTOS DE INTERVENCIÓN, GESTIÓN INTERINSTITUCIONAL Y EVALUACIÓN, ASÍ COMO EN LAS POLÍTICAS DE ORDENAMIENTO TERRITORIAL EN TERRITORIOS PRIORIZADOS DE MEJORAMIENTO INTEGRAL DE LA SECRETARÍA DISTRITAL DEL HÁBITAT</t>
  </si>
  <si>
    <t>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t>
  </si>
  <si>
    <t>PRESTAR SERVICIOS PROFESIONALES PARA APOYAR LAS ACTIVIDADES DE GESTIÓN SOCIAL EN LA IMPLEMENTACIÓN, EJECUCIÓN Y SEGUIMIENTO DE LOS MEJORAMIENTOS DE VIVIENDA MODALIDAD HABITABILIDAD EN LOS TERRITORIOS PRIORIZADOS POR LA SECRETARÍA DISTRITAL DEL HÁBITAT</t>
  </si>
  <si>
    <t>PRESTAR SERVICIOS PROFESIONALES PARA BRINDAR APOYO EN LA ACTUALIZACIÓN, IMPLEMENTACIÓN Y SEGUIMIENTO DE LOS PROCESOS Y PROCEDIMIENTOS DEL MODELO INTEGRADO DE PLANEACIÓN Y GESTIÓN – MIPG, EN EL MARCO DEL MEJORAMIENTO INTEGRAL DE ACUERDO CON LOS LINEAMIENTOS ESTABLECIDOS EN LA SECRETARÍA DISTRITAL DEL HÁBITAT.</t>
  </si>
  <si>
    <t>PRESTAR SERVICIOS PROFESIONALES QUE PROMUEVAN DESDE EL COMPONENTE TÉCNICO LA PRESTACIÓN EFICIENTE DEL SERVICIO DE ASEO EN EL MARCO DE LAS FUNCIONES DE LA SUBDIRECCIÓN DE SUBDIRECCIÓN DE SERVICIOS PÚBLICOS</t>
  </si>
  <si>
    <t>PRESTAR SERVICIOS PROFESIONALES PARA APOYAR A LA SUBDIRECCIÓN DE SERVICIOS PÚBLICOS Y LA SUBSECRETARÍA DE PLANEACIÓN Y POLÍTICA EN EL SEGUIMIENTO Y REVISIÓN JURÍDICA DE LAS SOLICITUDES, RESPUESTAS, PRODUCTOS, DOCUMENTOS, ACTOS ADMINISTRATIVOS Y DEMÁS NECESIDADES JURÍDICAS EN MATERIA DE SERVICIOS PÚBLICOS Y GESTIÓN INTEGRAL DEL HÁBITAT.</t>
  </si>
  <si>
    <t>PRESTAR SERVICIOS DE APOYO OPERATIVO Y DE SOPORTE EN GENERAL AL PROCESO DE GESTIÓN TECNOLÓGICA DE LA SUBSECRETARÍA DE GESTIÓN CORPORATIVA</t>
  </si>
  <si>
    <t>PRESTAR SERVICIOS PROFESIONALES PARA DESARROLLAR LABORES ADMINISTRATIVAS, FINANCIERAS Y LOGISTICAS REQUERIDAS EN EL PROCESO DE BIENES, SERVICIOS E INFRAESTRUCTURA DE LA SUBDIRECCIÓN ADMINISTRATIVA DE LA SDHT.</t>
  </si>
  <si>
    <t>PRESTAR SERVICIOS PROFESIONALES PARA DESARROLLAR ACTIVIDADES RELACIONADAS CON LA ADQUISICIÓN, SEGUIMIENTO Y CONTROL DE LOS BIENES, SERVICIOS E INFRAESTRUCTURA DE LA SDHT</t>
  </si>
  <si>
    <t>PRESTAR SERVICIOS DE APOYO A LA GESTIÓN EN ASPECTOS ADMINISTRATIVOS Y JURÍDICOS DE LOS PROCESOS A CARGO DE LA SUBSECRETARÍA DE GESTIÓN CORPORATIVA.</t>
  </si>
  <si>
    <t>PRESTAR SERVICIOS DE APOYO A LA GESTIÓN ADMINISTRATIVA Y DOCUMENTAL EN LA OPERACIÓN DE LOS INSTRUMENTOS DE FINANCIACIÓN DE LA SECRETARÍA DISTRITAL DEL HÁBITAT.</t>
  </si>
  <si>
    <t>PRESTAR SERVICIOS PROFESIONALES PARA APOYAR EN LA RECOLECCIÓN, ANÁLISIS Y PROCESAMIENTO DE LA INFORMACIÓN PARA LA ESTRUCTURACIÓN Y EJECUCIÓN DEL PROGRAMA DE CONEXIONES INTRADOMICILIARIAS DE ACUEDUCTO Y ALCANTARILLADO EN EL MARCO DE LOS MEJORAMIENTOS DE VIVIENDA EN LOS TERRITORIOS PRIORIZADOS POR LA SECRETARÍA DISTRITAL DEL HÁBITAT</t>
  </si>
  <si>
    <t>PRESTAR SERVICIOS PROFESIONALES PARA APOYAR LA GESTIÓN SOCIAL EN LA IMPLEMENTACIÓN DEL PROYECTO PILOTO "PLAN TERRAZAS" DE LA SECRETARÍA DISTRITAL DE HÁBITAT</t>
  </si>
  <si>
    <t>PRESTAR SERVICIOS PROFESIONALES PARA APOYAR LA ESTRUCTURACIÓN TÉCNICA Y SEGUIMIENTO A LA EJECUCIÓN DE LOS PROYECTOS DE INTERVENCIÓN EN EL MARCO DEL MEJORAMIENTO INTEGRAL DE LOS TERRITORIOS PRIORIZADOS POR LA SECRETARÍA DISTRITAL DEL HÁBITAT CON CARGO AL SISTEMA GENERAL DE REGALÍAS</t>
  </si>
  <si>
    <t>PRESTAR SERVICIOS PROFESIONALES PARA APOYAR LA COORDINACIÓN DEL ALISTAMIENTO DE INFORMACIÓN GEOGRÁFICA Y ALFANUMÉRICA, ASÍ COMO LOS ANÁLISIS URBANOS Y RURALES EN EL MARCO DE LOS MEJORAMIENTOS DE VIVIENDA MODALIDAD HABITABILIDAD Y DEMÁS PROCESOS ADELANTADOS POR LA SUBDIRECCIÓN DE BARRIOS DE LA SECRETARÍA DISTRITAL DEL HÁBITAT</t>
  </si>
  <si>
    <t>PRESTAR SERVICIOS PROFESIONALES PARA APOYAR EL DIAGNÓSTICO Y CARACTERIZACIÓN DE ELEMENTOS AMBIENTALES Y DE ESTRUCTURA ECOLÓGICA  PRINCIPAL EN LA FORMULACIÓN Y SEGUIMIENTO DE LOS LINEAMIENTOS DE INTERVENCIÓN, GESTIÓN INTERINSTITUCIONAL Y EVALUACIÓN, ASÍ COMO EN LAS POLÍTICAS DE ORDENAMIENTO TERRITORIAL EN TERRITORIOS PRIORIZADOS POR LA SECRETARÍA DISTRITAL DEL HÁBITAT.</t>
  </si>
  <si>
    <t>PRESTAR SERVICIOS PROFESIONALES PARA LA ESTRUCTURACIÓN TÉCNICA NECESARIA PARA LA ASIGNACIÓN DE SUBSIDIOS DE MEJORAMIENTOS DE VIVIENDA - MODALIDAD HABITABILIDAD EN LOS TERRITORIOS PRIORIZADOS POR LA SECRETARÍA DISTRITAL DEL HÁBITAT.</t>
  </si>
  <si>
    <t>PRESTAR SERVICIOS PROFESIONALES PARA DESARROLLAR LAS LABORES DE GESTIÓN SOCIAL Y RELACIONAMIENTO COMUNITARIO EN LA ESTRUCTURACIÓN DE VIVIENDAS EN LOS TERRITORIOS PRIORIZADOS POR LA SECRETARÍA DISTRITAL DEL HÁBITAT.</t>
  </si>
  <si>
    <t>PRESTAR SERVICIOS PROFESIONALES ESPECIALIZADOS PARA APOYAR LA GESTIÓN, ARTICULACIÓN Y COORDINACIÓN CON ACTORES REGIONALES EN EL DESARROLLO DE LINEAMIENTOS Y ESTRATEGIAS, EN EL MARCO DE LA CONSOLIDACIÓN DE UN BANCO DE TIERRAS PARA LA CIUDAD REGIÓN.</t>
  </si>
  <si>
    <t>PRESTAR SERVICIOS PROFESIONALES EN LA SUBDIRECCIÓN ADMINISTRATIVA PARA LIDERAR EL PROCESO DE BIENES, SERVICIOS E INFRAESTRUCTURA DE LA SDHT, CONFORME A LOS PROCEDIMIENTOS, PROTOCOLOS, RIESGOS Y PLAN ANUAL DE ADQUISICIONES DE LA SDHT</t>
  </si>
  <si>
    <t>PRESTAR SERVICIOS PARA EL APOYO A LA GESTIÓN DOCUMENTAL Y ADMINISTRATIVA REQUERIDAS EN LA OPERACIÓN DE LOS SUBSIDIOS DE VIVIENDA GESTIONADOS POR LA SECRETARÍA DISTRITAL DEL HÁBITAT.</t>
  </si>
  <si>
    <t>PRESTAR SERVICIOS PROFESIONALES PARA IMPLEMENTAR Y ATENDER LAS ESTRATEGIAS SOCIALES DE IDENTIFICACIÓN Y CARACTERIZACIÓN DE HOGARES BENEFICIARIOS DE LOS PROGRAMAS DE SUBSIDIO DE VIVIENDA A CARGO DE LA SECRETARÍA DISTRITAL DEL HÁBITAT.</t>
  </si>
  <si>
    <t>PRESTAR SERVICIOS PROFESIONALES PARA EL DISEÑO, IMPLEMENTACIÓN Y SEGUIMIENTO A LA GESTIÓN DE RECURSOS DE LOS ESQUEMAS Y FUENTES DE FINANCIACIÓN DEL HÁBITAT DE BOGOTÁ.</t>
  </si>
  <si>
    <t>PRESTAR SERVICIOS PROFESIONALES PARA ELABORAR Y REVISAR LOS ESTUDIOS URBANÍSTICOS Y AMBIENTALES NECESARIOS PARA LA FORMULACIÓN E IMPLEMENTACIÓN DE LA ESTRATEGIA INTEGRAL DE REVITALIZACIÓN, Y LOS DEMÁS PROYECTOS PRIORIZADOS POR LA SUBDIRECCIÓN DE OPERACIONES.</t>
  </si>
  <si>
    <t>PRESTAR SERVICIOS PROFESIONALES PARA REALIZAR EL ANÁLISIS URBANO, CARACTERIZACIÓN, DIAGNÓSTICOS TERRITORIALES Y ARTICULACIÓN CON LAS ENTIDADES PARA LA FORMULACIÓN E IMPLEMENTACIÓN DE LA ESTRATEGIA INTEGRAL DE REVITALIZACIÓN PARA LOS PROYECTOS PRIORIZADOS POR LA SUBDIRECCIÓN DE OPERACIONES.</t>
  </si>
  <si>
    <t>PRESTAR SERVICIOS PROFESIONALES PARA REALIZAR EL ANÁLISIS, CARACTERIZACIÓN, DIAGNÓSTICOS URBANÍSTICOS Y ARQUITECTÓNICOS, NECESARIOS  PARA LA FORMULACIÓN E IMPLEMENTACIÓN DE LA ESTRATEGIA INTEGRAL DE REVITALIZACIÓN, Y LOS DEMÁS PROYECTOS PRIORIZADOS POR LA SUBDIRECCIÓN DE OPERACIONES.</t>
  </si>
  <si>
    <t>PRESTAR SERVICIOS PROFESIONALES PARA APOYAR LA ELABORACIÓN DE PLANIMETRÍA, RENDERS Y MODELACIONES URBANAS Y ARQUITECTÓNICAS, PARA LA FORMULACIÓN E IMPLEMENTACIÓN DE LA ESTRATEGIA INTEGRAL DE REVITALIZACIÓN Y LOS DEMÁS PROYECTOS PRIORIZADOS POR LA SUBDIRECCIÓN DE OPERACIONES.</t>
  </si>
  <si>
    <t>PRESTAR SERVICIOS PROFESIONALES PARA REALIZAR EL ANÁLISIS, CARACTERIZACIÓN, DIAGNÓSTICOS URBANÍSTICOS Y ARQUITECTÓNICOS, NECESARIOSPARA LA FORMULACIÓN E IMPLEMENTACIÓN DE LA ESTRATEGIA INTEGRAL DE REVITALIZACIÓN, Y LOS DEMÁS PROYECTOS PRIORIZADOS POR LA SUBDIRECCIÓN DEOPERACIONES.</t>
  </si>
  <si>
    <t>PRESTAR SERVICIOS PROFESIONALES PARA PLANEAR Y  DESARROLLAR LOS CRITERIOS FINANCIEROS Y ANÁLISIS DE LOS DATOS ECONÓMICOS PARA LA FORMULACIÓN E IMPLEMENTACIÓN DE LA ESTRATEGIA INTEGRAL DE REVITALIZACIÓN, Y LOS DEMÁS PROYECTOS PRIORIZADOS POR LA SUBDIRECCIÓN DEOPERACIONES</t>
  </si>
  <si>
    <t>PRESTAR SERVICIOS PROFESIONALES EN DERECHO PARA APOYAR ACTIVIDADES RELACIONADAS CON LA DEFENSA JUDICIAL Y EXTRAJUDICIAL DE LA SECRETARÍA DISTRITAL DEL HÁBITAT.</t>
  </si>
  <si>
    <t>PRESTAR SERVICIOS PROFESIONALES EN DERECHO PARA APOYAR ASUNTOS RELACIONADOS CON LA DEFENSA JUDICIAL Y EXTRAJUDICIAL DE LA SECRETARIA DISTRITAL DEL HABITAT.</t>
  </si>
  <si>
    <t>PRESTAR SERVICIOS DE APOYO A LA GESTIÓN EN EL TRÁMITE DE NOTIFICACIÓN, PUBLICACIÓN, SEGUIMIENTO Y ASUNTOS ADMINISTRATIVOS A CARGO DE LA SUBSECRETARÍA JURÍDICA.</t>
  </si>
  <si>
    <t>PRESTAR SERVICIOS PROFESIONALES EN DERECHO PARA APOYAR EL COMITÉ DE CONCILIACIÓN Y LA DEFENSA JUDICIAL Y EXTRAJUDICIAL DE LA SECRETARÍA DISTRITAL DEL HÁBITAT, DE ACUERDO CON LOS LINEAMIENTOS ESTABLECIDOS Y LA NORMATIVIDAD VIGENTE</t>
  </si>
  <si>
    <t>PRESTAR SERVICIOS PROFESIONALES EN DERECHO PARA APOYAR EL DESARROLLO DE LAS ACTIVIDADES DE DIAGNÓSTICO, PROYECCIÓN Y REVISIÓN DE LINEAMIENTOS Y ESTRATEGIAS DE PREVENCIÓN DE DAÑO ANTIJURÍDICO Y DE ACTOS ADMINISTRATIVOS DE LA SECRETARÍA DISTRITAL DEL HÁBITAT</t>
  </si>
  <si>
    <t>PRESTAR SERVICIOS DE APOYO A LA GESTIÓN EN TEMAS ADMINISTRATIVOS Y OPERATIVOS QUE SE REQUIERAN PARA EL CUMPLIMIENTO DE LAS ACTIVIDADES A CARGO DE LA SUBSECRETARÍA JURÍDICA</t>
  </si>
  <si>
    <t>PRESTAR SERVICIOS PROFESIONALES ESPECIALIZADOS EN DERECHO, PARA APOYAR LAS ACTUACIONES JURÍDICAS DE CONCEPTUALIZACIÓN, PROYECCIÓN Y REVISIÓN DE ACTOS ADMINISTRATIVOS COMPETENCIA DE LA SECRETARÍA DISTRITAL DEL HÁBITAT.</t>
  </si>
  <si>
    <t>PRESTAR SERVICIOS PROFESIONALES EN LA SUBDIRECCIÓN FINANCIERA PARA APOYAR EL PROCESO PRESUPUESTAL EN EL REGISTRO, SEGUIMIENTO Y CONTROL DE LAS OPERACIONES PRESUPUESTALES</t>
  </si>
  <si>
    <t>PRESTAR SERVICIOS PROFESIONALES PARA APOYAR EN EL DESARROLLO DEL COMPONENTE DE LAS TECNOLOGÍAS DE LA INFORMACIÓN Y LAS COMUNICACIONES - TICS EN LA IMPLEMENTACIÓN Y SEGUIMIENTO DE LA POLÍTICA PÚBLICA DE SERVICIOS PÚBLICOS DOMICILIARIOS Y DE LOS PLANES FORMULADOS POR LA SUBDIRECCIÓN DE SERVICIOS PÚBLICOS</t>
  </si>
  <si>
    <t>PRESTAR SERVICIOS DE APOYO EN LA PRODUCCIÓN DE CONTENIDOS GRÁFICOS EN LA SDHT.</t>
  </si>
  <si>
    <t>PRESTAR SERVICIOS PROFESIONALES PARA LA DIVULGACIÓN DE LOS PROGRAMAS Y PROYECTOS DE LA SECRETARIA DEL HÁBITAT</t>
  </si>
  <si>
    <t>APOYAR EL DESARROLLO DE LA ESTRATEGIA DE COMUNICACIONES DESDE EL COMPONENTE INTERNO DE LA SECRETARÍA DISTRITAL DEL HÁBITAT PARA EL POSICIONAMIENTO DE SUS PLANES, PROGRAMAS Y PROYECTOS.</t>
  </si>
  <si>
    <t>PRESTAR SERVICIOS PROFESIONALES PARA LA PRODUCCIÓN Y DIVULGACIÓN DE CONTENIDO SOBRE LAS ACCIONES, PROGRAMAS Y PROYECTOS DE LA SDHT A LA COMUNIDAD</t>
  </si>
  <si>
    <t>PRESTAR SERVICIOS PROFESIONALES PARA EL ANÁLISIS Y GESTIÓN A LAS SOLICITUDES REALIZADAS AL DESPACHO DE LA SECRETARÍA DISTRITAL DEL HÁBITAT POR LOS DIFERENTES ACTORES DE CONTROL POLÍTICO</t>
  </si>
  <si>
    <t>PRESTAR SERVICIOS PROFESIONALES PARA BRINDAR LINEAMIENTOS, REALIZAR ANÁLISIS Y REPORTAR LAS CIFRAS ASOCIADAS A LA ASIGNACIÓN DE SOLUCIONES HABITACIONALES A COMUNIDADES ÉTNICAS O PERSONAS CON DISCAPACIDAD A TRAVÉS DE PROGRAMAS A CARGO DE LA SUBSECRETARIA DE GESTIÓN FINANCIERA DE LA SECRETARIA DISTRITAL DEL HÁBITAT.</t>
  </si>
  <si>
    <t>PRESTAR SERVICIOS PROFESIONALES PARA SOPORTAR, ALIMENTAR DATOS Y ACTUALIZAR LOS SISTEMAS DE INFORMACIÓN ASOCIADOS A LA OPERACIÓN DE PROGRAMAS Y PROYECTOS DE SUBSIDIOS DE VIVIENDA, GARANTIZANDO LAS PRUEBAS UNITARIAS DE LOS MISMOS.</t>
  </si>
  <si>
    <t>PRESTAR SERVICIOS DE APOYO A LA GESTIÓN PARA BRINDAR ATENCIÓN EFECTIVA A LA CIUDADANÍA SOBRE LOS TRÁMITES FINANCIEROS, JURÍDICOS Y TÉCNICOS RELACIONADOS CON LAS ACTIVIDADES DE ENAJENACIÓN Y ARRENDAMIENTO DE VIVIENDA EN EL DISTRITO CAPITAL</t>
  </si>
  <si>
    <t xml:space="preserve"> PRESTAR SERVICIOS PROFESIONALES PARA BRINDAR ASESORÍA TÉCNICA, ACOMPAÑAMIENTO Y APOYO INTERINSTITUCIONAL EN LA GESTIÓN DE LOS TRÁMITES DE LA CADENA DE URBANISMO Y CONSTRUCCIÓN DE LOS PROYECTOS DE VIVIENDA BAJO EL ESQUEMA DE MESA DE SOLUCIONES.</t>
  </si>
  <si>
    <t>PRESTAR SERVICIOS PROFESIONALES PARA BRINDAR SOPORTE EN LA PARAMETRIZACIÓN DEL SISTEMA DE NÓMINA, ASÍ COMO EN SU LIQUIDACIÓN.</t>
  </si>
  <si>
    <t>PRESTAR SERVICIOS PROFESIONALES A LA SECRETARIA DISTRITAL DEL HABITAT EN EL PROCESO DE GESTION FINANCIERA, PARA APOYAR ACTIVIDADES ASOCIADAS AL ANALISIS, CLASIFICACIÓN, REGISTRO Y CONCILIACION DE LA INFORMACIÓN FINANCIERA DE LA ENTIDAD.</t>
  </si>
  <si>
    <t>PRESTAR SERVICIOS PROFESIONALES PARA APOYAR LA LABOR DE GEOREFERENCIACIÓN DE INFORMACIÓN CARTOGRÁFICA DE PROVEEDORES DE MATERIALES DE CONSTRUCCIÓN Y SOLUCIONES HABITACIONALES.</t>
  </si>
  <si>
    <t>PRESTAR SERVICIOS PROFESIONALES PARA BRINDAR ASESORÍA, ACOMPAÑAMIENTO Y APOYO INTERINSTITUCIONAL EN LA GESTIÓN DE LOS TRÁMITES DE LA CADENA DE URBANISMO Y CONSTRUCCIÓN DE LOS PROYECTOS DE VIVIENDA BAJO DEL MARCO DEL MEJORAMIENTO INTEGRAL DE VIVIENDA Y ESQUEMA DE MESA DE SOLUCIONES.</t>
  </si>
  <si>
    <t>PRESTAR LOS SERVICIOS PROFESIONALES PARA APOYAR LA GESTIÓN ADMINISTRATIVA Y FINANCIERA RELACIONADA CON ALE BANCO DISTRITAL DE MATERIALES.</t>
  </si>
  <si>
    <t>PRESTAR SERVICIOS PROFESIONALES PARA ORIENTAR LA ARTICULACIÓN, IMPLEMENTACIÓN Y SEGUIMIENTO DE LAS ESTRATEGIAS DE PARTICIPACIÓN, LA INCORPORACIÓN DEL ENFOQUE POBLACIONAL, DIFERENCIAL Y DE GÉNERO EN LAS ESTRATEGIAS DE INTERVENCIÓN TERRITORIAL DEL SECTOR HÁBITAT ASÍ COMO LOS COMPROMISOS DE LA SUBDIRECCIÓN EN LA FORMULACIÓN Y SEGUIMIENTO A LAS POLÍTICAS PÚBLICAS ASIGNADAS.</t>
  </si>
  <si>
    <t>PRESTAR SERVICIOS PROFESIONALES PARA APOYAR LA REPRESENTACIÓN DEL SECTOR HÁBITAT EN ESCENARIOS DE ARTICULACIÓN COORDINACIÓN Y PARTICIPACIÓN DEL NIVEL DISTRITAL ASÍ COMO LA INCORPORACIÓN DEL ENFOQUE POBLACIONAL DIFERENCIAL Y DE GÉNERO EN LAS ESTRATEGIAS DE INTERVENCIÓN TERRITORIAL DEL SECTOR HÁBITAT.</t>
  </si>
  <si>
    <t>PRESTAR SERVICIOS DE APOYO A LA GESTIÓN EN LAS ACTIVIDADES SOCIALES PARA LA PROMOCIÓN DE LAS ESTRATEGIAS DE PARTICIPACIÓN DE LA SDHT</t>
  </si>
  <si>
    <t>PRESTAR SERVICIOS DE APOYO A LA GESTIÓN PARA EL DESARROLLO DE LAS ACTIVIDADES LOGÍSTICAS Y OPERATIVAS QUE SURJAN DE LAS ESTRATEGIAS DE PARTICIPACIÓN E INTERVENCIÓN DEL SECTOR HÁBITAT A NIVEL TERRITORIAL.</t>
  </si>
  <si>
    <t>PRESTAR SERVICIOS PROFESIONALES PARA ADELANTAR LA ELABORACIÓN Y SEGUIMIENTO DE LOS PROCESOS CONTRACTUALES DE LA SUBDIRECCIÓN DE SERVICIOS PÚBLICOS DE LA SECRETARÍA DISTRITAL DEL HÁBITAT</t>
  </si>
  <si>
    <t>PRESTAR SERVICIOS PROFESIONALES PARA APOYAR EL PROCESO DE PAGOS Y DE PAC A CARGO DE LA SUBDIRECCIÓN FINANCIERA DE LA SECRETARIA DISTRITAL DEL HÁBITAT</t>
  </si>
  <si>
    <t>PRESTAR SERVICIOS PROFESIONALES EN LOS PROCESOS ADMINISTRATIVOS Y DE COMUNICACIÓN INTERNA A CARGO DE LA OFICINA ASESORA DE COMUNICACIONES.</t>
  </si>
  <si>
    <t>PRESTAR LOS SERVICIOS PROFESIONALES PARA BRINDAR APOYO EN LAS ACTIVIDADES JURÍDICAS Y CONTRACTUALES DE LA OFICINA ASESORA DE COMUNICACIONES</t>
  </si>
  <si>
    <t>PRESTAR SERVICIOS PROFESIONALES PARA REALIZAR, CONCEPTUALIZAR, Y/O REVISAR LOS CONTENIDOS PUBLICITARIOS DE LA SDHT.</t>
  </si>
  <si>
    <t>PRESTAR SERVICIOS PROFESIONALES PARA LA GENERACIÓN Y DIVULGACIÓN DE CONTENIDO DE COMUNICACIÓN INTERNA DE LA SDTH.</t>
  </si>
  <si>
    <t>PRESTAR SERVICIOS PROFESIONALES EN LA GENERACIÓN DE CONTENIDOS PARA REDES SOCIALES Y EN LA DIVULGACIÓN SOBRE LA GESTIÓN DE LA SECRETARÍA DEL HÁBITAT.</t>
  </si>
  <si>
    <t>PRESTAR LOS SERVICIOS PROFESIONALES PARA EL APOYO EN EL CUBRIMIENTO DE LAS ACTIVIDADES DE LA SECRETARIA DISTRITAL DEL HÁBITAT, CON EL FIN DE FORTALECER LA DIVULGACIÓN DE LOS RESULTADOS, LOGROS, TRÁMITES Y SERVICIOS, A LOS PÚBLICOS DE INTERÉS QUE TIENE LA ENTIDAD.</t>
  </si>
  <si>
    <t>PRESTAR SERVICIOS PROFESIONALES PARA EL DISEÑO, DESARROLLO Y ADMINISTRACIÓN DE LOS PRODUCTOS Y CONTENIDOS DE LA PÁGINA WEB Y DE LA INTRANET DE LA SDHT.</t>
  </si>
  <si>
    <t>PRESTAR SERVICIOS PROFESIONALES PARA APOYAR TÉCNICAMENTE EL SEGUIMIENTO Y EVALUACIÓN DE LOS PROGRAMAS, ESTRATEGIAS Y POLÍTICAS PÚBLICAS DE HÁBITAT</t>
  </si>
  <si>
    <t>PRESTAR SERVICIOS PROFESIONALES DE APOYO EN LAS ACTIVIDADES DE PROCESAMIENTO, ANÁLISIS Y EVALUACIÓN DE LA INFORMACIÓN DEL SECTOR, ASÍ COMO ELABORACIÓN DE LOS DIFERENTES DOCUMENTOS RELACIONADOS CON LA VIVIENDA, EN EL MARCO DE LA POLÍTICA DE GESTIÓN INTEGRAL DEL HÁBITAT.</t>
  </si>
  <si>
    <t>PRESTAR SERVICIOS PROFESIONALES EN LA SUBDIRECCIÓN FINANCIERA DE LA SECRETARÍA DISTRITAL DEL HÁBITAT PARA APOYAR EL DESARROLLO Y SEGUIMIENTO DEL PROCESO FINANCIERO DE LA ENTIDAD.</t>
  </si>
  <si>
    <t xml:space="preserve"> PRESTAR SERVICIOS PROFESIONALES PARA APOYAR EL PROCESO DE PAGOS A CARGO DE LA SUBDIRECCIÓN FINANCIERA DE LA SECRETARIA DISTRITAL DEL HÁBITAT</t>
  </si>
  <si>
    <t>PRESTAR SERVICIOS PROFESIONALES PARA APOYAR LOS ANÁLISIS, ESTUDIOS E INVESTIGACIONES RELACIONADOS CON EL MERCADO INMOBILIARIO Y DE SUELO EN LA CIUDAD REGIÓN.</t>
  </si>
  <si>
    <t>PRESTAR SERVICIOS PROFESIONALES PARA APOYAR LA REVISIÓN, ANÁLISIS Y SEGUIMIENTO DE LOS ASUNTOS A CARGO DE LA SUBSECRETARIA DE GESTIÓN CORPORATIVA DESDE EL PUNTO DE VISTA FINANCIERO</t>
  </si>
  <si>
    <t>PRESTAR SERVICIOS PROFESIONALES PARA REALIZAR LA GESTIÓN JURÍDICA REQUERIDA EN EL MARCO DE LOS PROGRAMAS ASOCIADOS A LOS INSTRUMENTOS DE FINANCIACIÓN DEFINIDOS POR LA SECRETARÍA DISTRITAL DEL HÁBITAT.</t>
  </si>
  <si>
    <t>PRESTAR SERVICIOS PROFESIONALES DE ORDEN JURÍDICO PARA EL ANÁLISIS, REVISIÓN Y ORIENTACIÓN REQUERIDA PARA LA GESTIÓN, IMPLEMENTACIÓN Y DESARROLLO DE INSTRUMENTOS DE FINANCIACIÓN PARA LA ADQUISICIÓN DE VIVIENDA Y LAS FUENTES DE FINANCIACIÓN.</t>
  </si>
  <si>
    <t>PRESTAR SERVICIOS PROFESIONALES PARA EL ANÁLISIS, SEGUIMIENTO Y DIRECCIONAMIENTO A PROGRAMAS DE COOPERACIÓN CON ENTIDADES PUBLICAS Y/O PRIVADAS Y LA GESTIÓN DE NUEVAS FUENTES DE FINANCIACIÓN DEL HÁBITAT</t>
  </si>
  <si>
    <t>PRESTAR SERVICIOS PROFESIONALES PARA LA GESTIÓN REQUERIDA EN EL DISEÑO, IMPLEMENTACIÓN Y EJECUCIÓN DE NUEVAS FUENTES DE FINANCIACIÓN DEL HÁBITAT</t>
  </si>
  <si>
    <t>PRESTAR SERVICIOS PROFESIONALES PARA DAR SOPORTE NECESARIO EN LOS PROGRAMAS DE PROMOCIÓN DEL ACCESO AL MERCADO DE LA VIVIENDA VIS Y VIP.</t>
  </si>
  <si>
    <t>PRESTAR SERVICIOS PROFESIONALES PARA EL SEGUIMIENTO SOCIAL A LOS HOGARES Y PROYECTOS DE VIVIENDA ASOCIADOS A LOS INSTRUMENTOS DE FINANCIACIÓN A CARGO DE LA SECRETARÍA DISTRITAL DEL HÁBITAT.</t>
  </si>
  <si>
    <t>PRESTAR SERVICIOS DE APOYO A LA GESTIÓN PARA REALIZAR ACTIVIDADES REQUERIDAS EN LA GESTIÓN DE INSTRUMENTOS DE FINANCIACIÓN E IMPLEMENTACIÓN DE NUEVAS FUENTES DE FINANCIACIÓN</t>
  </si>
  <si>
    <t>PRESTAR SERVICIOS PROFESIONALES PARA BRINDAR SOPORTE A LA GESTIÓN SOCIAL Y EL RELACIONAMIENTO CON LAS COMUNIDADES EN EL SEGUIMIENTO A LAS OBRAS EJECUTADAS EN TERRITORIOS PRIORIZADOS PARA EL MEJORAMIENTO INTEGRAL POR LA SECRETARÍA DISTRITAL DEL HÁBITAT.</t>
  </si>
  <si>
    <t>PRESTAR SERVICIOS PROFESIONALES PARA APOYAR LAS ACTIVIDADES DEL COMPONENTE TÉCNICO TOPOGRÁFICO Y CARTOGRÁFICO REQUERIDO PARA LA LEGALIZACIÓN URBANÍSTICA EN SU ETAPA DE GESTIÓN Y ESTUDIOS PRELIMINARES EN LOS TERRITORIOS SUSCEPTIBLES DE SER LEGALIZADOS</t>
  </si>
  <si>
    <t>PRESTAR SERVICIOS PROFESIONALES PARA APOYAR TÉCNICAMENTE EL ANÁLISIS CATASTRAL Y  CARTOGRÁFICO NECESARIOS PARA LA REGULARIZACIÓN DE DESARROLLOS LEGALIZADOS</t>
  </si>
  <si>
    <t>PRESTAR SERVICIOS PROFESIONALES PARA EL APOYO EN ACTIVIDADES DE RELACIONAMIENTO COMUNITARIO EN EL DESARROLLO DEL PROCEDIMIENTO DE LEGALIZACIÓN URBANÍSTICA EN LOS TERRITORIOS SUSCEPTIBLES DE SER LEGALIZADOS</t>
  </si>
  <si>
    <t>PRESTAR SERVICIOS PROFESIONALES PARA APOYAR LAS ACTIVIDADES TÉCNICAS DE ANÁLISIS CATASTRAL NECESARIAS PARA LA REGULARIZACIÓN DE DESARROLLOS LEGALIZADOS EN SU ETAPA DE GESTIÓN Y ESTUDIOS PRELIMINARES</t>
  </si>
  <si>
    <t>PRESTAR SERVICIOS PROFESIONALES ESPECIALIZADOS PARA APOYAR EL PROCESO DE TECNOLOGÍAS DE INFORMACIÓN Y COMUNICACIONES TICS DE LA SDHT</t>
  </si>
  <si>
    <t>PRESTAR SERVICIOS PROFESIONALES PARA APOYAR JURÍDICAMENTE A LA OFICINA DE CONTROL DISCIPLINARIO INTERNO DE LA SECRETARÍA DEL HÁBITAT, EN LA EVALUACIÓN Y SUSTANCIACIÓN DE LOS PROCESOS DISCIPLINARIOS QUE LE SEAN ASIGNADOS, ASI COMO LAS ACTIVIDADES RELACIONADAS CON EL CARGUE DE INFORMACIÓN EN EL SISTEMA DE INFORMACIÓN DISCIPLINARIO SID</t>
  </si>
  <si>
    <t>PRESTAR SERVICIOS TÉCNICOS DE APOYO ADMINISTRATIVO EN EL MARCO DEL CUMPLIMIENTO DEL PLAN DISTRITAL DE DESARROLLO 2020-2024 Y DE LAS FUNCIONES DE LA SUBDIRECCIÓN DE SERVICIOS PÚBLICOS</t>
  </si>
  <si>
    <t>PRESTAR SERVICIOS PROFESIONALES PARA LAS ACTIVIDADES ENCAMINADAS AL DESARROLLO, IMPLEMENTACIÓN Y SEGUIMIENTO DE LA POLÍTICA PÚBLICA DE SERVICIOS PÚBLICOS DOMICILIARIOS Y DE LAS TICS, ASÍ COMO DE LOS PLANES FORMULADOS POR LA SUBDIRECCIÓN DE SERVICIOS PÚBLICOS</t>
  </si>
  <si>
    <t>PRESTAR SERVICIOS PROFESIONALES EN ASUNTOS COMERCIALES Y REGULATORIOS A LA SUBDIRECCIÓN DE SERVICIOS PÚBLICOS EN EL MARCO DE SUS FUNCIONES Y EN CUMPLIMIENTO DEL PLAN DE DESARROLLO DISTRITAL 2020 - 2024</t>
  </si>
  <si>
    <t>PRESTAR SERVICIOS PROFESIONALES PARA APOYAR A LA SUBDIRECCIÓN DE SERVICIOS PÚBLICOS EN LA PROMOCIÓN DE LOS MECANISMOS DE PARTICIPACIÓN CIUDADANA Y PROCESOS PEDAGÓGICOS EN TEMAS DE SERVICIOS PÚBLICOS DOMICILIARIOS Y CUIDADO DEL MEDIO AMBIENTE</t>
  </si>
  <si>
    <t>PRESTAR SERVICIOS PROFESIONALES DE CARÁCTER JURÍDICO REQUERIDO PARA EL DESARROLLO E IMPLEMENTACIÓN DE INSTRUMENTOS DE FINANCIACIÓN PARA ADQUISICIÓN DE VIVIENDA.</t>
  </si>
  <si>
    <t>PRESTAR SERVICIOS PROFESIONALES PARA IMPLEMENTAR UNA ESTRATEGIA DESDE EL COMPONENTE SOCIAL PARA LA IDENTIFICACIÓN, ACOMPAÑAMIENTO Y GESTIÓN DE LA VINCULACIÓN DE HOGARES A LOS PROGRAMAS DE SUBSIDIO DE VIVIENDA A CARGO DE LA SECRETARÍA DISTRITAL DEL HÁBITAT.</t>
  </si>
  <si>
    <t>PRESTAR SERVICIOS PROFESIONALES PARA APOYAR LAS ACTIVIDADES DE SEGUIMIENTO Y EVALUACIÓN DE LOS PROGRAMAS Y POLÍTICAS PÚBLICAS, EN EL MARCO DE LA POLÍTICA DE GESTIÓN INTEGRAL DEL HÁBITAT.</t>
  </si>
  <si>
    <t>PRESTAR SERVICIOS PROFESIONALES PARA APOYAR JURÍDICAMENTE A LA SUBSECRETARÍA DE GESTIÓN CORPORATIVA.</t>
  </si>
  <si>
    <t>PRESTAR SERVICIOS DE APOYO EN LOS PROCESOS ADMINISTRATIVOS Y DE COMUNICACIÓN INTERNA A CARGO DE LA OFICINA ASESORA DE COMUNICACIONES</t>
  </si>
  <si>
    <t>PRESTAR SERVICIOS PROFESIONALES PARA EL REGISTRO FOTOGRÁFICO Y AUDIOVISUAL DE LAS ACTIVIDADES, PROGRAMAS Y PROYECTOS DE LA SDHT</t>
  </si>
  <si>
    <t>PRESTAR SERVICIOS DE APOYO A LA GESTIÓN EN TEMAS ADMINISTRATIVOS Y FINANCIEROS EN EL MARCO DE LA INTERVENCIÓN DE MEJORAMIENTOS DE VIVIENDA Y  DEMÁS PROCESOS ADELANTADOS POR LA SUBDIRECCIÓN DE BARRIOS DE LA SECRETARÍA DISTRITAL DEL HÁBITAT</t>
  </si>
  <si>
    <t>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t>
  </si>
  <si>
    <t>PRESTAR LOS SERVICIOS PROFESIONALES PARA APOYAR A LA OFICINA DE CONTROLDISCIPLINARIO INTERNO DE LA SDHT, EN LAS ACTUACIONES QUE SE SURTAN CON OCASIÓN DE LA SUSTANCIACIÓN DE LOS PROCESOS DISCIPLINARIOS, CONFORME A LAS NORMAS APLICABLES.</t>
  </si>
  <si>
    <t>PRESTAR SERVICIOS PROFESIONALES PARA BRINDAR APOYO Y ACOMPAÑAMIENTO JURÍDICO EN LAS ACTIVIDADES DESARROLLADAS EN EL PROCESO DE GESTIÓN CONTRACTUAL DE LA ENTIDAD EN EL MARCO DEL PROYECTO DE INVERSIÓN 7747 - APOYO TÉCNICO, ADMINISTRATIVO Y TECNOLÓGICO EN LA GESTIÓN DE LOS TRAMITES REQUERIDOS PARA PROMOVER LA INICIACIÓN DE VIVIENDAS VIS Y VIP EN BOGOTÁ.</t>
  </si>
  <si>
    <t>PRESTAR SERVICIOS PROFESIONALES PARA ACTUALIZAR, MANEJAR Y POSICIONAR LA PÁGINA WEB DE LA SDHT.</t>
  </si>
  <si>
    <t>PRESTAR SERVICIOS PROFESIONALES A LA OFICINA ASESORA DE COMUNICACIONES DE LA SECRETARÍA DISTRITAL DEL HÁBITAT EN LA CREACIÓN Y DIVULGACIÓN DE CONTENIDO PARA REDES SOCIALES.</t>
  </si>
  <si>
    <t>PRESTAR SERVICIOS PROFESIONALES PARA LIDERAR Y COORDINAR LAS ACTIVIDADES DESDE LOS COMPONENTES TÉCNICOS, JURÍDICOS, SOCIALES, AMBIENTALES Y/O FINANCIEROS, NECESARIOS PARA LA FORMULACIÓN E IMPLEMENTACIÓN DE LA ESTRATEGIA INTEGRAL DE REVITALIZACIÓN, Y LOS DEMÁS PROYECTOS PRIORIZADOS POR LA SUBDIRECCIÓN DE OPERACIONES.</t>
  </si>
  <si>
    <t>PRESTAR SERVICIOS PROFESIONALES PARA DESARROLLAR LAS ACTIVIDADES DE ANÁLISIS Y PLANIFICACIÓN URBANA, REQUERIDAS EN EL PROCESO DE FORMULACIÓN E IMPLEMENTACIÓN DE LA ESTRATEGIA INTEGRAL DE REVITALIZACIÓN, Y LOS DEMÁS PROYECTOS PRIORIZADOS POR LA SUBDIRECCIÓN DE OPERACIONES.</t>
  </si>
  <si>
    <t>PRESTAR SERVICIOS PROFESIONALES PARA APOYAR LA DEPURACIÓN, CONSOLIDACIÓN, ESTANDARIZACIÓN Y GEORREFERENCIACIÓN DE LA INFORMACIÓN ALFANÚMERICA Y GEOGRÁFICA, QUE GENEREN INSUMOS PARA LA CONSOLIDACIÓN DE UN BANCO DE TIERRAS PARA LA CIUDAD REGIÓN</t>
  </si>
  <si>
    <t>PRESTAR SERVICIOS PROFESIONALES PARA APOYAR TÉCNICAMENTE LA REVISIÓN, SEGUIMIENTO Y CONTROL DE LOS PROYECTOS PRIORIZADOS POR LA SUBSECRETARÍA DE COORDINACIÓN OPERATIVA.</t>
  </si>
  <si>
    <t>PRESTAR SERVICIOS DE APOYO A LA GESTIÓN EN EL SEGUIMIENTO A LOS LINEAMIENTOS TÉCNICOS EN LA IMPLEMENTACIÓN DEL PROYECTO PILOTO “PLAN TERRAZAS"</t>
  </si>
  <si>
    <t>PRESTAR SERVICIOS PROFESIONALES PARA BRINDAR APOYO EN LAS ACTIVIDADES JURÍDICAS, EL SEGUIMIENTO DE PETICIONES Y ACTIVIDADES ADMINISTRATIVAS PARA LA LEGALIZACIÓN URBANÍSTICA, REGULARIZACIÓN DE DESARROLLOS LEGALIZADOS Y DEMÁS PROCESOS ADELANTADOS POR LA SUBDIRECCIÓN DE BARRIOS DE LA SECRETARÍA DISTRITAL DEL HÁBITAT</t>
  </si>
  <si>
    <t>PRESTAR SERVICIOS PROFESIONALES PARA LA ELABORACIÓN DE LOS ANÁLISIS CARTOGRÁFICOS, CATASTRALES, PREDIALES Y ESPACIALES DE SOPORTE NECESARIOS PARA LA FORMULACIÓN E IMPLEMENTACIÓN DE LA ESTRATEGIA INTEGRAL DE REVITALIZACIÓN, Y LOS DEMÁS PROYECTOS PRIORIZADOS POR LA SUBDIRECCIÓN DE OPERACIONES</t>
  </si>
  <si>
    <t>PRESTAR SERVICIOS PROFESIONALES DE APOYO NORMATIVO Y JURÍDICO PARA LA ELABORACIÓN, IMPLEMENTACIÓN Y REVISIÓN DE LOS ESTUDIOS JURÍDICOS, LEGALES Y URBANÍSTICOS NECESARIOS PARA LA FORMULACIÓN E IMPLEMENTACIÓN DE LOS PROYECTOS PRIORIZADOS POR LA SUBDIRECCIÓN DE OPERACIONES.</t>
  </si>
  <si>
    <t>PRESTAR SERVICIOS PROFESIONALES PARA EL DESARROLLO DE ADECUACIONES PEDAGÓGICAS RELACIONADAS CON LA PROMOCIÓN DE LA TRANSPARENCIA, INTEGRIDAD Y LUCHA CONTRA LA CORRUPCIÓN A NIVEL INSTITUCIONAL Y SECTORIAL, ASÍ COMO APOYAR LA ELABORACIÓN DEL DOCUMENTO METODOLÓGICO PARA EL SEGUIMIENTO A LOS COMPROMISOS INSTITUCIONALES DEL SECTOR RELACIONADOS CON LA TRANSPARENCIA Y LA INTEGRIDAD.</t>
  </si>
  <si>
    <t>PRESTAR SERVICIOS PROFESIONALES PARA REALIZAR ACOMPAÑAMIENTO EN EL FORTALECIMIENTO CONCEPTUAL DEL SISTEMA DE GESTION DE LA ENTIDAD EN RELACION A LA DIMENSION INSTITUCIONAL DE GESTION DEL CONOCIMIENTO Y LA INNOVACION EN EL MARCO DEL MODELO INTEGRADO DE PLANEACION Y GESTION</t>
  </si>
  <si>
    <t>PRESTAR SERVICIOS PROFESIONALES PARA REALIZAR LA IMPLEMENTACIÓN DEL SISTEMA DE GESTIÓN AMBIENTAL BAJO LOS ESTÁNDARES DEL MODELO INTEGRADO DE PLANEACIÓN Y GESTIÓN Y LOS REQUISITOS DE LA NORMA ISO 14001-2015</t>
  </si>
  <si>
    <t>PRESTAR SERVICIOS PROFESIONALES PARA APOYAR LAS ACTIVIDADES QUE CONTRIBUYAN AL DESARROLLO DEL PROYECTO DE CATASTRO DE REDES EN EL DISTRITO CAPITAL PARA LOS SERVICIOS PÚBLICOS DOMICILIARIOS</t>
  </si>
  <si>
    <t>PRESTAR SERVICIOS PROFESIONALES PARA APOYAR LA LABOR DE RACIONALIZACIÓN Y/O SIMPLIFICACIÓN DE TRAMITES DE LA CADENA DE URBANISMO Y CONSTRUCCIÓN.</t>
  </si>
  <si>
    <t>PRESTAR SERVICIOS PROFESIONALES PARA APOYAR LA EJECUCIÓN Y CONTROL DE LOS PROCESOS ENMARCADOS EN EL PROGRAMA DE BANCO DISTRITAL DE MATERIALES DE LA SECRETARÍA DISTRITAL DEL HÁBITAT.</t>
  </si>
  <si>
    <t xml:space="preserve"> PRESTAR SERVICIOS PROFESIONALES PARA EL DESARROLLO Y/O ACTUALIZACIÓN DE LAS INTERFACES DE USUARIO Y DISEÑO DE EXPERIENCIA DE LA PLATAFORMA DE REALIZACIÓN DE TRÁMITES Y HERRAMIENTAS CONEXAS.</t>
  </si>
  <si>
    <t xml:space="preserve"> PRESTAR SERVICIOS PARA BRINDAR APOYO TÉCNICO Y OPERATIVO EN LAS ACTIVIDADES DESARROLLADAS EN EL PROCESO DE GESTIÓN DE BIENES, SERVICIOS E INFRAESTRUCTURA DE LA SDHT.</t>
  </si>
  <si>
    <t>RESTAR SERVICIOS PROFESIONALES DE SOPORTE JURÍDICO PARA LA GESTIÓN DEL TALENTO HUMANO Y LAS SITUACIONES ADMINISTRATIVAS QUE SE GENEREN EN LA SECRETARÍA DISTRITAL DEL HÁBITAT.</t>
  </si>
  <si>
    <t>RESTAR SERVICIOS PROFESIONALES PARA APOYAR JURÍDICAMENTE LA GESTIÓN DEL PROCESO DE CONTROL INTERNO DISCIPLINARIO EN LA SUSTANCIACIÓN DE LAS ACTUACIONES DISCIPLINARIAS QUE LE SEAN ASIGNADAS, ASÍ COMO LAS ACTIVIDADES RELACIONADAS CON LOS PROCESOS Y PROCEDIMIENTOS DEL MIPG DE LA OFICINA DE CONTROL DISCIPLINARIO INTERNO DE LA SDHT.</t>
  </si>
  <si>
    <t>PRESTAR SERVICIOS PROFESIONALES PARA APOYAR LA EJECUCIÓN DE LAS ACTIVIDADES DESARROLLADAS EN EL MARCO DE LA GESTIÓN DE TALENTO HUMANO DE LA SECRETARÍA DISTRITAL DEL HÁBITAT</t>
  </si>
  <si>
    <t>PRESTAR SERVICIOS DE APOYO A LA GESTIÓN EN EL DESARROLLO DE LAS ACTIVIDADES PROPIAS DE LA OFICINA DE CONTROL DISCIPLINARIO INTERNO DE LA SDHT.</t>
  </si>
  <si>
    <t>PRESTAR SERVICIOS PROFESIONALES PARA APOYAR EL SEGUIMIENTO TÉCNICO - AMBIENTAL DE LAS OBRAS DESARROLLADAS EN TERRITORIOS PRIORIZADOS POR LA SECRETARÍA DISTRITAL DEL HÁBITAT</t>
  </si>
  <si>
    <t>PRESTAR SERVICIOS PROFESIONALES PARA APOYAR LA GENERACIÓN DE CARTOGRAFÍA TEMÁTICA Y LOS ANÁLISIS GEOGRÁFICOS REQUERIDOS EN LA FORMULACIÓN Y SEGUIMIENTO DE LOS LINEAMIENTOS DE INTERVENCIÓN, GESTIÓN INTERINSTITUCIONAL Y DEMÁS PROCESOS ADELANTADOS POR LA SUBDIRECCIÓN DE BARRIOS</t>
  </si>
  <si>
    <t>PRESTAR SERVICIOS PROFESIONALES PARA APOYAR LAS ACTIVIDADES JURÍDICAS EN LAS ETAPAS PRECONTRACTUAL, CONTRACTUAL Y POSTCONTRACTUAL EN EL MARCO DEL MEJORAMIENTO INTEGRAL EN TERRITORIOS PRIORIZADOS POR LA SECRETARÍA DISTRITAL DEL HÁBITAT CON CARGO AL SISTEMA GENERAL DE REGALÍAS</t>
  </si>
  <si>
    <t>PRESTAR LOS SERVICIOS PROFESIONALES PARA APOYAR LAS ACTIVIDADES RELACIONADAS AL SISTEMA DE GESTIÓN DE SEGURIDAD Y SALUD EN EL TRABAJO Y MEDIO AMBIENTE, ASÍ COMO EL DIAGNÓSTICO Y CARACTERIZACIÓN DE ELEMENTOS AMBIENTALES Y DE ESTRUCTURA ECOLÓGICA PRINCIPAL EN EL MARCO DEL MEJORAMIENTO INTEGRAL EN TERRITORIOS PRIORIZADOS POR LA SECRETARÍA DISTRITAL DEL HÁBITAT CON CARGO AL SISTEMA GENERAL DE REGALÍAS</t>
  </si>
  <si>
    <t>PRESTAR SERVICIOS PROFESIONALES PARA LA ESTRUCTURACIÓN TÉCNICA NECESARIA PARA LA ASIGNACIÓN DE SUBSIDIOS DE MEJORAMIENTOS DE VIVIENDA - MODALIDAD HABITABILIDAD EN LOS TERRITORIOS PRIORIZADOS POR LA SECRETARÍA DISTRITAL DEL HÁBITAT</t>
  </si>
  <si>
    <t>PRESTAR LOS SERVICIOS PROFESIONALES PARA APOYAR EL DESARROLLO DE LA LIQUIDACIÓN DE LA NÓMINA DE LA SECRETARÍA DISTRITAL DEL HÁBITAT.</t>
  </si>
  <si>
    <t>PRESTAR SERVICIOS PROFESIONALES PARA APOYAR LA GESTIÓN DE LAS ACTIVIDADES DE TALENTO HUMANO DE LA SECRETARÍA DISTRITAL DEL HÁBITAT, ASÍ COMO EFECTUAR LOS CONTROLES A LAS MISMAS</t>
  </si>
  <si>
    <t>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t>
  </si>
  <si>
    <t>PRESTAR SERVICIOS PROFESIONALES PARA LA ESTRUCTURACIÓN TÉCNICA NECESARIA PARA LA ASIGNACIÓN DE SUBSIDIOS DE MEJORAMIENTOS DE VIVIENDA - MODALIDAD HABITABILIDAD EN LOS TERRITORIOS PRIORIZADOS</t>
  </si>
  <si>
    <t>PRESTAR SERVICIOS PROFESIONALES PARA APOYAR JURIDICAMENTE A LA SUBDIRECCIÓN DE PREVENCIÓN Y SEGUIMIENTO EN EL MONITOREO PARA LA PREVENCIÓN DE DESARROLLOS ILEGALES</t>
  </si>
  <si>
    <t>PRESTAR SERVICIOS PROFESIONALES PARA SOPORTAR Y ALIMENTAR DATOS EN LOS SISTEMAS DE INFORMACIÓN ASOCIADOS A LA OPERACIÓN DE PROGRAMAS Y PROYECTOS DE SUBSIDIOS DE VIVIENDA, GARANTIZANDO LAS PRUEBAS UNITARIAS DE LOS MISMOS</t>
  </si>
  <si>
    <t>PRESTAR SERVICIOS PROFESIONALES PARA EL SEGUIMIENTO SOCIAL A LOS HOGARES Y PROYECTOS DE VIVIENDA ASOCIADOS A LOS INSTRUMENTOS DE FINANCIACIÓN A CARGO DE LA SECRETARÍA DISTRITAL DEL HABITÁT.</t>
  </si>
  <si>
    <t>PRESTAR SERVICIOS PROFESIONALES PARA REALIZAR SEGUIMIENTO Y VERIFICACIÓN A LOS ASPECTOS ARQUITECTÓNICOS, URBANÍSTICOS Y GESTIONES ADMINISTRATIVAS ASOCIADAS A LOS PROYECTOS DE VIVIENDA DE LAS ESTRATEGIAS Y PROGRAMAS ASOCIADOS A LOS INSTRUMENTOS DE FINANCIACIÓN DEFINIDOS POR LA SECRETARÍA DISTRITAL DEL HÁBITAT.</t>
  </si>
  <si>
    <t>PRESTAR SERVICIOS PROFESIONALES PARA FORMULAR ESTRATEGIAS SOCIALES DE ACOMPAÑAMIENTO Y SEGUIMIENTO A LOS BENEFICIARIOS DE LOS INSTRUMENTOS DE FINANCIACIÓN DEFINIDOS POR LA SECRETARIA DISTRITAL DEL HÁBITAT PARA LA ADQUISICIÓN DE VIVIENDA.</t>
  </si>
  <si>
    <t>PRESTAR SERVICIOS TÉCNICOS PARA EL APOYO A LA GESTIÓN DOCUMENTAL REQUERIDAS EN LA OPERACIÓN DE LOS SUBSIDIOS DE VIVIENDA GESTIONADOS POR LA SECRETARÍA DISTRITAL DEL HÁBITAT.</t>
  </si>
  <si>
    <t>PRESTAR SERVICIOS PROFESIONALES PARA EL SEGUIMIENTO Y LEGALIZACIÓN DE RECURSOS PARA EL DESARROLLO E IMPLEMENTACIÓN DE INSTRUMENTOS DE FINANCIACIÓN PARA ADQUISICIÓN DE VIVIENDA.</t>
  </si>
  <si>
    <t>PRESTAR SERVICIOS DE APOYO A LA GESTIÓN DOCUMENTAL EN LA OPERACIÓN DE LOS INSTRUMENTOS DE FINANCIACIÓN DE LA SECRETARÍA DISTRITAL DEL HÁBITAT.</t>
  </si>
  <si>
    <t>PRESTAR SERVICIOS DE APOYO A LA GESTIÓN PARA REALIZAR ACTIVIDADES ADMINISTRATIVAS, OPERATIVAS Y DE GESTIÓN DOCUMENTAL REQUERIDAS EN LA OPERACIÓN DE LOS INSTRUMENTOS DE FINANCIACIÓN DE LA SECRETARÍA DISTRITAL DEL HÁBITAT.</t>
  </si>
  <si>
    <t>PRESTAR SERVICIOS PROFESIONALES EN LA SUBSECRETARÍA DE COORDINACIÓN OPERATIVA, PARA BRINDAR EL ACOMPAÑAMIENTO EN MATERIA JURÍDICA Y EN LOS DIFERENTES PROCESOS A CARGO DE LA DE PENDENCIA EN SUS FASES PRECONTRACTUAL, CONTRACTUAL Y POSTCONTRACTUAL.</t>
  </si>
  <si>
    <t>PRESTAR SERVICIOS DE APOYO ADMINISTRATIVO AL PROCESO DE BIENES, SERVICIOS E INFRAESTRUCTURA CON EL MANEJO Y CONTROL DEL ALMACÉN Y LOS INVENTARIOS DE LA SDHT</t>
  </si>
  <si>
    <t>PRESTAR SERVICIOS PROFESIONALES PARA APOYAR TÉCNICAMENTE LAS SALIDAS DE CAMPO NECESARIAS PARA LA RECOLECCIÓN Y ORGANIZACIÓN DE LOS DOCUMENTOS REQUERIDOS PARA LA ESTRUCTURACIÓN E IMPLEMENTACIÓN DE LAS INTERVENCIONES DE MEJORAMIENTO INTEGRAL RURAL, Y LOS DEMÁS PROYECTOS PRIORIZADOS POR LA SUBDIRECCIÓN DE OPERACIONES.</t>
  </si>
  <si>
    <t xml:space="preserve"> PRESTAR SERVICIOS PROFESIONALES PARA APOYAR EL ANÁLISIS TERRITORIAL Y LA ELABORACIÓN DE LOS LEVANTAMIENTOS ARQUITECTÓNICOS NECESARIOS PARA LA ESTRUCTURACIÓN E IMPLEMENTACIÓN DE LAS INTERVENCIONES DE MEJORAMIENTO INTEGRAL RURAL, Y LOS DEMÁS PROYECTOS PRIORIZADOS POR LA SUBDIRECCIÓN DE OPERACIONES.</t>
  </si>
  <si>
    <t xml:space="preserve"> PRESTAR SERVICIOS PROFESIONALES PARA APOYAR LA LABOR DE SOPORTE A USUARIOS DE LA PLATAFORMA DE VIRTUALIZACIÓN DE TRÁMITES DE LA CADENA DE URBANISMO Y CONSTRUCCIÓN</t>
  </si>
  <si>
    <t xml:space="preserve"> PRESTAR SERVICIOS PROFESIONALES PARA LIDERAR EL APOYO INTERINSTITUCIONAL EN LA GESTIÓN DE LOS TRÁMITES DE LA CADENA DE URBANISMO Y CONSTRUCCIÓN DE LOS PROYECTOS DE VIVIENDA EN EL MARCO DE MEJORAMIENTO INTEGRAL DE VIVIENDAS Y DEL ESQUEMA DE MESA DE SOLUCIONES.</t>
  </si>
  <si>
    <t>PRESTAR SERVICIOS PROFESIONALES PARA LIDERAR EL APOYO INTERINSTITUCIONAL EN LA GESTIÓN DE LOS TRÁMITES PARA LA INICIACIÓN DE SOLUCIONES HABITACIONALES EN EL MARCO DEL MEJORAMIENTO INTEGRAL DE LAS VIVIENDAS</t>
  </si>
  <si>
    <t xml:space="preserve"> PRESTAR SERVICIOS PROFESIONALES PARA BRINDAR ASESORÍA TÉCNICA Y APOYO ADMINISTRATIVO Y TECNOLÓGICO EN LA GESTIÓN DE TRÁMITES PARA PROMOVER LA INICIACIÓN DE VIVIENDAS VIS Y VIP EN BOGOTÁ BAJO EL ESQUEMA DE MESA DE SOLUCIONES</t>
  </si>
  <si>
    <t>PRESTAR SERVICIOS PROFESIONALES PARA APOYAR LA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</si>
  <si>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PRESTAR SERVICIOS PROFESIONALES EN LA SUBDIRECCIÓN FINANCIERA, PARA APOYAR LA PLANIFICACIÓN FINANCIERA DEL FONDO DE SOLIDARIDAD Y REDISTRIBUCIÓN DEL INGRESO Y EL PLAN TERRAZAS DE LA SECRETARIA DISTRITAL DEL HÁBITAT</t>
  </si>
  <si>
    <t xml:space="preserve"> PRESTAR SERVICIOS PROFESIONALES EN LA SUBDIRECCIÓN FINANCIERA DE LA SECRETARÍA DISTRITAL DEL HÁBITAT PARA APOYAR EL DESARROLLO Y SEGUIMIENTO DEL PROCESO FINANCIERO DE LA ENTIDAD</t>
  </si>
  <si>
    <t xml:space="preserve"> PRESTAR SERVICIOS DE APOYO A LA GESTIÓN DOCUMENTAL PARA EL MANEJO Y ORGANIZACIÓN DE INFORMACIÓN REFERENTE A LA ESTRUCTURACIÓN DE LOS MEJORAMIENTOS DE VIVIENDA - MODALIDAD HABITABILIDAD EN LOS TERRITORIOS PRIORIZADOS POR LA SECRETARÍA DISTRITAL DEL HÁBITAT.</t>
  </si>
  <si>
    <t>PRESTAR SERVICIOS PROFESIONALES PARA APOYAR JURÍDICAMENTE EN LA ESTRUCTURACIÓN, IMPLEMENTACIÓN, EJECUCIÓN Y SEGUIMIENTO DE LAS INTERVENCIONES DESARROLLADAS EN LOS TERRITORIOS PRIORIZADOS POR LA SECRETARÍA DISTRITAL DEL HÁBITAT.</t>
  </si>
  <si>
    <t>PRESTAR SERVICIOS PROFESIONALES PARA BRINDAR APOYO EN LAS ACTIVIDADES JURÍDICAS Y CONTRACTUALES EN TODAS SUS ETAPAS, PARA LA ARTICULACIÓN DE LAS ACCIONES QUE REALIZAN LAS DIFERENTES ENTIDADES DEL SECTOR EN EL MARCO DEL PROYECTO PILOTO  “PLAN TERRAZAS” Y DEMÁS PROCESOS ADELANTADOS POR LA SUBSECRETARÍA DE COORDINACIÓN OPERATIVA DE LA SECRETARÍA DISTRITAL DEL HÁBITAT</t>
  </si>
  <si>
    <t>PRESTAR SERVICIOS PROFESIONALES PARA DISEÑAR E IMPLEMENTAR LA ESTRATEGIA DE PARTICIPACIÓN Y TRABAJO COMUNITARIO PARA LA FORMULACIÓN E IMPLEMENTACIÓN DE LA ESTRATEGIA INTEGRAL DE REVITALIZACIÓN, Y LOS DEMÁS PROYECTOS PRIORIZADOS POR LA SUBDIRECCIÓN DE OPERACIONES</t>
  </si>
  <si>
    <t>PRESTAR SERVICIOS PROFESIONALES PARA APOYAR LA ARTICULACIÓN INTERINSTITUCIONAL REFERENTE A LA IMPLEMENTACIÓN DE CONEXIONES INTRADOMICILIARIAS DE ACUEDUCTO Y ALCANTARILLADO EN SUS ETAPAS DE ESTRUCTURACIÓN, EJECUCIÓN Y SEGUIMIENTO EN EL MARCO DE LOS MEJORAMIENTOS DE VIVIENDA EN TERRITORIOS DE MEJORAMIENTO INTEGRAL</t>
  </si>
  <si>
    <t>PRESTAR SERVICIOS PROFESIONALES PARA LAS LABORES DEL COMPONENTE SOCIAL Y EN EL RELACIONAMIENTO COMUNITARIO PARA LA REGULARIZACIÓN DE DESARROLLOS LEGALIZADOS EN SU ETAPA DE GESTIÓN</t>
  </si>
  <si>
    <t>PRESTAR SERVICIOS PROFESIONALES PARA APOYAR LA ARTICULACIÓN Y ORGANIZACIÓN EN EL DESARROLLO DEL PROCEDIMIENTO DE LEGALIZACIÓN URBANÍSTICA EN SU ETAPA DE GESTIÓN Y ESTUDIOS PRELIMINARES EN LOS TERRITORIOS SUSCEPTIBLES DE SER LEGALIZADOS</t>
  </si>
  <si>
    <t>PRESTAR SERVICIOS PROFESIONALES PARA APOYAR EL SEGUIMIENTO EN EL AVANCE DE OBRAS DE LAS INTERVENCIONES DEFINIDAS EN LOS PLANES DE ACCIÓN DE MEJORAMIENTO INTEGRAL EN TERRITORIOS PRIORIZADOS POR LA SECRETARÍA DISTRITAL DEL HÁBITAT.</t>
  </si>
  <si>
    <t>PRESTAR SERVICIOS PROFESIONALES ESPECIALIZADOS PARA APOYAR A LA SUBDIRECCIÓN DE PREVENCIÓN Y SEGUIMIENTO EN EL ÁREA TÉCNICA DE LAS ACTIVIDADES ORIENTADAS AL CONTROL DE PROYECTOS DE ENAJENACIÓN DE VIVIENDA Y RESOLUCION DE PROCESOS EN SEGUNDA INSTANCIA.</t>
  </si>
  <si>
    <t>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</si>
  <si>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 xml:space="preserve">PRESTAR SERVICIOS PROFESIONALES PARA APOYAR TECNICAMENTE A LA SUBDIRECCIÓN DE PREVENCIÓN Y SEGUIMIENTO EN LAS ACTIVIDADES DE MONITOREO DE LAS AREAS SUSCEPTIBLES DE OCUPACIÓN ILEGAL Y EN LA PREVENCIÓN DE DESARROLLOS ILEGALES EN EL DISTRITO CAPITAL
</t>
  </si>
  <si>
    <t>PRESTAR SERVICIOS PROFESIONALES DE APOYO JURÍDICO A LA SUBDIRECCIÓN DE PREVENCIÓN Y SEGUIMIENTO EN RELACIÓN CON EL REGISTRO DE ARRENDADORES Y ENAJENADORES DE VIVIENDA, LAS AUTORIZACIONES PARA LA ENAJENACIÓN DE VIVIENDA Y DEMÁS ASPECTOS JURÍDICOS QUE SE REQUIERA.</t>
  </si>
  <si>
    <t xml:space="preserve">PRESTAR SERVICIOS PROFESIONALES DE APOYO JURIDICO PARA SUSTANCIAR INVESTIGACIONES ADMINISTRATIVAS RELACIONADAS CON LA ENAJENACIÓN Y ARRENDAMIENTO DE VIVIENDA
</t>
  </si>
  <si>
    <t>PRESTAR SERVICIOS PROFESIONALES PARA APOYAR JURIDICAMENTE EN LA REVISIÓNY SUSTANCIACIÓN DE LOS ACTOS ADMINISTRATIVOS EXPEDIDOS POR LA SUBDIRECCIÓN DE INVESTIGACIONES Y CONTROL DE VIVIENDA</t>
  </si>
  <si>
    <t>PRESTAR SERVICIOS PROFESIONALES PARA APOYAR JURIDICAMENTE EN LA SUSTANCIACIÓN DE LOS ACTOS ADMINISTRATIVOS EXPEDIDOS POR LA SUBDIRECCIÓN DE INVESTIGACIONES Y CONTROL DE VIVIENDA</t>
  </si>
  <si>
    <t>PRESTAR PRESTAR SERVICIOS PROFESIONALES PARA APOYAR TECNICAMENTE A LA COMISIÓN DE VEEDURÍA DE LAS CURADURÍAS URBANAS DE BOGOTÁ EN LA REVISIÓN Y CONCEPTUALIZACIÓN DE LOS CASOS QUE LE SEAN ASIGNADOS EN LOS ASPECTOS ARQUITECTONICOS Y URBANISTICOSERVICIOS PROFESIONALES PARA APOYAR TECNICAMENTE A LA COMISIÓN DE VEEDURÍA DE LAS CURADURÍAS URBANAS DE BOGOTÁ EN LA REVISIÓN Y CONCEPTUALIZACIÓN DE LOS CASOS QUE LE SEAN ASIGNADOS EN LOS ASPECTOS ARQUITECTONICOS Y URBANISTICOS</t>
  </si>
  <si>
    <t>PRESTAR SERVICIOS PROFESIONALES PARA APOYAR JURIDICAMENTE A LA SDHT EN EL MARCO DE SU PARTICIPACION EN LA COMISIÓN DE VEEDURÍA DE LAS CURADURÍASURBANAS DE BOGOTÁ.</t>
  </si>
  <si>
    <t>PRESTAR SERVICIOS PROFESIONALES PARA APOYAR EL COMPONENTE JURÍDICO DE LA GESTIÓN INTEGRAL DE RESIDUOS CON ÉNFASIS EN EL SERVICIO PÚBLICO DE ASEO EN LA IMPLEMENTACIÓN Y SEGUIMIENTO DE LA POLÍTICA PÚBLICA DE SERVICIOS PÚBLICOS DOMICILIARIOS Y DE LOS PLANES FORMULADOS EN EL CUMPLIMIENTO DE LAS FUNCIONES DE LA SUBDIRECCIÓN DE SERVICIOS PÚBLICOS</t>
  </si>
  <si>
    <t>PRESTAR SERVICIOS PROFESIONALES ESPECIALIZADOS EN DERECHO PARA APOYAR EN LA COORDINACIÓN DE LA CONCEPTUALIZACIÓN, ELABORACIÓN, REVISIÓN, ACOMPAÑAMIENTO Y TRÁMITE DE LAS ACTIVIDADES JURÍDICAS DESARROLLADAS EN EL MARCO DE APLICACIÓN DE LAS POLÍTICAS EN MATERIA DE HÁBITAT.</t>
  </si>
  <si>
    <t>PRESTAR SERVICIOS PROFESIONALES PARA APOYAR EL SEGUIMIENTO, CONTROL Y ARTICULACIÓN DE LA INFORMACIÓN QUE SE REQUIERA EN EL MARCO DEL PROYECTO DE INVERSIÓN, ASI COMO LAS DEMÁS ACTUACIONES ADMINISTRATIVAS ENCOMENDADAS</t>
  </si>
  <si>
    <t>PRESTAR SERVICIOS PROFESIONALES ESPECIALIZADOS EN LA SUBDIRECCIÓN DE PREVENCIÓN Y SEGUIMIENTO PARA APOYAR LAS ACTIVIDADES DE MONITOREO DE LAS ÁREAS SUSCEPTIBLES DE OCUPACIÓN ILEGAL Y EN LOS TEMAS RELACIONADOS CON LA EJENACIÓN ILEGAL EN EL DISTRITO CAPITAL</t>
  </si>
  <si>
    <t xml:space="preserve"> PRESTAR SERVICIOS PROFESIONALES PARA APOYAR EL POSICIONAMIENTO, IMPLEMENTACIÓN Y SEGUIMIENTO DE LAS ESTRATEGIAS DE PARTICIPACIÓN E INTERVENCIÓN DEL SECTOR HÁBITAT A NIVEL TERRITORIAL Y SU ARTICULACIÓN CON EL NIVEL CENTRAL</t>
  </si>
  <si>
    <t xml:space="preserve"> PRESTAR SERVICIOS PROFESIONALES PARA APOYAR EL POSICIONAMIENTO, IMPLEMENTACIÓN Y SEGUIMIENTO DE LAS ESTRATEGIAS DE PARTICIPACIÓN E INTERVENCIÓN DEL SECTOR HÁBITAT A NIVEL TERRITORIAL Y SU ARTICULACIÓN CON EL NIVEL CENTRAL.</t>
  </si>
  <si>
    <t>PRESTAR SERVICIOS PROFESIONALES PARA ORIENTAR EL DESARROLLO DE LA PLANEACIÓN ESTRATÉGICA, ARTICULACIÓN DE LOS COMPONENTES DEL PROYECTO DE INVERSIÓN 7590, ASÍ COMO LA PROGRAMACIÓN PRESUPUESTAL Y CONTRACTUAL DE LA SUBDIRECCIÓN DE PARTICIPACIÓN Y RELACIONES CON LA COMUNIDAD.</t>
  </si>
  <si>
    <t>PRESTAR SERVICIOS PROFESIONALES PARA BRINDAR ACOMPAÑAMIENTO JURÍDICO Y APOYO EN LOS PROCESOS CONTRACTUALES Y POSTCONTRACTUALES PARA LA ARTICULACIÓN DE LAS ACCIONES DE LOS PROCESOS ASIGNADOS A LA SPRC</t>
  </si>
  <si>
    <t>PRESTAR SERVICIOS PROFESIONALES PARA LIDERAR EL COMPONENTE TÉCNICO DE LAS ESTRATEGIAS DE APROPIACIÓN DEL ESPACIO PÚBLICO EN LAS INTERVENCIONES INTEGRALES DE LA SECRETARÍA DISTRITAL DEL HÁBITAT</t>
  </si>
  <si>
    <t>PRESTAR SERVICIOS PROFESIONALES PARA APOYAR LA DEFINICIÓN DE LINEAMIENTOS PARA INCORPORAR LOS ENFOQUES DE INNOVACIÓN SOCIAL, CULTURA CIUDADANA Y SISTEMA DE CUIDADO EN LOS COMPONENTES DE LA ESTRATEGIA DE PARTICIPACIÓN "CONÉCTATE CON TU TERRITORIO</t>
  </si>
  <si>
    <t>PRESTAR SERVICIOS PROFESIONALES PARA APOYAR DESDE EL COMPONENTE SOCIAL LA EJECUCIÓN Y DESARROLLO DEL PROYECTO FINANCIADO CON RECURSOS DE REGALÍAS DENOMINADO MEJORAMIENTO DE LOS SISTEMAS DE TRATAMIENTO DE AGUA POTABLE DE ACUEDUCTOS COMUNITARIOS EN EL ÁREA RURAL DEL DISTRITO IDENTIFICADO CON CÓDIGO BPIN: 2021011010002 EN CUMPLIMIENTO DE LAS METAS DEFINIDAS EN EL PLAN DISTRITAL DE DESARROLLO 2020-2024</t>
  </si>
  <si>
    <t xml:space="preserve">PRESTAR SERVICIOS PROFESIONALES ESPECIALIZADOS PARA LA CONCEPTUALIZACIÓN Y ARTICULACIÓN DE LOS DIVERSOS COMPONENTES NECESARIOS PARA EL DESARROLLO DE LOS PROYECTOS ESTRATÉGICOS APOYADOS POR LA SUBDIRECCIÓN.
</t>
  </si>
  <si>
    <t>PRESTAR SERVICIOS PROFESIONALES PARA ESTRUCTURAR URBANÍSTICAMENTE LOS PROYECTOS, INTERVENCIONES URBANAS INTEGRALES Y/O INSTRUMENTOS DE PLANEAMIENTO EN RESPONSABILIDAD DE LA ENTIDAD.</t>
  </si>
  <si>
    <t xml:space="preserve">PRESTAR SERVICIOS PROFESIONALES PARA ESTRUCTURAR LOS ASPECTOS ARQUITECTÓNICOS Y URBANÍSTICOS, EN LOS PROYECTOS QUE APOYA LA SUBDIRECCIÓN CON EL OBJETIVO DE PERMITIR LA HABILITACIÓN DE SUELO PARA VIVIENDA VIS/VIP Y USOS COMPLEMENTARIOS.
</t>
  </si>
  <si>
    <t>PRESTAR SERVICIOS PROFESIONALES PARA APOYAR LA GESTIÓN DE LA INFORMACIÓN EN LA IMPLEMENTACIÓN Y SEGUIMIENTO DE LA POLÍTICA PÚBLICA DE SERVICIOS PÚBLICOS DOMICILIARIOS Y DE LOS PLANES FORMULADOS POR LA SUBDIRECCIÓN DE SERVICIOS PÚBLICOS</t>
  </si>
  <si>
    <t>PRESTAR SERVICIOS PROFESIONALES PARA GESTIONAR LAS ACCIONES DE ARTICULACIÓN DEL SISTEMA DE GESTIÓN AMBIENTAL BAJO LA NORMA ISO14001:2015 AL SISTEMA DE GESTIÓN DE CALIDAD DE LA ENTIDAD; ASÍ COMO BRINDAR ACOMPAÑAMIENTO   EN EL   DESARROLLO   DE ESTRATEGIAS DE DIVULGACIÓN DEL MODELO INTEGRADO DE PLANEACIÓN Y GESTIÓN.</t>
  </si>
  <si>
    <t>PRESTAR SERVICIOS PROFESIONALES PARA APOYAR Y ACOMPAÑAR TECNICAMENTE EN LA ESTRUCTURACIÓN, EJECUCIÓN Y EL SEGUIMIENTO DE LOS PROYECTOS DE CONEXIONES INTRADOMICILIARIAS DE ACUEDUCTO Y ALCANTARILLADO EN EL MARCO DE LOS MEJORAMIENTOS DE VIVIENDA EN LOS TERRITORIOS PRIORIZADOS POR LA SECRETARÍA DISTRITAL DEL HÁBITAT</t>
  </si>
  <si>
    <t>PRESTAR SERVICIOS PROFESIONALES PARA BRINDAR INSUMOS JURIDICO - NORMATIVOS Y APOYAR PROCESOS CONTRACTUALES EN TODAS SUS ETAPAS, PARA LA ESTRUCTURACIÓN Y EJECUCIÓN DE LOS MEJORAMIENTOS DE VIVIENDA - MODALIDAD HABITABILIDAD Y DEMÁS PROCESOS ADELANTADOS POR LA SUBDIRECCIÓN DE BARRIOS DE LA SECRETARÍA DISTRITAL DEL HÁBITA</t>
  </si>
  <si>
    <t>PRESTAR SERVICIOS PROFESIONALES PARA EL DESARROLLO DE LA GESTIÓN SOCIAL EN LA ESTRUCTURACIÓN, EJECUCIÓN Y EL SEGUIMIENTO DE LOS PROYECTOS DE CONEXIONES INTRADOMICILIARIAS DE ACUEDUCTO Y ALCANTARILLADO EN EL MARCO DE LOS MEJORAMIENTOS DE VIVIENDA EN LOS TERRITORIOS PRIORIZADOS POR LA SECRETARÍA DISTRITAL DEL HÁBITAT</t>
  </si>
  <si>
    <t>PRESTAR SERVICIOS PROFESIONALES PARA APOYAR LA COORDINACIÓN DE LOS ANÁLISIS URBANOS PARA LA ARTICULACIÓN, IMPLEMENTACIÓN Y SEGUIMIENTO A LOS LINEAMIENTOS DE INTERVENCIÓN, GESTIÓN INTERINSTITUCIONAL Y EVALUACIÓN, ASÍ COMO EN LAS POLÍTICAS DE ORDENAMIENTO TERRITORIAL EN LOS TERRITORIOS PRIORIZADOS DE MEJORAMIENTO INTEGRAL DE LA SECRETARÍA DISTRITAL DEL HÁBITAT</t>
  </si>
  <si>
    <t xml:space="preserve"> 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t>
  </si>
  <si>
    <t xml:space="preserve"> PRESTAR SERVICIOS PROFESIONALES PARA APOYAR EL SEGUIMIENTO A LOS LINEAMIENTOS TÉCNICOS DE INGENIERÍA EN LA IMPLEMENTACIÓN DEL PROYECTO PILOTO "PLAN TERRAZAS"</t>
  </si>
  <si>
    <t xml:space="preserve"> PRESTAR SERVICIOS PROFESIONALES PARA APOYAR LA ELABORACIÓN DE ANÁLISIS, CARTOGRAFÍA TEMÁTICA Y OPTIMIZACIÓN DE PROCESOS GEOGRÁFICOS Y ALFANUMÉRICOS EN LA IMPLEMENTACIÓN DEL PROYECTO PILOTO "PLAN TERRAZAS" Y DEMÁS PROCESOS ADELANTADOS POR LA SUBDIRECCIÓN DE BARRIOS DE LA SECRETARÍA DISTRITAL DEL HÁBITAT</t>
  </si>
  <si>
    <t xml:space="preserve"> PRESTAR SERVICIOS PROFESIONALES PARA APOYAR LA GENERACIÓN, ANÁLISIS Y OPTIMIZACIÓN DE LA INFORMACIÓN GEOGRÁFICA Y ALFANUMÉRICA EN LA LEGALIZACIÓN URBANÍSTICA, REGULARIZACIÓN DE DESARROLLOS LEGALIZADOS Y DEMÁS PROCESOS ADELANTADOS POR LA SUBDIRECCIÓN DE BARRIOS DE LA SECRETARÍA DISTRITAL DEL HÁBITAT</t>
  </si>
  <si>
    <t xml:space="preserve"> PRESTAR SERVICIOS PROFESIONALES A LA SECRETARIA DISTRITAL DEL HÁBITAT, PARA APOYAR EL PROCESO DE GESTIÓN FINANCIERA Y EL SEGUIMIENTO A LOS PASIVOS Y RESERVAS PRESUPUESTALES QUE ADMINISTRA LA ENTIDAD.</t>
  </si>
  <si>
    <t xml:space="preserve"> PRESTAR SERVICIOS DE APOYO A LA GESTIÓN, PARA LA ATENCIÓN A LA CIUDADANÍA SOBRE LA OFERTA INSTITUCIONAL DE LA SECRETARÍA DISTRITAL DE HÁBITAT, MEDIANTE LOS CANALES OFICIALES DE LA ENTIDAD.</t>
  </si>
  <si>
    <t>PRESTAR SERVICIOS PROFESIONALES PARA PROPORCIONAR APOYO JURÍDICO AL ÁREA DE TALENTO HUMANO EN LOS TEMAS RELACIONADOS CON LA GESTIÓN DE PERSONAL, ASÍ COMO APOYAR LA SUPERVISIÓN DE LOS CONTRATOS A CARGO DEL ÁREA.</t>
  </si>
  <si>
    <t>PRESTAR SERVICIOS PROFESIONALES PARA APOYAR EL PROCESAMIENTO, ANÁLISIS Y EVALUACIÓN DE LOS ESTUDIOS, INVESTIGACIONES Y DEMÁS DOCUMENTOS QUE CONTRIBUYAN A LA GENERACIÓN DE ALTERNATIVAS DE FINANCIACIÓN EN EL MARCO DE LA POLÍTICA DE GESTIÓN INTEGRAL DEL HÁBITAT.</t>
  </si>
  <si>
    <t>PRESTAR SERVICIOS PROFESIONALES ESPECIALIZADOS PARA APOYAR EL PROCESO DE GESTIÓN, RELACIONAMIENTO Y AGENDAMIENTO ESTRATÉGICO DEL SECTOR HÁBITAT RELACIONADOS CON LOS ACTORES PÚBLICOS Y PRIVADOS QUE COADYUVAN EN LA IMPLEMENTACIÓN DE LOS PROYECTOS Y PROGRAMAS DEFINIDOS EN EL MARCO DE LA MISIÓN DE LA SECRETARÍA DISTRITAL DEL HÁBITAT</t>
  </si>
  <si>
    <t xml:space="preserve"> PRESTAR SERVICIOS DE APOYO A LA GESTIÓN, REALIZANDO LAS ACCIONES REQUERIDAS EN LO OPERATIVO, ADMINISTRATIVO Y DOCUMENTAL, QUE PROPENDAN POR LA BUENA GESTIÓN DEL DESPACHO DE LA SECRETARÍA DISTRITAL DEL HÁBITAT</t>
  </si>
  <si>
    <t>PRESTAR SERVICIOS PROFESIONALES PARA LIDERAR Y COORDINAR LAS ACTIVIDADES DESDE LOS COMPONENTES TÉCNICOS, JURÍDICOS, SOCIALES, AMBIENTALES Y/O FINANCIEROS, NECESARIOS PARA LA FORMULACIÓN E IMPLEMENTACIÓN DE LAS ACCIONES DE ACUPUNTURA URBANA, Y LOS DEMÁS PROYECTOS PRIORIZADOS POR LA SUBDIRECCIÓN DE OPERACIONES.</t>
  </si>
  <si>
    <t>PRESTAR SERVICIOS PROFESIONALES PARA REALIZAR EL ANÁLISIS, CARACTERIZACIÓN, DIAGNÓSTICOS URBANÍSTICOS Y ARQUITECTÓNICOS, NECESARIOS  PARA LA FORMULACIÓN E IMPLEMENTACIÓN DE LAS ACCIONES DE ACUPUNTURA URBANA, Y LOS DEMÁS PROYECTOS PRIORIZADOS POR LA SUBDIRECCIÓN DE OPERACIONES.</t>
  </si>
  <si>
    <t>PRESTAR SERVICIOS PROFESIONALES PARA APOYAR LAS ACTIVIDADES TÉCNICAS DE PREVENCIÓN, EJECUCIÓN Y SEGUIMIENTO DEL COMPONENTE DE MEJORA DE VIVIENDA EN EL MARCO DE LAS INTERVENCIONES EN LOS TERRITORIOS PRIORIZADOS POR LA SECRETARÍA DISTRITAL DEL HÁBITAT.</t>
  </si>
  <si>
    <t xml:space="preserve"> PRESTAR SERVICIOS PROFESIONALES PARA APOYAR LA COORDINACIÓN EN LA ASIGNACIÓN Y EJECUCIÓN DE SUBSIDIOS DE MEJORAMIENTOS DE VIVIENDA - MODALIDAD HABITABILIDAD EN LOS TERRITORIOS PRIORIZADOS POR LA SECRETARÍA DISTRITAL DEL HÁBITAT</t>
  </si>
  <si>
    <t xml:space="preserve"> PRESTAR SERVICIOS PROFESIONALES PARA APOYAR LAS ACTIVIDADES DE GESTIÓN SOCIAL EN LA IMPLEMENTACIÓN, EJECUCIÓN Y SEGUIMIENTO DE LOS MEJORAMIENTOS DE VIVIENDA MODALIDAD HABITABILIDAD EN LOS TERRITORIOS PRIORIZADOS POR LA SECRETARÍA DISTRITAL DEL HÁBITAT.</t>
  </si>
  <si>
    <t>PRESTAR SERVICIOS PROFESIONALES PARA ANALIZAR, FORMULAR Y ELABORAR LOS PRESUPUESTOS REQUERIDOS PARA LA IMPLEMENTACIÓN DE LOS PROYECTOS PRIORIZADOS POR LA SUBDIRECCIÓN DE OPERACIONES.</t>
  </si>
  <si>
    <t xml:space="preserve"> PRESTAR SERVICIOS PROFESIONALES PARA LIDERAR Y COORDINAR LAS ACTIVIDADES DESDE LOS COMPONENTES TÉCNICOS, JURÍDICOS, SOCIALES, AMBIENTALES Y/O FINANCIEROS, PARA LA ESTRUCTURACIÓN E IMPLEMENTACIÓN DE LAS INTERVENCIONES DE MEJORAMIENTO INTEGRAL RURAL, Y LOS DEMÁS PROYECTOS PRIORIZADOS POR LA SUBDIRECCIÓN DE OPERACIONES.</t>
  </si>
  <si>
    <t xml:space="preserve"> PRESTAR SERVICIOS PROFESIONALES DE CARÁCTER JURÍDICO EN LAS SOLICITUDES DE INGRESO A LOS PROGRAMAS E INSTRUMENTOS DE FINANCIACIÓN PARA LA ADQUISICIÓN DE VIVIENDA.</t>
  </si>
  <si>
    <t>PRESTAR SERVICIOS PROFESIONALES JURÍDICOS EN LOS PROGRAMAS E INSTRUMENTOS DE FINANCIACIÓN PARA EL ACCESO A LA VIVIENDA VIS Y VIP DE LA SECRETARÍA DISTRITAL DEL HÁBITAT.</t>
  </si>
  <si>
    <t>PRESTAR SERVICIOS DE APOYO A LA GESTIÓN PARA ADELANTAR TAREAS ADMINISTRATIVAS DE LA SUBDIRECCIÓN DE PARTICIPACIÓN Y RELACIONES CON LA COMUNIDAD, RELACIONADAS CON PROCESOS DE SEGUIMIENTO A CORRESPONDENCIA Y A LA GESTIÓN DE LAS TAREAS LOGÍSTICAS DEL ÁREA.</t>
  </si>
  <si>
    <t>PRESTAR SERVICIOS PROFESIONALES ESPECIALIZADOS EN LA ORIENTACIÓN Y LIDERAZGO PARA LA GESTIÓN Y ARTICULACIÓN DE LOS INSTRUMENTOS DE PLANEACIÓN CON LOS PROYECTOS ESTRATÉGICOS, EN EL MARCO DE LA POLÍTICA DE GESTIÓN INTEGRAL DEL HÁBITAT.</t>
  </si>
  <si>
    <t>PRESTAR SERVICIOS PROFESIONALES DE APOYO JURIDICO PARA SUSTANCIAR INVESTIGACIONESADMINISTRATIVAS RELACIONADAS CON LA ENAJENACIÓN Y ARRENDAMIENTO DE VIVIEND</t>
  </si>
  <si>
    <t>PRESTAR SERVICIOS PROFESIONALES PARA APOYAR LA REVISIÓN DE LOS PROCESOS CONTRACTUALES Y OTROS ACTOS JURÍDICOS DE COMPETENCIA DE LA SUBSECRETARIA DE GESTIÓN CORPORATIVA</t>
  </si>
  <si>
    <t>PRESTAR SERVICIOS PROFESIONALES PARA ORIENTAR EL DESARROLLO DE LAS ACTIVIDADES PROPIAS DEL PROCESO DE ATENCIÓN AL CIUDADANO DE LA SECRETARÍA DISTRITAL DEL HÁBITAT.</t>
  </si>
  <si>
    <t xml:space="preserve"> PRESTAR SERVICIOS DE APOYO A LA GESTIÓN, PARA LAS ACTIVIDADES DE ATENCIÓN Y SERVICIO A LA CIUDADANIA DE LA SECRETARÍA DISTRITAL DE HÁBITAT</t>
  </si>
  <si>
    <t xml:space="preserve"> PRESTAR SERVICIOS PROFESIONALES PARA APOYAR JURÍDICAMENTE LA GESTIÓN DE LA OFICINA DE CONTROL DISCIPLINARIO INTERNO EN LA SUSTANCIACIÓN DE LAS ACTUACIONES DISCIPLINARIAS QUE LE SEAN ASIGNADAS Y EN LA ESTRUCTURACIÓN DE LOS PROCESOS CONTRACTUALES NECESARIOS PARA LA OFICINA.</t>
  </si>
  <si>
    <t xml:space="preserve"> PRESTAR SERVICIOS PROFESIONALES PARA APOYAR EN TEMAS PRESUPUESTALES, FORMULACIÓN Y SEGUIMIENTO A LOS PROCESOS CONTRACTUALES PARA LA IMPLEMENTACIÓN DEL PROYECTO PILOTO "PLAN TERRAZAS" Y DEMÁS PROCESOS ADELANTADOS POR LA SUBDIRECCIÓN DE BARRIOS DE LA SECRETARÍA DISTRITAL DE HÁBITAT.</t>
  </si>
  <si>
    <t xml:space="preserve"> PRESTAR SERVICIOS PROFESIONALES PARA APOYAR TÉCNICAMENTE LAS SALIDAS DE CAMPO NECESARIAS PARA LA RECOLECCIÓN Y ORGANIZACIÓN DE LOS DOCUMENTOS REQUERIDOS PARA LA ESTRUCTURACIÓN E IMPLEMENTACIÓN DE LAS INTERVENCIONES DE MEJORAMIENTO INTEGRAL RURAL, Y LOS DEMÁS PROYECTOS PRIORIZADOS POR LA SUBDIRECCIÓN DE OPERACIONES.</t>
  </si>
  <si>
    <t xml:space="preserve"> PRESTAR SERVICIOS PROFESIONALES PARA IMPLEMENTAR LAS ESTRATEGIAS DE GESTIÓN SOCIAL Y TRABAJO PARTICIPATIVO CON LAS DISTINTAS COMUNIDADES Y/O POBLACIONES INVOLUCRADAS EN LA ESTRUCTURACIÓN E IMPLEMENTACIÓN DE LAS INTERVENCIONES DE VIVIENDA NUEVA RURAL, Y LOS DEMÁS PROYECTOS PRIORIZADOS POR LA SUBDIRECCIÓN DE OPERACIONES.</t>
  </si>
  <si>
    <t>PRESTAR SERVICIOS PROFESIONALES PARA APOYAR EN LA REVISIÓN, ELABORACIÓN Y SEGUIMIENTO DE LAS ACTIVIDADES ADMINISTRATIVAS REQUERIDAS POR LA SUBDIRECCIÓN DE OPERACIONES.</t>
  </si>
  <si>
    <t>PRESTAR SERVICIOS PROFESIONALES PARA REALIZAR ACTIVIDADES DE ANÁLISIS, RECONOCIMIENTO Y DE GESTIÓN PREDIAL PARA LOS PROYECTOS PRIORIZADOS EN LA ENTIDAD&lt;(&gt;,&lt;)&gt; DE ACUERDO A LA NORMA VIGENTE.</t>
  </si>
  <si>
    <t>PRESTAR SERVICIOS PROFESIONALES PARA REALIZAR EL ANÁLISIS Y LA GESTIÓN SOCIAL DE LOS PROYECTOS PRIORIZADOS EN LA ENTIDAD.</t>
  </si>
  <si>
    <t>PRESTAR SERVICIOS PROFESIONALES PARA REALIZAR LAS ACTIVIDADES ADMINISTRATIVAS Y OPERATIVAS DE LOS PROYECTOS PRIORIZADOS QUE LE SEAN ASIGNADOS POR LA ENTIDAD.</t>
  </si>
  <si>
    <t>PRESTAR SERVICIOS PROFESIONALES PARA REALIZAR EL ANÁLISIS SOCIAL, ECONÓMICO E INMOBILIARIO DE LOS PROYECTOS PRIORIZADOS EN LA ENTIDAD.</t>
  </si>
  <si>
    <t>PRESTAR SERVICIOS PROFESIONALES PARA REALIZAR EL ANÁLISIS JURÍDICO Y LA GESTIÓN DE LOS PROYECTOS PRIORIZADOS EN LA ENTIDAD.</t>
  </si>
  <si>
    <t>PRESTAR SERVICIOS PROFESIONALES PARA APOYAR LAS ACTIVIDADES DE ESTANDARIZACIÓN Y CONSOLIDACIÓN DE LA INFORMACIÓN GEOGRÁFICA, ALFANUMÉRICA, ASÍ COMO LA PRODUCCIÓN CARTOGRÁFICA, EN EL MARCO DE LA POLÍTICA DE GESTIÓN INTEGRAL DEL HÁBITAT.</t>
  </si>
  <si>
    <t>PRESTAR SERVICIOS PROFESIONALES PARA APOYAR LAS ACTIVIDADES DE PROCESAMIENTO, CONSOLIDACIÓN Y ANÁLISIS CUALITATIVOS Y POBLACIONALES EN EL MARCO DEL SEGUIMIENTO DE LA INFORMACIÓN MISIONAL Y ESTRATÉGICA DEL SECTOR HÁBITAT.</t>
  </si>
  <si>
    <t>PRESTAR SERVICIOS PROFESIONALES PARA LA ESTRUCTURACIÓN Y FORMULACIÓN DEL PLAN MAESTRO DE HÁBITAT Y SERVICIOS PÚBLICOS, ASÍ COMO LAS REGLAMENTACIONES A CARGO DE LA SDHT DERIVADAS DEL PLAN DE ORDENAMIENTO TERRITORIAL.</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</si>
  <si>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</si>
  <si>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PARA APOYAR TECNICAMENTE A LA SUBDIRECCIÓN DE PREVENCIÓN Y SEGUIMIENTO EN LAS ACTIVIDADES DE MONITOREO DE LAS AREAS SUSCEPTIBLES DE OCUPACIÓN ILEGAL Y EN LA PREVENCIÓN DE DESARROLLOS ILEGALES EN EL DISTRITO CAPITA</t>
  </si>
  <si>
    <t>PRESTAR SERVICIOS DE APOYO A LA GESTION EN EL DESARROLLO DE ACTIVIDADES DE CARÁCTER ADMINISTRATIVO Y APOYO EN EL SEGUIMIENTO Y DE RESPUESTA A SOLICITUDES QUE SE   ADELANTAN EN LA SUBDIRECCIÓN DEINVESTIGACIONES Y CONTROL DE VIVIENDA</t>
  </si>
  <si>
    <t>PRESTAR SERVICIOS PROFESIONALES DE APOYO JURIDICO PARA SUSTANCIAR INVESTIGACIONESADMINISTRATIVAS RELACIONADAS CON LA ENAJENACIÓN Y ARRENDAMIENTO DE VIVIENDA</t>
  </si>
  <si>
    <t>PRESTAR SERVICIOS PROFESIONALES PARA APOYAR DESDE LA SUBDIRECCIÓN DE SERVICIOS PÚBLICOS LA EJECUCION DE LA POLÍTICA PÚBLICA DE GESTIÓN DE RESIDUOS</t>
  </si>
  <si>
    <t xml:space="preserve">PRESTAR SERVICIOS PROFESIONALES PARA APOYAR A LA SUBSECRETARIA DE COORDINACIÓN OPERATIVA EN EL SEGUIMIENTO A LOS PROYECTOS DE ORDEN ESTRATÉGICO PRIORIZADOS EN CADA UNA DE LAS SUBDIRECCIONES QUE CONFORMAN LA DEPENDENCIA.
</t>
  </si>
  <si>
    <t>PRESTAR SERVICIOS DE APOYO A LA GESTIÓN EN LA ESTRUCTURACIÓN Y SEGUIMIENTO A PROCESOS CONTRACTUALES, ASÍ COMO EN LA PROYECCIÓN DE RESPUESTAS JURÍDICAS EN EL MARCO DEL MEJORAMIENTO INTEGRAL DE BARRIOS Y DEMÁS PROCESOS ADELANTADOS POR LA SUBDIRECCIÓN DE BARRIOS</t>
  </si>
  <si>
    <t xml:space="preserve"> PRESTAR SERVICIOS PROFESIONALES PARA APOYAR EL SEGUIMIENTO EN EL AVANCE DE OBRAS DE LAS INTERVENCIONES DEFINIDAS EN LOS PLANES DE ACCIÓN DE MEJORAMIENTO INTEGRAL EN TERRITORIOS PRIORIZADOS POR LA SECRETARÍA DISTRITAL DEL HÁBITAT</t>
  </si>
  <si>
    <t xml:space="preserve"> PRESTAR SERVICIOS PROFESIONALES PARA APOYAR LAS ACTIVIDADES TÉCNICAS EN LA ESTRUCTURACIÓN DE LOS MEJORAMIENTOS DE VIVIENDA- MODALIDAD HABITABILIDAD EN LOS TERRITORIOS PRIORIZADOS POR LA SECRETARÍA DISTRITAL DEL HÁBITAT</t>
  </si>
  <si>
    <t xml:space="preserve"> PRESTAR SERVICIOS PROFESIONALES PARA APOYAR EN EL SEGUIMIENTO TÉCNICO A LOS CONTRATOS DE ESTUDIOS, DISEÑOS Y OBRAS DE MEJORAMIENTO INTEGRAL RURAL Y DE BORDES, Y LOS DEMÁS PROYECTOS PRIORIZADOS POR LA SUBDIRECCIÓN DE OPERACIONES.</t>
  </si>
  <si>
    <t>PRESTAR SERVICIOS PROFESIONALES PARA APOYAR LA ELABORACIÓN DE PLANIMETRÍA, RENDERS Y MODELACIONES URBANAS Y ARQUITECTÓNICAS, NECESARIOS PARA LA FORMULACIÓN E IMPLEMENTACIÓN DE LAS INTERVENCIONES DE BORDES, Y LOS DEMÁS PROYECTOS PRIORIZADOS POR LA SUBDIRECCIÓN DE OPERACIONES.</t>
  </si>
  <si>
    <t>PRESTAR SERVICIOS PROFESIONALES PARA IMPLEMENTAR LAS ESTRATEGIAS DE GESTIÓN SOCIAL Y TRABAJO PARTICIPATIVO CON LAS DISTINTAS COMUNIDADES Y/O POBLACIONES INVOLUCRADAS EN LA FORMULACIÓN E IMPLEMENTACIÓN DE LAS INTERVENCIONES DE BORDES, Y LOS DEMÁS PROYECTOS PRIORIZADOS POR LA SUBDIRECCIÓN DE OPERACIONES.</t>
  </si>
  <si>
    <t>PRESTAR SERVICIOS PROFESIONALES PARA APOYAR JURÍDICAMENTE LA ELABORACIÓN, REVISIÓN Y CONSOLIDACIÓN DE LOS DOCUMENTOS DE SOPORTE NECESARIOS PARA ADELANTAR LOS PROCESOS DE CONTRATACIÓN DE LA SUBDIRECCIÓN DE OPERACIONES.</t>
  </si>
  <si>
    <t>PRESTAR SERVICIOS PROFESIONALES PARA APOYAR LAS ACTIVIDADES DE GESTIÓN, SEGUIMIENTO, FORMULACIÓN, ARTICULACIÓN, ELABORACIÓN Y REVISIÓN DE LOS DOCUMENTOS REQUERIDOS PARA EL CUMPLIMIENTO DE LAS METAS DE LOS PROYECTOS DE INVERSIÓN A CARGO DE LA SUBDIRECCIÓN DE OPERACIONES</t>
  </si>
  <si>
    <t>PRESTAR SERVICIOS DE APOYO A LA GESTIÓN PARA ADELANTAR TAREAS ADMINISTRATIVAS DE LA SUBDIRECCIÓN DE PARTICIPACIÓN Y RELACIONES CON LA COMUNIDAD, RELACIONADAS CON PROCESOS CONTRACTUALES Y PRESUPUESTALES DEL ÁREA.</t>
  </si>
  <si>
    <t xml:space="preserve"> 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</si>
  <si>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SERVICIOS PROFESIONALES DE APOYO A LA COORDINACIÓN EN LA ELABORACIÓN DE ESTRUCTURACIONES PARA LA ASIGNACIÓN DE SUBSIDIOS DE VIVIENDA - MODALIDAD HABITABILIDAD EN LOS TERRITORIOS PRIORIZADOS POR LA SECRETARÍA DISTRITAL DEL HÁBITAT</t>
  </si>
  <si>
    <t>PRESTAR SERVICIOS PROFESIONALES PARA APOYAR LAS ACTIVIDADES TÉCNICAS EN LA EJECUCIÓN Y SEGUIMIENTO DE LOS MEJORAMIENTOS DE VIVIENDA EN EL MARCO DE LAS INTERVENCIONES EN LOS TERRITORIOS PRIORIZADOS POR LA SECRETARÍA DISTRITAL DEL HÁBITAT.</t>
  </si>
  <si>
    <t>PRESTAR SERVICIOS PROFESIONALES AL DESARROLLO DE LA GESTIÓN SOCIAL Y COMUNITARIA EN EL MARCO DE LOS MEJORAMIENTOS DE VIVIENDA - MODALIDAD HABITABILIDAD EN LOS TERRITORIOS PRIORIZADOS POR LA SECRETARÍA DISTRITAL DEL HÁBITAT.</t>
  </si>
  <si>
    <t>PRESTAR SERVICIOS PROFESIONALES PARA APOYAR DESDE EL COMPONENTE TÉCNICO EL SEGUIMIENTO A LA EJECUCIÓN DE OBRAS EN TERRITORIOS PRIORIZADOS POR LA SECRETARÍA DISTRITAL DEL HÁBITAT.</t>
  </si>
  <si>
    <t>PRESTAR SERVICIOS DE APOYO A LA GESTIÓN PARA REALIZAR ACTIVIDADES ASISTENCIALES, ADMINISTRATIVAS, OPERATIVAS Y DE GESTIÓN DOCUMENTAL REQUERIDAS EN LA OPERACIÓN DE LOS INSTRUMENTOS DE FINANCIACIÓN DE LA SECRETARÍA DISTRITAL DEL HABITÁT.</t>
  </si>
  <si>
    <t>PRESTAR SERVICIOS PROFESIONALES PARA REALIZAR LA GESTIÓN SOCIAL NECESARIA PARA LA IDENTIFICACIÓN Y VERIFICACIÓN DE REQUISITOS DE HOGARES QUE PUEDEN SER BENEFICIARIOS DE LOS PROGRAMAS E INSTRUMENTOS DE FINANCIACIÓN PARA LA ADQUISICIÓN DE VIVIENDA.</t>
  </si>
  <si>
    <t>PRESTAR SERVICIOS PROFESIONALES DE ORDEN JURÍDICO EN LOS PROGRAMAS E INSTRUMENTOS DE FINANCIACIÓN PARA EL ACCESO A SOLUCIONES HABITACIONALES.</t>
  </si>
  <si>
    <t>PRESTAR SERVICIOS PROFESIONALES PARA APOYAR EL PROCESO DE PAGOS A CARGO DE LA SUBDIRECCIÓN FINANCIERA DE LA SECRETARIA DISTRITAL DEL HÁBITAT</t>
  </si>
  <si>
    <t>PRESTAR SERVICIOS TÉCNICOS PARA BRINDAR APOYO OPERATIVO EN LAS ACTIVIDADES PROPIAS DEL PROCESO DE GESTIÓN FINANCIERA Y LA REVISIÓN, LIQUIDACIÓN Y SEGUIMIENTO DE LAS CUENTAS DE COBRO QUE SE RADIQUEN EN LA ENTIDAD</t>
  </si>
  <si>
    <t>PRESTAR SERVICIOS PROFESIONALES PARA APOYAR LA PLANEACIÓN Y LA ARTICULACIÓN INTERINSTITUCIONAL EN LA IMPLEMENTACIÓN Y SEGUIMIENTO A LOS LINEAMIENTOS DE INTERVENCIÓN, GESTIÓN INTERINSTITUCIONAL Y EVALUACIÓN, ASÍ COMO EN LAS POLÍTICAS DE ORDENAMIENTO TERRITORIAL EN LOS TERRITORIOS PRIORIZADOS DE MEJORAMIENTO INTEGRAL DE LA SECRETARÍA DISTRITAL DEL HÁBITAT.</t>
  </si>
  <si>
    <t>PRESTAR SERVICIOS PROFESIONALES PARA APOYAR TÉCNICAMENTE EL SEGUIMIENTO AL CUMPLIMIENTO DE LOS LINEAMIENTOS ARQUITECTÓNICOS Y URBANÍSTICOS ESTABLECIDOS EN LA IMPLEMENTACIÓN DEL PROYECTO PILOTO "PLAN TERRAZAS".</t>
  </si>
  <si>
    <t>PRESTAR SERVICIOS PROFESIONALES PARA APOYAR LAS ACTIVIDADES DE DISEÑO DE INSTRUMENTOS DE SEGUIMIENTO Y SOPORTE DE LA INFORMACIÓN REQUERIDA POR LA SUBDIRECCIÓN DE PARTICIPACIÓN Y RELACIONES CON LA COMUNIDAD DE LA SECRETARIA DISTRITAL DEL HÁBITAT.</t>
  </si>
  <si>
    <t>PRESTAR SERVICIOS PROFESIONALES PARA ARTICULAR LA IMPLEMENTACIÓN Y SEGUIMIENTO DE LAS ESTRATEGIAS DE PARTICIPACIÓN DEL SECTOR HÁBITAT A NIVEL TERRITORIAL Y SU ARTICULACIÓN CON EL NIVEL DISTRITAL.</t>
  </si>
  <si>
    <t>PRESTAR SERVICIOS PROFESIONALES DE APOYO PARA LA ESTRUCTURACIÓN DE PROYECTOS DESDE LOS INSTRUMENTOS DE GESTIÓN DEL SUELO, INSTRUMENTOS DE CAPTURA DE VALOR Y MODELACIONES URBANÍSTICAS EN EL MARCO DE LA PROPUESTA DE CREACIÓN DE UN BANCO DE TIERRAS PARA LA CIUDAD REGIÓN.</t>
  </si>
  <si>
    <t>PRESTAR SERVICIOS PROFESIONALES PARA APOYAR EL DESARROLLO DEL SISTEMA DE INFORMACIÓN MISIONAL Y EN LA GENERACIÓN DE CAPACIDADES ANALÍTICAS PARA LA SDHT</t>
  </si>
  <si>
    <t>PRESTAR SERVICIOS PROFESIONALES PARA APOYAR LA ARTICULACIÓN Y ORGANIZACIÓN EN EL DESARROLLO DEL PROCEDIMIENTO DE REGULARIZACIÓN DE DESARROLLOS LEGALIZADOS EN SU ETAPA DE GESTIÓN Y ESTUDIOS PRELIMINARES</t>
  </si>
  <si>
    <t>PRESTAR SERVICIOS PROFESIONALES PARA APOYAR LA PLANEACIÓN ESTRATÉGICA, SEGUIMIENTO A LA EJECUCIÓN FÍSICA Y FINANCIERA DE LOS MEJORAMIENTOS DE VIVIENDA - MODALIDAD HABITABILIDAD Y DEMÁS PROCESOS ADELANTADOS POR LA SUBDIRECCIÓN DE BARRIOS DE LA SECRETARÍA DISTRITAL DEL HÁBITAT</t>
  </si>
  <si>
    <t>PRESTAR SERVICIOS PROFESIONALES PARA BRINDAR APOYO JURÍDICO Y CONTRACTUAL A LA SUBDIRECCIÓN DE BARRIOS PARA LA IMPLEMENTACIÓN DE ACCIONES EN LOS TERRITORIOS PRIORIZADOS POR LA SECRETARÍA DISTRITAL DEL HÁBITAT</t>
  </si>
  <si>
    <t>PRESTAR SERVICIOS PROFESIONALES PARA APOYAR EL SEGUIMIENTO AL DESARROLLO DE LOS PLANES DE GESTIÓN SOCIAL EN EL MARCO DEL MEJORAMIENTO INTEGRAL EN TERRITORIOS PRIORIZADOS POR LA SECRETARÍA DISTRITAL DEL HÁBITAT</t>
  </si>
  <si>
    <t>PRESTAR SERVICIOS PROFESIONALES PARA APOYAR LA COORDINACIÓN EN LA IMPLEMENTACIÓN DE ACCIONES DE MEJORAMIENTO INTEGRAL DE BARRIOS EN TERRITORIOS PRIORIZADOS POR LA SECRETARÍA DISTRITAL DEL HÁBITAT</t>
  </si>
  <si>
    <t>PRESTAR SERVICIOS PROFESIONALES EN LA ADMINISTRACIÓN Y LA GESTIÓN DE LA ARQUITECTURA DE INFRAESTRUCTURA TECNOLÓGICA DE LA ENTIDAD.</t>
  </si>
  <si>
    <t>PRESTAR SERVICIOS PROFESIONALES PARA APOYAR EL DESARROLLO TÉCNICO EN LA FORMULACIÓN, IMPLEMENTACIÓN, SEGUIMIENTO Y EVALUACIÓN DE LOS LINEAMIENTOS DE INTERVENCIÓN, GESTIÓN INTERINSTITUCIONAL Y EVALUACIÓN, ASÍ COMO EN LAS POLÍTICAS DE ORDENAMIENTO TERRITORIAL EN TERRITORIOS PRIORIZADOS POR LA SECRETARÍA DISTRITAL DEL HÁBITAT</t>
  </si>
  <si>
    <t>PRESTAR SERVICIOS PROFESIONALES PARA APOYAR LA GESTIÓN Y SEGUIMIENTO DE PETICIONES, REQUERIMIENTOS Y SOLICITUDES INTERNAS Y EXTERNAS QUE SEAN COMPETENCIA DE LA SUBSECRETARIA DE INSPECCIÓN, VIGILANCIA Y CONTROL DE VIVIENDA "</t>
  </si>
  <si>
    <t>PRESTAR SERVICIOS PROFESIONALES PARA LA IMPLEMENTACIÓN DEL SISTEMA INTEGRADO DE GESTIÓN, EN EL MARCO DEL MODELO INTEGRADO DE PLANEACIÓN Y GESTION MIPG</t>
  </si>
  <si>
    <t>PRESTAR SERVICIOS PROFESIONALES PARA APOYAR JURIDICAMENTE LAS ACTIVIDADES ORIENTADAS A LA GESTIÓN JURÍDICA DEL AREA DE MONITOREO.</t>
  </si>
  <si>
    <t>PRESTAR SERVICIOS PROFESIONALES ESPECIALIZADOS PARA APOYAR JURIDICAMENTE A LA SUBDIRECCIÓN DE PREVENSOÓN Y SEGUIMIENTO A LAS ACTIVIDADES DE ENAJENACIÓN Y ARRENDAMIENTO DE VIVIENDA.</t>
  </si>
  <si>
    <t>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</si>
  <si>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PRESTAR SERVICIOS PROFESIONALES DE APOYO JURIDICO PARA SUSTANCIAR INVESTIGACIONES ADMINISTRATIVAS RELACIONADAS CON LA ENAJENACION Y ARRENDAMIENTO DE VIVIENDA.</t>
  </si>
  <si>
    <t>PRESTAR SERVICIOS PROFESIONALES PARA APOYAR TECNICAMENTE  LA SUSTANCIACIÓN DE LAS INVESTIGACIONES ADMINISTRATIVAS RELACIONADAS  CON LA ENAJENACIÓN Y ARRENDAMIENTO DE VIVIENDA</t>
  </si>
  <si>
    <t>PRESTAR SERVICIOS PROFESIONALES PARA APOYAR EL ANÁLISIS CATASTRAL NECESARIO PARA AVANZAR EN LA REGULARIZACIÓN DE DESARROLLOS LEGALIZADOS.</t>
  </si>
  <si>
    <t>PRESTAR SERVICIOS PROFESIONALES PARA APOYAR TÉCNICAMENTE EL ANÁLISIS JURÍDICO Y CATASTRAL PARA EL DESARROLLO DEL PROCEDIMIENTO DE LEGALIZACIÓN URBANÍSTICA EN SU ETAPA DE GESTIÓN Y ESTUDIOS PRELIMINARES EN LOS TERRITORIOS SUSCEPTIBLES DE SER LEGALIZADOS.</t>
  </si>
  <si>
    <t>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t>
  </si>
  <si>
    <t>PRESTAR SERVICIOS PROFESIONALES PARA ELABORAR Y REVISAR LOS DOCUMENTOS NECESARIOS PARA EL SEGUIMIENTO A LA IMPLEMENTACIÓN DE LA POLÍTICA PÚBLICA DE RURALIDAD.</t>
  </si>
  <si>
    <t>PRESTAR SERVICIOS PROFESIONALES PARA APOYAR TÉCNICAMENTE EN LA EJECUCIÓN Y SEGUIMIENTO DEL COMPONENTE DE MEJORAMIENTO DE VIVIENDA - MODALIDAD HABITABILIDAD EN LOS TERRITORIOS PRIORIZADOS POR LA SECRETARÍA DISTRITAL DEL HÁBITAT.</t>
  </si>
  <si>
    <t>PRESTAR SERVICIOS PROFESIONALES PARA BRINDAR APOYO EN LAS ACTIVIDADES JURÍDICAS PARA LA ESTRUCTURACIÓN Y EJECUCIÓN DE PROCESOS CONTRACTUALES NECESARIOS PARA LA ESTRUCTURACIÓN DE VIVIENDAS Y DEMÁS PROCESOS ADELANTADOS POR LA SUBDIRECCIÓN DE BARRIOS DE LA SECRETARÍA DISTRITAL DEL HÁBITAT</t>
  </si>
  <si>
    <t>PRESTAR SERVICIOS PROFESIONALES PARA APOYAR EL ANÁLISIS CATASTRAL NECESARIO PARA LA LEGALIZACIÓN URBANÍSTICA EN SU ETAPA DE GESTIÓN Y ESTUDIOS PRELIMINARES EN LOS TERRITORIOS SUSCEPTIBLES DE SER LEGALIZADOS.</t>
  </si>
  <si>
    <t>PRESTAR SERVICIOS PROFESIONALES PARA APOYAR EL DESARROLLO DEL COMPONENTE TÉCNICO TOPOGRÁFICO EN EL PROCEDIMIENTO DE LEGALIZACIÓN URBANÍSTICA EN SU ETAPA DE GESTIÓN Y ESTUDIOS PRELIMINARES EN LOS TERRITORIOS SUSCEPTIBLES DE SER LEGALIZADOS.</t>
  </si>
  <si>
    <t>PRESTAR SERVICIOS PROFESIONALES PARA BRINDAR LA GESTIÓN JURÍDICA EN LOS PROGRAMAS E INSTRUMENTOS DE FINANCIACIÓN PARA EL ACCESO A LA VIVIENDA DE LA SECRETARIA DISTRITAL DEL HÁBITAT.</t>
  </si>
  <si>
    <t>PRESTAR SERVICIOS PROFESIONALES PARA ASISTIR A LOS HOGARES EN LOS PROGRAMAS DE PROMOCIÓN DEL ACCESO AL MERCADO DE LA VIVIENDA VIS Y VIP.</t>
  </si>
  <si>
    <t>PRESTAR SERVICIOS PROFESIONALES A LA SUBDIRECCIÓN ADMINISTRATIVA PARA APOYAR TEMAS RELACIONADOS CON LA PLANEACIÓN Y EL SEGUIMIENTO A LOS PLANES DE MEJORAMIENTO.</t>
  </si>
  <si>
    <t>PRESTAR SERVICIOS PROFESIONALES PARA EL ACOMPAÑAMIENTO Y TRAMITES DERIVADOS DE LA PLATAFORMA SECOP II.</t>
  </si>
  <si>
    <t>PRESTAR SERVICIOS TÉCNICOS PARA APOYAR LA GESTIÓN ADMINISTRATIVA Y OPERATIVA, EN LA GENERACIÓN Y ANÁLISIS DE DATOS RELACIONADOS CON EL PROCESO DE SERVICIO A LA CIUDADANÍA.</t>
  </si>
  <si>
    <t>PRESTAR SERVICIOS PROFESIONALES PARA APOYAR LA PLANEACIÓN ESTRATÉGICA Y ARTICULACIÓN INSTITUCIONAL E INTERINSTITUCIONAL ASOCIADA AL PROCESO DE SERVICIO A LA CIUDADANÍA, ASÍ COMO APOYAR LA SUPERVISIÓN DE LOS CONTRATOS A CARGO DEL PROCESO DE SERVICIO A LA CIUDADANÍA</t>
  </si>
  <si>
    <t>PRESTAR SERVICIOS PROFESIONALES PARA LA GESTIÓN DE LA INTEROPERABILIDAD ENTRE LOS SISTEMAS DE INFORMACIÓN Y APOYO EN LA ARQUITECTURA DE SOFTWARE DE LA ENTIDAD.</t>
  </si>
  <si>
    <t>PRESTAR SERVICIOS PROFESIONALES PARA EL SOPORTE Y GESTIÓN DE LA CAPACIDAD DE LA INFRAESTRUCTURA TECNOLÓGICA</t>
  </si>
  <si>
    <t>PRESTAR SERVICIOS PROFESIONALES PARA LA GESTIÓN TÉCNICA DEL DESARROLLO DEL PROYECTO DE CATASTRO DE REDES DE LOS SERVICIOS PÚBLICOS EN EL DISTRITO CAPITAL EN LO RELACIONADO CON LAS FUNCIONES DE LA SUBDIRECCIÓN DE SERVICIOS PÚBLICOS</t>
  </si>
  <si>
    <t>PRESTAR SERVICIOS PROFESIONALES DE APOYO EN LAS ACTIVIDADES DE ANÁLISIS DE INFORMACIÓN POBLACIONAL Y ASISTIR A LOS ESPACIOS DE PARTICIPACIÓN POBLACIONAL DEL ORDEN DISTRITAL, EN EL MARCO DE LA POLÍTICA DE GESTIÓN INTEGRAL DEL HÁBITAT.</t>
  </si>
  <si>
    <t>PRESTAR SERVICIOS PROFESIONALES PARA APOYAR EN EL DESARROLLO DEL COMPONENTE DE ENERGÍA Y GAS EN LA IMPLEMENTACIÓN Y SEGUIMIENTO DE LA POLÍTICA PÚBLICA DE SERVICIOS PÚBLICOS DOMICILIARIOS Y DE LOS PLANES FORMULADOS POR LA SUBDIRECCIÓN DE SERVICIOS PÚBLICOS</t>
  </si>
  <si>
    <t xml:space="preserve">PRESTAR SERVICIOS DE APOYO A LA GESTIÓN PARA BRINDAR APOYO EN ACTIVIDADES OPERATIVAS EN LA SUBDIRECCIÓN DE INVESTIGACIONES Y CONTROL DE VIVIENDA
</t>
  </si>
  <si>
    <t>PRESTAR SERVICIOS PROFESIONALES PARA BRINDAR APOYO Y ACOMPAÑAMIENTO FINANCIERO Y DE PLANEACIÓN A LA IMPLEMENTACIÓN DE PROGRAMAS Y/O PROYECTOS ESTRATÉGICOS DE LA SUBSECRETARÍA DE COORDINACIÓN OPERATIVA Y DE LOS TERRITORIOS PRIORIZADOS POR LA SECRETARÍA DISTRITAL DEL HÁBITAT.</t>
  </si>
  <si>
    <t>PRESTAR SERVICIOS PROFESIONALES PARA APOYAR EL SEGUIMIENTO TÉCNICO DE LAS OBRAS DESARROLLADAS EN LOS TERRITORIOS PRIORIZADOS POR LA SECRETARÍA DISTRITAL DEL HÁBITAT</t>
  </si>
  <si>
    <t>P R E S T A R S E R V I C I O S  PROFESIONALES DE APOYO JURIDICO PARA SUSTANCIAR  I N VE S T I G A C I O N E S ADMINISTRATIVAS RELACIONADAS CON LA ENAJENACIÓN Y ARRENDAMIENTO DE VIVIENDA</t>
  </si>
  <si>
    <t xml:space="preserve"> PRESTAR SERVICIOS PROFESIONALES PARA APOYAR TECNICAMENTE A LA SUBDIRECCIÓN DE PREVENCIÓN Y SEGUIMIENTO EN LAS ACTIVIDADES DE MONITOREO DE LAS AREAS SUSCEPTIBLES DE OCUPACIÓN ILEGAL Y EN LA PREVENCIÓN DE DESARROLLOS ILEGALES EN EL DISTRITO CAPITAL</t>
  </si>
  <si>
    <t>PRESTAR SERVICIOS PROFESIONALES PARA BRINDAR APOYO EN LA RESOLUCION DE RECURSOS Y DEMAS ACTIVIDADES JURIDICAS RELACIONADAS CON LAS INVESTIGACIONES ADMINISTRATIVAS DE LA INSPECCION VIGILANCIA Y CONTROL DE VIVIENDA</t>
  </si>
  <si>
    <t>PRESTAR SERVICIOS PROFESIONALES PARA APOYAR LA ELABORACIÓN, REVISIÓN Y VALIDACIÓN DE LOS ESTUDIOS JURÍDICOS NECESARIOS PARA LA FORMULACIÓN E IMPLEMENTACIÓN DE LOS PROYECTOS PRIORIZADOS POR LA SUBDIRECCIÓN DE OPERACIONES.</t>
  </si>
  <si>
    <t>PRESTAR SERVICIOS PROFESIONALES PARA APOYAR TÉCNICAMENTE LA SUPERVISIÓN DE LAS OBRAS Y LAS ACTIVIDADES ADMINISTRATIVAS, OPERATIVAS Y DOCUMENTALES, NECESARIAS PARA LA IMPLEMENTACIÓN DE LOS PROYECTOS PRIORIZADOS POR LA SUBDIRECCIÓN DE OPERACIONES.</t>
  </si>
  <si>
    <t>PRESTAR SERVICIOS PROFESIONALES PARA LLEVAR A CABO ESTUDIOS Y ANÁLISIS FINANCIEROS, ECONÓMICOS Y ESTADÍSTICOS ASOCIADOS AL COMPORTAMIENTO DE LA VIVIENDA Y EL HÁBITAT.</t>
  </si>
  <si>
    <t>PRESTAR SERVICIOS PROFESIONALES DE APOYO A LA GESTIÓN ADMINISTRATIVA, OPERATIVA Y DE SEGUIMIENTO PRESUPUESTAL DE LOS PROYECTOS PRIORIZADOS POR LA SUBDIRECCIÓN DE OPERACIONES.</t>
  </si>
  <si>
    <t>PRESTAR SERVICIOS PROFESIONALES PARA APOYAR TÉCNICAMENTE LA ELABORACIÓN Y REVISIÓN DE DOCUMENTOS DE SOPORTE NECESARIOS PARA LA SUPERVISIÓN DE LAS OBRAS DE LOS PROYECTOS PRIORIZADOS POR LA SUBDIRECCIÓN DE OPERACIONES.</t>
  </si>
  <si>
    <t>PRESTAR SERVICIOS DE APOYO A LA GESTIÓN DOCUMENTAL, ACTIVIDADES ADMINISTRATIVAS Y OPERATIVAS NECESARIAS POR LA SUBDIRECCIÓN DE OPERACIONES.</t>
  </si>
  <si>
    <t>PRESTAR SERVICIOS PROFESIONALES PARA APOYAR Y COORDINAR TÉCNICAMENTE LA SUPERVISIÓN DE LAS OBRAS, Y DEMÁS ACTIVIDADES NECESARIAS PARA LA IMPLEMENTACIÓN DE LOS PROYECTOS PRIORIZADOS POR LA SUBDIRECCIÓN DE OPERACIONES.</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</si>
  <si>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</si>
  <si>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PARA BRINDAR APOYO EN LA RESOLUCION DE RECURSOS Y DEMAS ACTIVIDADES JURIDICAS RELACIONADAS CON LAS INVESTIGACIONES ADMINISTRATIVAS DE LA INSPECCION VIGILANCIA Y CONTROL DE VIVIENDA.</t>
  </si>
  <si>
    <t>PRESTAR SERVICIOS PROFESIONALES PARA LA ESTRUCTURACIÓN TÉCNICA NECESARIA PARA LA ASIGNACIÓN DE SUBSIDIOS DE MEJORAMIENTOS DE VIVIENDA -MODALIDAD HABITABILIDAD EN LOS TERRITORIOS PRIORIZADOS POR LA SECRETARÍADISTRITAL DEL HÁBITAT</t>
  </si>
  <si>
    <t>PRESTAR SERVICIOS PROFESIONALES A LA SECRETARIA DISTRITAL DEL HÁBITAT PARA APOYAR EL PROCESO DE PAGOS, ASÍ COMO LAS ACTIVIDADES RELACIONADAS CON LOS PROCESOS Y PROCEDIMIENTOS DEL MIPG DE LA SUBDIRECCIÓN FINANCIERA</t>
  </si>
  <si>
    <t>PRESTAR SERVICIOS DE APOYO A LA GESTIÓN DOCUMENTAL, ACTIVIDADES ADMINISTRATIVAS Y OPERATIVAS NECESARIAS POR LA SUBDIRECCIÓN DE OPERACIONES</t>
  </si>
  <si>
    <t>PRESTAR SERVICIOS PROFESIONALES PARA APOYAR JURIDICAMENTE A LA SUBDIRECCION DE INVESTIGACIONES Y CONTROL DE VIVIENDA EN LOS PROCESOS Y PROCEDIMIENTOS A CARGO DE ESTA SUBDIRECION Y LA SUSTANCIACION DE INVESTIGACIONES ADMINISTRATIVAS</t>
  </si>
  <si>
    <t>PRESTAR SERVICIOS PROFESIONALES ESPECIALIZADOS PARA APOYAR A LA SUBSECRETARÍA DE GESTIÓN CORPORATIVA EN LA FORMULACIÓN Y DESARROLLO DE LA PLANEACIÓN ESTRATÉGICA PARA EL CUMPLIMIENTO DE METAS Y FUNCIONES RELACIONADAS CON LA GESTIÓN DEL TALENTO HUMANO, ASÍ COMO EN LA DEFINICIÓN DE CONTENIDOS E IMPLEMENTACIÓN DE LA ESCUELA DEL HÁBITAT.</t>
  </si>
  <si>
    <t xml:space="preserve"> PRESTAR SERVICIOS PROFESIONALES PARA APOYAR TECNICAMENTE A LA COMISIÓN DE VEEDURÍA DE LAS CURADURÍAS URBANAS DE BOGOTÁ EN LA REVISIÓN Y CONCEPTUALIZACIÓN DE LOS CASOS QUE LE SEAN ASIGNADOS EN LOS ASPECTOS ARQUITECTONICOS Y URBANISTICOS</t>
  </si>
  <si>
    <t>PRESTAR SERVICIOS DE APOYO A LA GESTIÓN DOCUMENTAL EN EL MANEJO, DISTRIBUCIÓN DE LA CORRESPONDENCIA Y ARCHIVO EN EL MARCO DE LA ESTRUCTURACIÓN DE MEJORAMIENTOS DE VIVIENDA Y DEMÁS PROCESOS ADELANTADOS POR LA SUBDIRECCIÓN DE BARRIOS DE LA SECRETARÍA DISTRITAL DEL HÁBITAT.</t>
  </si>
  <si>
    <t>PRESTAR SERVICIOS PROFESIONALES PARA APOYAR A NIVEL TÉCNICO Y OPERATIVO EN LA IMPLEMENTACIÓN Y SEGUIMIENTO DE LOS MEJORAMIENTOS DE VIVIENDA MODALIDAD HABITABILIDAD EN LOS TERRITORIOS PRIORIZADOS POR LA SECRETARÍA DISTRITAL DEL HÁBITAT.</t>
  </si>
  <si>
    <t>PRESTAR SERVICIOS PROFESIONALES PARA BRINDAR INSUMOS JURÍDICO - NORMATIVOS Y APOYAR PROCESOS CONTRACTUALES PARA LA IMPLEMENTACIÓN DEL PROYECTO PILOTO "PLAN TERRAZAS" Y DEMÁS PROCESOS ADELANTADOS POR LA SUBDIRECCIÓN DE BARRIOS DE LA SECRETARÍA DISTRITAL DE HÁBITAT</t>
  </si>
  <si>
    <t>PRESTAR SERVICIOS PROFESIONALES DE SOPORTE AL SISTEMA DE CORRESPONDENCIA Y GESTIÓN DOCUMENTAL SIGA</t>
  </si>
  <si>
    <t>RESTAR SERVICIOS PROFESIONALES PARA BRINDAR APOYO ADMINISTRATIVO EN LO RELACIONADO CON LOS TRÁMITES E INFORMES DE SEGUIMIENTO NECESARIOS DE LA SUBDIRECCIÓN DE PREVENCIÓN Y SEGUIMIENTO</t>
  </si>
  <si>
    <t>PRESTAR SERVICIOS DE APOYO A LA GESTIÓN PARA REALIZAR ACTIVIDADES LOGÍSTICAS NECESARIAS EN LA IMPLEMENTACIÓN DEL COMPONENTE SOCIAL PARA LA INTERVENCIÓN EN TERRITORIOS PRIORIZADOS POR LA SECRETARÍA DISTRITAL DEL HÁBITAT.</t>
  </si>
  <si>
    <t>PRESTAR SERVICIOS PROFESIONALES PARA APOYAR LA EJECUCIÓN, SEGUIMIENTO Y EVALUACIÓN DE LAS ACTIVIDADES RELACIONADAS CON EL DESARROLLO DE TALENTO HUMANO DE LA SECRETARÍA DISTRITAL DEL HÁBITAT.</t>
  </si>
  <si>
    <t>PRESTAR SERVICIOS DE APOYO ADMINISTRATIVO EN LOS PROCESOS A CARGO DE TALENTO HUMANO DE LA SUBDIRECCIÓN ADMINISTRATIVA.</t>
  </si>
  <si>
    <t>PRESTAR LOS SERVICIOS PROFESIONALES PARA APOYAR EL DESARROLLO DE LAS ACCIONES Y LINEAMIENTOS QUE SE IMPLEMENTEN EN EL MARCO DEL PROGRAMA DE GESTIÓN DOCUMENTAL</t>
  </si>
  <si>
    <t>PRESTAR SERVICIOS PROFESIONALES PARA APOYAR LA EJECUCIÓN DE LAS ACTIVIDADES DESARROLLADAS EN EL MARCO DEL PROCESO DE GESTIÓN DOCUMENTAL</t>
  </si>
  <si>
    <t>PRESTAR SERVICIOS PARA APOYAR TÉCNICAMENTE EL PROCESO DE GESTIÓN DOCUMENTAL EN LO RELACIONADO CON LOS ARCHIVOS DE GESTIÓN Y CORRESPONDENCIA DE LA ENTIDAD.</t>
  </si>
  <si>
    <t>PRESTAR SERVICIOS PROFESIONALES PARA APOYAR LA CARACTERIZACIÓN DE ACTIVIDADES PRODUCTIVAS Y ECONÓMICAS EN SUELO RURAL NECESARIAS PARA LA ESTRUCTURACIÓN E IMPLEMENTACIÓN DE LAS INTERVENCIONES DE VIVIENDA NUEVA RURAL, Y LOS DEMÁS PROYECTOS PRIORIZADOS POR LA SUBDIRECCIÓN DE OPERACIONES.</t>
  </si>
  <si>
    <t>PRESTAR SERVICIOS PROFESIONALES EN LA SUBDIRECCIÓN FINANCIERA PARA APOYAR EL PROCESO PRESUPUESTAL EN EL REGISTRO, SEGUIMIENTO Y CONTROL DE LAS OPERACIONES PRESUPUESTALES DE LA SECRETARIA DISTRITAL DEL HÁBITAT</t>
  </si>
  <si>
    <t>PRESTAR SERVICIOS PROFESIONALES PARA ADELANTAR LAS ACTIVIDADES DE ANÁLISIS DE INFORMACIÓN, DE ESTUDIOS SOBRE EL HÁBITAT, LA ARTICULACIÓN Y GESTIÓN DE LOS INSTRUMENTOS DE PLANEACIÓN QUE PERMITAN LA TOMA DE DECISIONES PARA LA IMPLEMENTACIÓN DE LA POLÍTICA DE GESTIÓN INTEGRAL DEL HÁBITAT.</t>
  </si>
  <si>
    <t>PRESTAR SERVICIOS DE APOYO ADMINISTRATIVO PARA LA IMPLEMENTACIÓN DE PROGRAMAS Y PROYECTOS PARA LA ADQUISICIÓN DE SOLUCIONES HABITACIONALES EN LA SUBDIRECCIÓN DE RECURSOS PRIVADOS.</t>
  </si>
  <si>
    <t>PRESTAR SERVICIOS PROFESIONALES DE ANÁLISIS, REVISIÓN Y PROCESAMIENTO DE BASES DE DATOS PARA EL DESARROLLO E IMPLEMENTACIÓN DE PROGRAMAS E INSTRUMENTOS DE FINANCIACIÓN PARA LA ADQUISICIÓN DE VIVIENDA DESARROLLADOS POR LA SUBSECRETARÍA DE GESTIÓN FINANCIERA.</t>
  </si>
  <si>
    <t>PRESTAR SERVICIOS PROFESIONALES DE CARÁCTER COMERCIAL, REQUERIDOS PARA LA GESTIÓN DE RECURSOS Y LA IMPLEMENTACIÓN Y EJECUCIÓN DE FUENTES DE FINANCIACIÓN QUE CONTRIBUYAN AL MEJORAMIENTO DEL HÁBITAT.</t>
  </si>
  <si>
    <t>PRESTAR SERVICIOS PROFESIONALES PARA IMPLEMENTAR LAS ESTRATEGIAS DE GESTIÓN SOCIAL Y TRABAJO PARTICIPATIVO CON LAS DISTINTAS COMUNIDADES Y/O POBLACIONES INVOLUCRADAS EN LA FORMULACIÓN E IMPLEMENTACIÓN DE LA ESTRATEGIA INTEGRAL DE REVITALIZACIÓN, Y LOS DEMÁS PROYECTOS PRIORIZADOS POR LA SUBDIRECCIÓN DE OPERACIONES.</t>
  </si>
  <si>
    <t>PRESTAR SERVICIOS PROFESIONALES PARA ESTRUCTURAR, DESARROLLAR Y REVISAR LOS CRITERIOS FINANCIEROS PARA LA IMPLEMENTACIÓN DE LA ESTRATEGIA INTEGRAL DE REVITALIZACIÓN, Y LOS DEMÁS PROYECTOS PRIORIZADOS POR LA SUBDIRECCIÓN DE OPERACIONES.</t>
  </si>
  <si>
    <t xml:space="preserve"> PRESTAR SERVICIOS PROFESIONALES PARA BRINDAR APOYO JURÍDICO EN TODAS LAS ETAPAS DE LOS PROCESOS DE CONTRATACIÓN NECESARIOS PARA LA IMPLEMENTACIÓN DE PROGRAMAS Y/O PROYECTOS EN EL MARCO DEL MEJORAMIENTO INTEGRAL DE BARRIOS Y DEMÁS PROCESOS ADELANTADOS POR LA SUBSECRETARÍA DE COORDINACIÓN OPERATIVA</t>
  </si>
  <si>
    <t>PRESTAR SERVICIOS TÉCNICOS PARA APOYAR LA GESTIÓN ADMINISTRATIVA Y OPERATIVA A CARGO DEL PROCESO DE SERVICIO A LA CIUDADANÍA.</t>
  </si>
  <si>
    <t>PRESTAR LOS SERVICIOS PROFESIONALES PARA APOYAR JURÍDICAMENTE EL PROCESO DE GESTIÓN DOCUMENTAL Y APOYAR LA ELABORACIÓN Y ACTUALIZACIÓN DE LOS INSTRUMENTOS ARCHIVÍSTICOS DE LA SECRETARÍA DISTRITAL DEL HÁBITAT</t>
  </si>
  <si>
    <t>PRESTAR SERVICIOS PROFESIONALES EN EL PROCESO DE GESTIÓN DOCUMENTAL PARA APOYAR LA ELABORACIÓN Y/O ACTUALIZACIÓN DE LOS INSTRUMENTOS ARCHIVÍSTICOS: TABLAS DE RETENCIÓN DOCUMENTAL Y TABLAS DE VALORACIÓN DOCUMENTAL, DE LA SECRETARÍA DISTRITAL DEL HÁBITAT.</t>
  </si>
  <si>
    <t>PRESTAR SERVICIOS PROFESIONALES A LA SECRETARIA DISTRITAL DEL HÁBITAT EN EL PROCESO DE GESTIÓN FINANCIERA, PARA APOYAR ACTIVIDADES ASOCIADAS A LA PLANEACIÓN Y SEGUIMIENTO DEL PRESUPUESTO DE LA ENTIDAD.</t>
  </si>
  <si>
    <t>PRESTAR SERVICIOS PROFESIONALES EN DERECHO PARA APOYAR LA REPRESENTACIÓN Y DEFENSA JUDICIAL DE LA SECRETARIA DISTRITAL DEL HÁBITAT.</t>
  </si>
  <si>
    <t>PRESTAR SERVICIOS PROFESIONALES ESPECIALIZADOS PARA APOYAR JURIDICAMENTE EL PROCEDIMIENTO APLICABLE EN VIRTUD DE LA FUNCIÓN DE INTERVENCIÓN Y TOMA DE POSESIÓN DE LAS PERSONAS NATURALES Y JURIDICAS QUE ADELANTAN LA ACTIVIDAD DE ENAJENACIÓN DE INMUEBLES DESTINADOS A VIVIENDA.</t>
  </si>
  <si>
    <t>PRESTAR SERVICIOS DE APOYO ADMINISTRAVO Y OPERATIVO PARA EL PROCESO DE GESTIÓN DOCUMENTAL.</t>
  </si>
  <si>
    <t>PRESTAR SERVICIOS PROFESIONALES PARA APOYAR EL PROCESO DE GESTION DOCUMENTAL EN LA ELABORACION Y/O ACTUALIZACION DE LOS INSTRUMENTOS ARCHIVISTICOS DE LA SECRETARIA DISTRITAL DEL HABITAT.</t>
  </si>
  <si>
    <t>PRESTAR SERVICIOS PROFESIONALES PARA APOYAR LAS ACTIVIDADES DE SEGUIMIENTO TÉCNICO A LA ASIGNACIÓN Y EJECUCIÓN DE LOS MEJORAMIENTOS DE VIVIENDAMODALIDAD HABITABILIDAD EN LOS TERRITORIOS PRIORIZADOS POR LA SECRETARÍA DISTRITAL DEL HÁBITAT</t>
  </si>
  <si>
    <t xml:space="preserve"> PRESTAR SERVICIOS PROFESIONALES ESPECIALIZADOS PARA LA PROYECCIÓN Y REVISIÓN DE ASUNTOS DE INTERÉS DE LA SECRETARÍA DISTRITAL DEL HÁBITAT EN TEMAS RELACIONADOS CON LAS POLÍTICAS, PROGRAMAS, PROYECTOS E INSTRUMENTOS DE PLANEACIÓN, GESTIÓN Y FINANCIACIÓN URBANA DE COMPETENCIA DEL SECTOR.</t>
  </si>
  <si>
    <t>PRESTAR SERVICIOS PROFESIONALES PARA APOYAR LA FORMULACIÓN DE INSTRUMENTOS DE PLANEACIÓN Y GESTIÓN RELACIONADOS CON LA GESTIÓN INTEGRAL DEL HÁBITAT DEL DISTRITO CAPITAL Y LAS REGLAMENTACIONES A CARGO DE LA SDHT DERIVADAS DEL PLAN DE ORDENAMIENTO TERRITORIAL.</t>
  </si>
  <si>
    <t>PRESTAR SERVICIOS PROFESIONALES PARA LA GESTIÓN JURÍDICA DE LOS PROGRAMAS E INSTRUMENTOS DE FINANCIACIÓN PARA EL ACCESO A LA VIVIENDA VIS Y VIP DE LA SECRETARIA DISTRITAL DEL HÁBITAT.</t>
  </si>
  <si>
    <t>PRESTAR SERVICIOS DE APOYO A LA GESTIÓN DOCUMENTAL Y LOGÍSTICO EN LA OPERACIÓN DE LOS INSTRUMENTOS DE FINANCIACIÓN DE LA SECRETARÍA DISTRITAL DEL HÁBITAT.</t>
  </si>
  <si>
    <t xml:space="preserve"> PRESTAR SERVICIOS PROFESIONALES PARA DESARROLLAR EL PROCESO DE GESTIÓN, ARTICULACIÓN Y SEGUIMIENTO DE LAS POLÍTICAS PÚBLICAS, PROYECTOS ESTRATÉGICOS Y DE COOPERACIÓN INTERNACIONAL ASIGNADOS, EN EL MARCO DE LA MISIONALIDAD DE LA SECRETARÍA DISTRITAL DEL HÁBITAT</t>
  </si>
  <si>
    <t xml:space="preserve"> PRESTAR SERVICIOS PROFESIONALES PARA APOYAR EL SISTEMA BOGOTÁ TE ESCUCHA EN EL MARCO DEL SERVICIO Y ATENCIÓN AL CIUDADANO.</t>
  </si>
  <si>
    <t>PRESTAR SERVICIOS PROFESIONALES PARA APOYAR LAS ACTIVIDADES DE ANÁLISIS, ELABORACIÓN DE DOCUMENTOS TÉCNICOS Y PROCESAMIENTO DE DATOS EN EL MARCO DEL PLAN DE ORDENAMIENTO TERRITORIAL.</t>
  </si>
  <si>
    <t xml:space="preserve"> PRESTAR SERVICIOS PROFESIONALES PARA APOYAR EL DISEÑO E IMPLEMENTACIÓN DE ESTRATEGIAS TERRITORIALES A PARTIR DE LOS COMPONENTES SOCIALES, COMUNICACIONALES Y PARTICIPATIVAS</t>
  </si>
  <si>
    <t>PRESTAR SERVICIOS PROFESIONALES PARA APOYAR LOS TEMAS ADMINISTRATIVOS LOGÍSTICOS DEL POT, ASÍ COMO EL SEGUIMIENTO A LAS LICENCIAS VIS Y VIP EN EL MARCO DE LA POLÍTICA DE GESTIÓN INTEGRAL DEL HÁBITAT.</t>
  </si>
  <si>
    <t xml:space="preserve"> PRESTAR SERVICIOS PROFESIONALES AL DESARROLLO DE LA GESTIÓN SOCIAL Y COMUNITARIA EN EL MARCO DE LOS MEJORAMIENTOS DE VIVIENDA - MODALIDAD HABITABILIDAD EN LOS TERRITORIOS PRIORIZADOS POR LA SECRETARÍA DISTRITAL DEL HÁBITAT</t>
  </si>
  <si>
    <t xml:space="preserve"> PRESTAR SERVICIOS PROFESIONALES DE APOYO JURIDICO PARA SUSTANCIAR INVESTIGACIONES ADMINISTRATIVAS RELACIONADAS CON LA ENAJENACIÓN Y ARRENDAMIENTO DE VIVIENDA</t>
  </si>
  <si>
    <t>PRESTAR SERVICIOS PARA APOYA TECNICAMENTE EL PROCESO DE GESTIÓN DOCUMENTAL EN CUANTO A LOS PROCESOS TECNICOS Y ADMINISTRAVOS</t>
  </si>
  <si>
    <t>PRESTAR SERVICIOS DE APOYO EN LA ELABORACIÓN DE LOS LEVANTAMIENTOS ARQUITECTÓNICOS NECESARIOS PARA LA ESTRUCTURACIÓN E IMPLEMENTACIÓN DE LAS INTERVENCIONES DE MEJORAMIENTO INTEGRAL RURAL, Y LOS DEMÁS PROYECTOS PRIORIZADOS POR LA SUBDIRECCIÓN DE OPERACIONES.</t>
  </si>
  <si>
    <t>PRESTAR SERVICIOS PROFESIONALES DE APOYO EN LA ESTRUCTURACIÓN URBANÍSTICA Y ARQUITECTÓNICA EN LOS PROYECTOS ESTRATÉGICOS DEL SUR DE LA CIUDAD, QUE PERMITAN LA HABILITACIÓN DE SUELO PARA VIVIENDA VIS/VIP, Y USOS COMPLEMENTARIOS</t>
  </si>
  <si>
    <t xml:space="preserve"> PRESTAR SERVICIOS PROFESIONALES PARA APOYAR JURIDICAMENTE EN LA REVISIÓN Y SUSTANCIACIÓN DE LOS ACTOS ADMINISTRATIVOS EXPEDIDOS POR LA SUBDIRECCIÓN DE INVESTIGACIONES Y CONTROL DE VIVIENDA.</t>
  </si>
  <si>
    <t>PRESTAR APOYO TÉCNICO EN LA SUPERVISIÓN DE LAS OBRAS REQUERIDAS PARA LA IMPLEMENTACIÓN DE LAS EXPLOSIONES DE BORDES, Y LOS DEMÁS PROYECTOS PRIORIZADOS POR LA SUBDIRECCIÓN DE OPERACIONES.</t>
  </si>
  <si>
    <t xml:space="preserve"> PRESTAR SERVICIOS PROFESIONALES DE APOYO EN LAS ACTIVIDADES DE DIAGNÓSTICO POBLACIONAL Y CARACTERIZACIÓN SOCIAL DE GRUPOS DE INTERÉS PARA LA FORMULACIÓN E IMPLEMENTACIÓN DE LAS INTERVENCIONES DE BORDES, Y LOS DEMÁS PROYECTOS PRIORIZADOS POR LA SUBDIRECCIÓN DE OPERACIONES.</t>
  </si>
  <si>
    <t xml:space="preserve"> PRESTAR SERVICIOS PROFESIONALES PARA APOYAR LA EJECUCIÓN, SEGUIMIENTO Y EVALUACIÓN DE LAS ACTIVIDADES RELACIONADAS CON LA CULTURA ORGANIZACIONAL DE LA SECRETARÍA DISTRITAL DEL HÁBITAT.</t>
  </si>
  <si>
    <t>PRESTAR SERVICIOS PROFESIONALES EN DERECHO PARA APOYAR LAS ACTIVIDADES DE ANÁLISIS Y CONCEPTUALIZACIÓN; ASÍ COMO DE PROYECCIÓN Y REVISIÓN DE ACTOS ADMINISTRATIVOS Y DE INICIATIVAS LEGISLATIVAS EN RELACIÓN CON EL SECTOR HÁBITAT.</t>
  </si>
  <si>
    <t>PRESTAR SERVICIOS PROFESIONALES EN DERECHO PARA APOYAR A LA SECRETARÍA DISTRITAL DEL HÁBITAT EN EL SEGUIMIENTO, REVISIÓN Y ELABORACIÓN DE CONCEPTOS Y ACTOS ADMINISTRATIVOS, REQUERIDOS EN EL MARCO DE LAS FUNCIONES Y COMPETENCIAS OFRECIDAS A LA ENTIDAD.</t>
  </si>
  <si>
    <t>PRESTAR SERVICIOS PROFESIONALES PARA LA ESTRUCTURACIÓN, FORMULACIÓN Y DISEÑO DEL COMPONENTE URBANO DE INSTRUMENTOS DE PLANEACIÓN Y GESTIÓN, PARA LA PRIORIZACIÓN DE LA OFERTA DE SERVICIOS SOCIALES Y DEL CUIDADO, ASÍ COMO LAS REGLAMENTACIONES A CARGO DE LA SDHT DERIVADAS DEL PLAN DE ORDENAMIENTO TERRITORIAL.</t>
  </si>
  <si>
    <t xml:space="preserve"> PRESTAR SERVICIOS PROFESIONALES PARA LA ESTRUCTURACIÓN Y FORMULACIÓN DEL COMPONENTE URBANO DE INSTRUMENTOS DE PLANEACIÓN Y GESTIÓN DEL HÁBITAT POPULAR Y LAS REGLAMENTACIONES A CARGO DE LA SDHT DERIVADAS DEL PLAN DE ORDENAMIENTO TERRITORIAL</t>
  </si>
  <si>
    <t>PRESTAR SERVICIOS PROFESIONALES PARA APOYAR LA DEPURACIÓN, CONSOLIDACIÓN, ESTANDARIZACIÓN, ESPECIALIZACIÓN Y GEORREFERENCIACIÓN DE LA INFORMACIÓN ALFANUMÉRICA Y GEOGRÁFICA RELACIONADOS CON LA GESTIÓN INTEGRAL DEL HÁBITAT.</t>
  </si>
  <si>
    <t xml:space="preserve"> PRESTAR SERVICIOS PROFESIONALES PARA APOYAR EL PROCESO DE GESTIÓN DOCUMENTAL EN LO RELACIONADO CON LOS ARCHIVOS DE GESTIÓN Y ARCHIVO CENTRAL DE LA ENTIDAD</t>
  </si>
  <si>
    <t xml:space="preserve"> PRESTAR SERVICIOS PROFESIONALES DE APOYO JURIDICO PARA SUSTANCIAR INVESTIGACIONESADMINISTRATIVAS RELACIONADAS CON LA ENAJENACIÓN Y ARRENDAMIENTO DE VIVIENDA</t>
  </si>
  <si>
    <t>PRESTAR SERVICIOS PROFESIONALES PARA LA ELABORACIÓN DE LOS ANÁLISIS PRESUPUESTALES Y FINANCIEROS DE LOS PROYECTOS PRIORIZADOS POR LA ENTIDAD</t>
  </si>
  <si>
    <t>PRESTAR SERVICIOS PROFESIONALES PARA APOYAR EN LAS ACTIVIDADES RELACIONADAS CON LA PROMOCIÓN DE LA POLÍTICA DE OTORGAMIENTO Y FINANCIACIÓN DE LOS SUBSIDIOS Y EL RECONOCIMIENTO DE BENEFICIOS ECONÓMICOS Y TARIFARIOS DEL ORDEN DISTRITAL EN MATERIA DE SERVICIOS PÚBLICOS DOMICILIARIO</t>
  </si>
  <si>
    <t>PRESTAR SERVICIOS PROFESIONALES PARA APOYAR EL DESARROLLO DEL PLAN MAESTRO DE HÁBITAT Y SERVICIOS PÚBLICOS PARA ASEGURAR LA CUALIFICACIÓN OPORTUNA DEL HÁBITAT EN EL DISTRITO CAPITAL</t>
  </si>
  <si>
    <t>PRESTAR SERVICIOS PROFESIONALES ESPECIALIZADOS PARA LA ESTRUCTURACIÓN Y CONCEPTUALIZACIÓN DE LOS PROYECTOS ESTRATÉGICOS, QUE PERMITAN LA HABILITACIÓN DE SUELO PARA VIVIENDA VIS/VIP JUNTO CON ESPACIOS COMPLEMENTARIOS Y OTROS USOS.</t>
  </si>
  <si>
    <t>PRESTAR SERVICIOS PROFESIONALES PARA REALIZAR EL ANÁLISIS URBANÍSTICO Y DAR APOYO A LOS INSTRUMENTOS DE ORDENAMIENTO DE LA CIUDAD QUE PERMITAN LA HABILITACIÓN DE SUELO PARA VIVIENDA Y USOS COMPLEMENTARIOS APOYADOS POR ESTA SUBDIRECCIÓN</t>
  </si>
  <si>
    <t>PRESTAR SERVICIOS PROFESIONALES EN LA ESTRUCTURACIÓN URBANÍSTICA Y ARQUITECTURA DE LOS INSTRUMENTOS DE ORDENAMIENTO DE LA CIUDAD, QUE PERMITEN LA HABILITACIÓN DE SUELO PARA VIVIENDA VIS/VIP, Y USOS COMPLEMENTARIOS.</t>
  </si>
  <si>
    <t>PRESTAR SERVICIOS PROFESIONALES PARA REALIZAR LAS ACTIVIDADES AMBIENTALES Y ARQUITECTURAS DE LOS PROYECTOS EN RESPONSABILIDAD DE LA SUBDIRECCIÓN QUE PERMITEN LA HABILITACIÓN DE SUELO PARA VIVIENDA Y USOS COMPLEMENTARIOS EN LAS ACTUACIONES ESTRATÉGICAS.</t>
  </si>
  <si>
    <t>PRESTAR SERVICIOS PROFESIONALES PARA APOYAR LAS ACTIVIDADES DE ARTICULACIÓN, COORDINACIÓN, PROMOCIÓN, DIVULGACIÓN Y GESTIÓN DE CONOCIMIENTO DE LA SECRETARÍA DISTRITAL DEL HÁBITAT</t>
  </si>
  <si>
    <t>PRESTAR SERVICIOS PROFESIONALES PARA APOYAR LA ELABORACIÓN DE LOS DOCUMENTOS REQUERIDOS PARA EL SEGUIMIENTO ADMINISTRATIVO A LA EJECUCIÓN Y LIQUIDACIÓN DE LAS OBRAS PRIORIZADAS POR LA SUBSECRETARÍA DE COORDINACIÓN OPERATIVA.</t>
  </si>
  <si>
    <t xml:space="preserve"> PRESTAR SERVICIOS PROFESIONALES AL DESARROLLO DE LA GESTIÓN SOCIAL Y COMUNITARIA EN EL MARCO DE LOS MEJORAMIENTOS DE VIVIENDA - MODALIDAD HABITABILIDAD EN LOS TERRITORIOS PRIORIZADOS POR LA SECRETARÍA DISTRITAL DEL HÁBITAT.</t>
  </si>
  <si>
    <t xml:space="preserve"> PRESTAR SERVICIOS PROFESIONALES PARA APOYAR LA FORMULACIÓN DEL PLAN MAESTRO DE HÁBITAT Y SERVICIOS PÚBLICOS EN LO RELACIONADO CON EL COMPONENTE ECONÓMICO EN EL MARCO DEL PLAN DE ORDENAMIENTO TERRITORIAL.</t>
  </si>
  <si>
    <t xml:space="preserve"> PRESTAR SERVICIOS PROFESIONALES DE GESTIÓN FINANCIERA REQUERIDA PARA LA IMPLEMENTACIÓN DE NUEVAS FUENTES DE FINANCIACIÓN QUE CONTRIBUYAN AL MEJORAMIENTO DEL HÁBITAT Y AL ACCESO DE VIVIENDA A LOS HOGARES DE BOGOTÁ.</t>
  </si>
  <si>
    <t xml:space="preserve"> PRESTAR SERVICIOS PROFESIONALES PARA APOYAR TECNICAMENTE LA SUSTANCIACIÓN DE LAS INVESTIGACIONES ADMINISTRATIVAS RELACIONADAS CON LA ENAJENACIÓN Y ARRENDAMIENTO DE VIVIENDA</t>
  </si>
  <si>
    <t>PRESTAR SERVICIOS PROFESIONALES PARA ELABORAR LOS DOCUMENTOS REQUERIDOS PARA EL SEGUIMIENTO A LA EJECUCIÓN DE LOS PROYECTOS DE INVERSIÓN DE LA SUBDIRECCIÓN DE OPERACIONES.</t>
  </si>
  <si>
    <t xml:space="preserve"> PRESTAR SERVICIOS PROFESIONALES PARA APOYAR EL DISEÑO DE INSTRUMENTOS DE PLANIFICACIÓN, TERRITORIALIZACIÓN DE NORMATIVA, IDENTIFICACIÓN DE DETERMINANTES AMBIENTALES Y APOYO EN EL ANÁLISIS, DIAGNÓSTICO Y FORMULACIÓN DE PROPUESTAS DE PLANIFICACIÓN, PARA LA GESTIÓN INTEGRAL DEL HÁBITAT"</t>
  </si>
  <si>
    <t>PRESTAR SERVICIOS DE APOYO A LA GESTIÓN COMO TÉCNICO EN ACTIVIDADES OPERATIVAS DEL ARCHIVO PARA LA DIGITALIZACIÓN Y ORGANIZACIÓN DE LOS PROCESOS QUE TIENE A CARGO LA SUBDIRECCIÓN DE SERVICIOS PÚBLI</t>
  </si>
  <si>
    <t xml:space="preserve"> PRESTAR LOS SERVICIOS PROFESIONALES PARA APOYAR LAS ACTIVIDADES RELACIONADAS CON LA ESTRUCTURACION DE ESTUDIOS DE SECTOR Y MERCADO, EN LA ETAPA PRECONTRACTUAL A CARGO DE LA DEPENDENCIA.</t>
  </si>
  <si>
    <t xml:space="preserve"> PRESTAR SERVICIOS PROFESIONALES PARA APOYAR EL SEGUIMIENTO, GESTIÓN Y ARTICULACIÓN DE LOS PROGRAMAS Y PROYECTOS LIDERADOS POR LA SUBSECRETARIA DE PLANEACIÓN Y POLÍTICA, EN EL MARCO DE LA POLÍTICA DE GESTIÓN INTEGRAL DEL HÁBITAT.</t>
  </si>
  <si>
    <t>PRESTAR SERVICIOS PROFESIONALES ESPECIALIZADOS PARA SEGUIMIENTO Y GESTIÓN DE LOS PROYECTOS ESTRATÉGICOS PRIORIZADOS POR LA SECRETARÍA DISTRITAL DEL HÁBITAT.</t>
  </si>
  <si>
    <t xml:space="preserve"> PRESTAR SERVICIOS PROFESIONALES PARA APOYAR EL DESARROLLO DE POLÍTICAS, PLANES, PROGRAMAS O PROYECTOS RELACIONADOS CON LA GESTIÓN INTEGRAL DEL HÁBITAT DEL DISTRITO CAPITAL Y LAS REGLAMENTACIONES A CARGO DE LA SDHT DERIVADAS DEL PLAN DE ORDENAMIENTO TERRITORIAL DEL OCCIDENTE DE LA CIUDAD.</t>
  </si>
  <si>
    <t xml:space="preserve"> PRESTAR SERVICIOS PROFESIONALES PARA ADELANTAR ACTIVIDADES DE ARTICULACIÓN PARA LA IMPLEMENTACIÓN Y EL DISEÑO DE ESTRATEGIAS TERRITORIALES A PARTIR DE LOS COMPONENTES SOCIALES, COMUNICACIONALES Y PARTICIPATIVOS</t>
  </si>
  <si>
    <t>PRESTAR SERVICIOS PROFESIONALES DE APOYO ADMINISTRATIVO, LOGÍSTICO, ORGANIZACIÓN Y REALIZACIÓN DE ACTIVIDADES REQUERIDAS PARA LA PLANEACIÓN, EJECUCIÓN Y DESARROLLO DE ESPACIOS DE SOCIALIZACIÓN, PROMOCIÓN Y SENSIBILIZACIÓN DE LAS ESTRATEGIAS DE RELACIONADAS CON LA GESTIÓN INTEGRAL DEL HÁBITAT.</t>
  </si>
  <si>
    <t xml:space="preserve"> PRESTAR SERVICIOS PROFESIONALES DE APOYO JURIDICO PARA SUSTANCIAR INVESTIGACIONES ADMINISTRATIVAS RELACIONADAS CON LA ENAJENACION Y ARRENDAMIENTO DE VIVIENDA</t>
  </si>
  <si>
    <t xml:space="preserve"> PRESTAR SERVICIOS DE APOYO A LA GESTIÓN DOCUMENTAL PARA LA ESTRUCTURACIÓN DE MEJORAMIENTOS DE VIVIENDA Y DEMÁS PROCESOS ADELANTADOS POR LA SUBDIRECCIÓN DE BARRIOS DE LA SECRETARÍA DISTRITAL DEL HÁBITAT</t>
  </si>
  <si>
    <t xml:space="preserve"> PRESTAR SERVICIOS DE APOYO A LA GESTIÓN DOCUMENTAL PARA LA IMPLEMENTACIÓN DEL PROYECTO PILOTO "PLAN TERRAZAS" Y DEMÁS PROCESOS ADELANTADOS POR LA SUBDIRECCIÓN DE BARRIOS DE LA SECRETARÍA DISTRITAL DEL HÁBITAT</t>
  </si>
  <si>
    <t xml:space="preserve"> PRESTAR SERVICIOS TPRESTAR SERVICIOS TÉCNICOS PARA LA EJECUCIÓN DE LAS ACTIVIDADES DE MANTENIMIENTO Y MEJORA CONTINUA DEL MODELO INTEGRADO DE PLANEACIÓN Y GESTIÓN, APOYANDO LA EJECUCIÓN DEL PROGRAMA DE GESTIÓN INTEGRAL DE RESIDUOS EN CUMPLIMIENTO AL PLAN INSTITUCIONAL DE GESTIÓN AMBIENTAL - PIGA Y LA NORMATIVIDAD APLICABLE.ÉCNICOS PARA LA EJECUCIÓN DE LAS ACTIVIDADES DE MANTENIMIENTO Y MEJORA CONTINUA DEL MODELO INTEGRADO DE PLANEACIÓN Y GESTIÓN, APOYANDO LA EJECUCIÓN DEL PROGRAMA DE GESTIÓN INTEGRAL DE RESIDUOS EN CUMPLIMIENTO AL PLAN INSTITUCIONAL DE GESTIÓN AMBIENTAL - PIGA Y LA NORMATIVIDAD APLICABLE.</t>
  </si>
  <si>
    <t xml:space="preserve"> PRESTAR LOS SERVICIOS PROFESIONALES EN EL PROCESO DE GESTIÓN DOCUMENTAL PARA APOYAR EL SISTEMA INTEGRADO DE CALIDAD - SIC Y SISTEMA DE GESTIÓN ELECTRÓNICA DE DOCUMENTOS DE ARCHIVO - SGDE DE LA SECRETARÍA DISTRITAL DEL HÁBITAT</t>
  </si>
  <si>
    <t>PRESTAR SERVICIOS DE APOYO ADMINISTRATIVO Y LOGISTICO EN LAS ACTIVIDADES A CARGO DEL PROCESO DE BIENES Y SERVICIOS E INFRAESTRUCTURA DE LA SUBDIRECCIÓN ADMINISTRATIVA DE LA SDHT.</t>
  </si>
  <si>
    <t>PRESTAR SERVICIOS PROFESIONALES PARA APOYAR LA ELABORACIÓN Y/O ACTUALIZACIÓN DE LOS INSTRUMENTOS ARCHIVÍSTICOS DEL SISTEMA DE GESTIÓN ELECTRÓNICA DE DOCUMENTOS DE ARCHIVO - SGDE DE LA SECRETARÍA DISTRITAL DEL HÁBITAT</t>
  </si>
  <si>
    <t>PRESTAR SERVICIOS PROFESIONALES DE APOYO PARA LA ESTRUCTURACIÓN DE PROYECTOS DESDE LOS COMPONENTES FINANCIEROS, ECONÓMICOS Y DE CAPTURA DE VALOR DEL SUELO PARA LA ESTRUCTURACIÓN DEL BANCO REGIONAL DE TIERRAS.</t>
  </si>
  <si>
    <t>PRESTAR SERVICIOS PROFESIONALES PARA REALIZAR LA GESTIÓN SOCIAL NECESARIA PARA EL SEGUIMIENTO A LAS CONDICIONES SOCIALES DE LOS HOGARES BENEFICIARIOS CON LOS PROGRAMAS E INSTRUMENTOS DE FINANCIACIÓN PARA LA ADQUISICIÓN DE VIVIENDA.</t>
  </si>
  <si>
    <t xml:space="preserve"> PRESTAR SERVICIOS PROFESIONALES PARA APOYAR LA CONCEPTUALIZACIÓN DEL DISEÑO PARTICIPATIVO EN LOS INSTRUMENTOS DE PLANEACIÓN DE NIVEL LOCAL EN EL MARCO DEL PLAN DE ORDENAMIENTO TERRITORIAL</t>
  </si>
  <si>
    <t>PRESTAR SERVICIOS PROFESIONALES PARA APOYAR A LA OFICINA DE COMUNICACIONES EN LA GENERACIÓN DE CONTENIDOS DE LOS PLANES, PROGRAMAS Y PROYECTOS QUE ADELANTA LA SECRETARÍA DISTRITAL DEL HÁBITAT PARA SU DIFUSIÓN A TRAVÉS DE LOS CANALES DE COMUNICACIÓN EXTERNOS.</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</si>
  <si>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ADMINISTRACIÓN DEL RIESGO, SISTEMA DE</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</si>
  <si>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GOBIERNO DIGITAL, TECNOLOGÍAS DE LA INFO</t>
  </si>
  <si>
    <t>PRESTAR SERVICIOS DE APOYO A LA GESTIÓN EN LOS PROCESOS ADMINISTRATIVOS DE LA OFICINA DE CONTROL INTERNO</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</si>
  <si>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GESTIÓN FINANCIERA Y PRESUPUESTAL, CON</t>
  </si>
  <si>
    <t>PRESTAR SERVICIOS PROFESIONALES PARA EL DESARROLLO, FORMULACIÓN Y DISEÑO DE PROYECTOS, POLÍTICAS O PLANES RELACIONADOS CON LA GESTIÓN INTEGRAL DEL HÁBITAT DEL DISTRITO CAPITAL Y LAS REGLAMENTACIONES A CARGO DE LA SDHT DERIVADAS DEL PLAN DE ORDENAMIENTO TERRITORIAL.</t>
  </si>
  <si>
    <t>PRESTAR SERVICIOS PROFESIONALES PARA APOYAR EL DISEÑO E IMPLEMENTACIÓN DE INSTRUMENTOS DE GESTIÓN Y PLANIFICACIÓN DESDE EL COMPONENTE LEGAL Y URBANÍSTICO PARA LA GESTIÓN INTEGRAL DEL HÁBITAT.</t>
  </si>
  <si>
    <t>PRESTAR SERVICIOS DE SOPORTE AL SISTEMA JSP7 DE LA SECRETARIA DISTRITAL DEL HÁBITAT, EN LOS MODULOS ADMINISTRATIVOS, FINANCIEROS Y DE PLANEACIÓN, ASÍ COMO LAS ACTUALIZACIONES Y/O IMPLEMENTACIONES REQUERIDAS POR LA ENTIDAD</t>
  </si>
  <si>
    <t xml:space="preserve"> PRESTAR SERVICIOS DE APOYO A LA GESTÓN EN LA SUBDIRECCIÓN FINANCIERA EN ACTIVIDADES ADMINISTRATIVAS, DESARROLLADAS EN EL PROCESO DE GESTIÓN FINANCIERA</t>
  </si>
  <si>
    <t>PRESTAR SERVICIOS DE APOYO A LA GESTIÓN PARA LA ELABORACIÓN DE CARTOGRAFÍA TEMÁTICA Y ANÁLISIS DE INFORMACIÓN GEOGRÁFICA Y ALFANUMÉRICA NECESARIOS PARA LA LEGALIZACIÓN URBANÍSTICA, REGULARIZACIÓN DE DESARROLLOS LEGALIZADOS Y DEMÁS PROCESOS A CARGO DE LA SUBDIRECCIÓN DE BARRIOS DE LA SECRETARÍA DISTRITAL DEL HÁBITAT.</t>
  </si>
  <si>
    <t>PRESTAR LOS SERVICIOS PROFESIONALES EN EL PROCESO DE GESTIÓN DOCUMENTAL PARA APOYAR LA ELABORACIÓN Y/O ACTUALIZACIÓN DE INSTRUMENTOS ARCHIVÍSTICOS DEL SISTEMA INTEGRADO DE CONSERVACIÓN-SIC, DE LA SECRETARÍA DISTRITAL DEL HÁBITAT</t>
  </si>
  <si>
    <t xml:space="preserve">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EL CONTROL ADMINISTRATIVO, MODERNIZACIÓN Y MEJORAMIENTO DE LOS PROCESOS DE GESTIÓN Y GOBIERNO, ANÁLISIS ECONÓMICOS DE LOS PROYECTOS DE INVERSIÓN, PETICIONES QUEJAS Y RECLAMOS Y ASISTENCIA A LOS PROCESOS EN EL MARCO DEL MODELO INTEGRADO DE PLANEACIÓN Y GESTIÓN Y DE ACUERDO CON LO DEFINIDO EN EL PLAN ANUAL DE AUDITORÍA </t>
  </si>
  <si>
    <t>PRESTAR SERVICIOS PROFESIONALES PARA APOYAR LOS TRÁMITES COMERCIALES RELACIONADOS CON LA ADMINISTRACIÓN DEL FONDO DE SOLIDARIDAD Y REDISTRIBUCIÓN DE INGRESOS - FSRI Y DEL RECONOCIMIENTO DE BENEFICIOS DEL ORDEN DISTRITAL EN MATERIA DE SERVICIOS PÚBLICOS DOMICILIARIOS, ASÍ COMO LA REVISIÓN DE CUENTAS DE COBRO Y DE CONTRIBUCIONES</t>
  </si>
  <si>
    <t>PRESTAR SERVICIOS TÉCNICOS DE APOYO Y SEGUIMIENTO AL CUMPLIMIENTO DE ACTIVIDADES PROPIAS DE LA OFICINA DE CONTROL INTERNO DE LA SECRETARÍA DISTRITAL DEL HÁBITAT EN EL MARCO DEL MODELO INTEGRADO DE PLANEACIÓN Y GESTIÓN Y EL PLAN ANUAL DE AUDITORIAS</t>
  </si>
  <si>
    <t>PRESTAR SERVICIOS DE APOYO A LA GESTIÓN ADMINISTRATIVA REFERENTE A LA ESTRUCTURACIÓN DE LOS MEJORAMIENTOS DE VIVIENDA - MODALIDAD HABITABILIDAD EN LOS TERRITORIOS PRIORIZADOS POR LA SECRETARÍA DISTRITAL DEL HÁBITAT</t>
  </si>
  <si>
    <t xml:space="preserve">PRESTAR SERVICIOS PROFESIONALES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GESTIÓN AMBIENTAL INTERNA Y DE LOS PROYECTOS DE INVERSIÓN, PLAN DE MEJORAMIENTO POR PROCESOS, FOMENTO DE LA CULTURA DEL CONTROL, Y ASISTENCIA Y APOYO A LOS PROCESOS EN EL MARCO DEL MODELO INTEGRADO DE PLANEACIÓN Y GESTIÓN Y DE ACUERDO CON LO DEFINIDO EN EL PLAN ANUAL DE AUDITORÍA </t>
  </si>
  <si>
    <t>PRESTAR SERVICIOS PROFESIONALES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EL APOYO AL COMITÉ INSTITUCIONAL DE COORDINACIÓN DE CONTROL INTERNO, SEGUIMIENTO A PLANES DE MEJORAMIENTO INSTITUCIONAL, RELACIÓN CON ENTES EXTERNOS DE CONTROL Y IMPLEMENTACIÓN Y SOSTENIBILIDAD DEL MODELO INTEGRADO DE PLANEACIÓN Y GESTIÓN MIPG Y ASISTENCIA Y APOYO A LOS PROCESOS EN EL MARCO DEL MODELO INTEGRADO DE PLANEACIÓN Y GESTIÓN Y DE ACUERDO CON LO DEFINIDO EN EL PLAN ANUAL DE AUDITORÍA.</t>
  </si>
  <si>
    <t>RENOVACIÓN DE LICENCIAMIENTO Y SOPORTE TÉCNICO AL SOFTWARE CARTOGRÁFICO ARCGIS PROPIEDAD DE LA SECRETARÍA DISTRITAL DEL HÁBITAT</t>
  </si>
  <si>
    <t>ADQUIRIR SOLUCIÓN DE CORREO Y OFIMÁTICA PARA LA SDHT</t>
  </si>
  <si>
    <t>PRESTAR LOS SERVICIOS DE CONECTIVIDAD PARA LA SECRETARÍA DISTRITAL DEL HABITAT</t>
  </si>
  <si>
    <t>CONTRATAR LOS SERVICIOS DE ALOJAMIENTO DE INFRAESTRUCTURA TECNOLÓGICA EN UN CENTRO DE DATOS PARA LA SECRETARÍA DISTRITAL DEL HÁBITAT</t>
  </si>
  <si>
    <t xml:space="preserve">NATALIA VALENCIA DAVILA </t>
  </si>
  <si>
    <t xml:space="preserve">SERGIO PACHON ROZO </t>
  </si>
  <si>
    <t>JUAN CAMILO CASTRO SIERRA</t>
  </si>
  <si>
    <t>JUAN CARLOS MESA CARVAJAL</t>
  </si>
  <si>
    <t>DIANA MARCELA PINZON REY</t>
  </si>
  <si>
    <t xml:space="preserve">SONIA ROJAS VILLANUEVA </t>
  </si>
  <si>
    <t xml:space="preserve">MONICA CASTRO MARTINEZ </t>
  </si>
  <si>
    <t xml:space="preserve">ANGEL GUZMAN GARCIA </t>
  </si>
  <si>
    <t>PAOLA KATHERINE OTAVO APARICIO</t>
  </si>
  <si>
    <t xml:space="preserve">CATALINA JIMENEZ VALENCIA </t>
  </si>
  <si>
    <t xml:space="preserve">MARCELA OCHOA BERNAL </t>
  </si>
  <si>
    <t>ANGELA PATRICIA MORENO TRUJILLO</t>
  </si>
  <si>
    <t>JESSICA ALEXANDRA HERRERA CUENCA</t>
  </si>
  <si>
    <t xml:space="preserve">HERNANDO SANCHEZ MARULANDA </t>
  </si>
  <si>
    <t xml:space="preserve">LUIS HERNANDO BEJARANO </t>
  </si>
  <si>
    <t xml:space="preserve">NICOLAS GONZALEZ ARANGO </t>
  </si>
  <si>
    <t>JEANETTE OBDULIA BECERRA LLANOS</t>
  </si>
  <si>
    <t xml:space="preserve">NAYIBE ABDULHUSSEIN TORRES </t>
  </si>
  <si>
    <t>IAN DAVID CASTILLO FLOREZ</t>
  </si>
  <si>
    <t xml:space="preserve">JAIME OLAYA AMADO </t>
  </si>
  <si>
    <t xml:space="preserve">YENIFER TAPIA ARIAS </t>
  </si>
  <si>
    <t xml:space="preserve">DANIELA PEREZ GOMEZ </t>
  </si>
  <si>
    <t xml:space="preserve">YISELY BALCARCEL MARRUGO </t>
  </si>
  <si>
    <t xml:space="preserve">HERLIN MAURICIO CARDOSO </t>
  </si>
  <si>
    <t xml:space="preserve">GIOVANNI ENRIQUE MENDIETA </t>
  </si>
  <si>
    <t>KAREN JULIE RIVERA MUÑOZ</t>
  </si>
  <si>
    <t>BLANCA SOFIA MUÑOZ COTERA</t>
  </si>
  <si>
    <t>LAURA ISABEL VILLA BENAVIDES</t>
  </si>
  <si>
    <t xml:space="preserve">LIZBETH RODRIGUEZ AGUDELO </t>
  </si>
  <si>
    <t xml:space="preserve">LILIANA MONTAÑEZ SALGADO </t>
  </si>
  <si>
    <t xml:space="preserve">GLORIA ESPERANZA NARVAEZ </t>
  </si>
  <si>
    <t xml:space="preserve">ADRIANA QUIÑONES LEON </t>
  </si>
  <si>
    <t xml:space="preserve">JULIO GARCIA URICOECHEA </t>
  </si>
  <si>
    <t xml:space="preserve">HEMERSON MORA PAMPLONA </t>
  </si>
  <si>
    <t>JOHN WILLIAM DIAZ MONTAÑA</t>
  </si>
  <si>
    <t>MARIA DEL CONSUELO ROMERO</t>
  </si>
  <si>
    <t>FRANCISCO JAVIER BENAL BERNAL</t>
  </si>
  <si>
    <t xml:space="preserve">ERICA CUBILLOS SALAS </t>
  </si>
  <si>
    <t>JOHN ERICK BELTRAN ESCOBAR</t>
  </si>
  <si>
    <t xml:space="preserve">ADRIANA NUÑEZ MAHECHA </t>
  </si>
  <si>
    <t>SANDRA LILIANA GONZALEZ VARCACE</t>
  </si>
  <si>
    <t xml:space="preserve">ENRIQUE ESCOBAR JIMENEZ </t>
  </si>
  <si>
    <t xml:space="preserve">JOHANNA ZAMBRANO DUQUE </t>
  </si>
  <si>
    <t xml:space="preserve">LINA PAOLA CIFUENTES </t>
  </si>
  <si>
    <t xml:space="preserve">FERNANDO BARBOSA OSORIO </t>
  </si>
  <si>
    <t xml:space="preserve">ZORALY CAICEDO YEPEZ </t>
  </si>
  <si>
    <t xml:space="preserve">SANDRA MEJIA ARIAS </t>
  </si>
  <si>
    <t xml:space="preserve">MARIA CAMILA RUANO </t>
  </si>
  <si>
    <t xml:space="preserve">GILMA NOPE ACEVEDO </t>
  </si>
  <si>
    <t>CLARA INES CASTAÑEDA CORREDOR</t>
  </si>
  <si>
    <t xml:space="preserve">NATALIA URIBE ABISAMBRA </t>
  </si>
  <si>
    <t>KAREN STEFANI ESTUPIÑAN NIÑO</t>
  </si>
  <si>
    <t xml:space="preserve">ROBERTO VELASQUEZ VELASQUEZ </t>
  </si>
  <si>
    <t>JUAN SEBASTIAN RODRIGUEZ ZAMUDIO</t>
  </si>
  <si>
    <t xml:space="preserve">CATALINA CAMARGO OSPINA </t>
  </si>
  <si>
    <t>NELLY JHOANA JARAMILLO MORALES</t>
  </si>
  <si>
    <t xml:space="preserve">CONSUELO ARIZA MAHECHA </t>
  </si>
  <si>
    <t xml:space="preserve">SIRLEY EDELIS CASTRO </t>
  </si>
  <si>
    <t xml:space="preserve">MARCELA ROZO COVALEDA </t>
  </si>
  <si>
    <t xml:space="preserve">NELLY NIÑO ROCHA </t>
  </si>
  <si>
    <t>JOSE GREGORIO DE JESUS MOJICA PACHECO</t>
  </si>
  <si>
    <t>LEYDI VIVIANA MUÑOZ VILLARRAGA</t>
  </si>
  <si>
    <t>MARIA FERNANDA HERNANDEZ CARDENAS</t>
  </si>
  <si>
    <t>LADY JOHANA ESCORCIA VENEGAS</t>
  </si>
  <si>
    <t xml:space="preserve">DANIEL ENRIQUE FEBRES </t>
  </si>
  <si>
    <t>JESSICA NATALIA DUARTE FIERRO</t>
  </si>
  <si>
    <t xml:space="preserve">EUGENIO CASTILLA CANALES </t>
  </si>
  <si>
    <t xml:space="preserve">FELIPE IBAÑEZ CARDENAS </t>
  </si>
  <si>
    <t>SEBASTIAN RICARDO CARDENAS CUESTA</t>
  </si>
  <si>
    <t>YILMAR YEISSON TORRES BENITEZ</t>
  </si>
  <si>
    <t xml:space="preserve">VIVIANA ROJAS HERNANDEZ </t>
  </si>
  <si>
    <t>ANDREA DEL PILAR PASTRANA</t>
  </si>
  <si>
    <t>FRANCISCO JULIAN FORERO RINCON</t>
  </si>
  <si>
    <t xml:space="preserve">ELIANA MOSCOSO VARGAS </t>
  </si>
  <si>
    <t>CRISTIAN SANTIAGO BUITRAGO CRUZ</t>
  </si>
  <si>
    <t>DIEGO STEVE GAMBA GAITAN</t>
  </si>
  <si>
    <t>LINA FERNANDA INFANTE REYES</t>
  </si>
  <si>
    <t xml:space="preserve">JOHNY CUELLAR PELAEZ </t>
  </si>
  <si>
    <t xml:space="preserve">BELCY TORRES CAMPOS </t>
  </si>
  <si>
    <t xml:space="preserve">NATALIA JIMENEZ ARCINIEGAS </t>
  </si>
  <si>
    <t xml:space="preserve">ALEJANDRO QUINTERO SALAZAR </t>
  </si>
  <si>
    <t xml:space="preserve">GONZALO PEÑA PRIETO </t>
  </si>
  <si>
    <t>DANCY LUDY RODRIGUEZ RIVERA</t>
  </si>
  <si>
    <t xml:space="preserve">ELIZABETH MARCIALES DAZA </t>
  </si>
  <si>
    <t>JESUS DAVID DIAZ CAMPOS</t>
  </si>
  <si>
    <t xml:space="preserve">ALICIA GUERRERO HERNANDEZ </t>
  </si>
  <si>
    <t>BEATRIZ AURORA PIÑEROS RIVERA</t>
  </si>
  <si>
    <t xml:space="preserve">YOLANDA GUERRERO AVILA </t>
  </si>
  <si>
    <t>CARLOS ANDRES CAMERO RUBIANO</t>
  </si>
  <si>
    <t>ANGELICA PATRICIA CAMARGO SIERRA</t>
  </si>
  <si>
    <t>ELISA MARIA ISAZA BERNHARD</t>
  </si>
  <si>
    <t xml:space="preserve">DIANA CAROLINA MARTINEZ </t>
  </si>
  <si>
    <t>LUIS FERNANDO GUAYACUNDO CHAVES</t>
  </si>
  <si>
    <t xml:space="preserve">MANUELA MANTILLA PACHECO </t>
  </si>
  <si>
    <t>DILMA MARINA GARCIA ABRIL</t>
  </si>
  <si>
    <t xml:space="preserve">MATEO FLORIANO CARRERA </t>
  </si>
  <si>
    <t>JESUS MAURICIO ROA OME</t>
  </si>
  <si>
    <t xml:space="preserve">SERGIO JOSUE PINTO </t>
  </si>
  <si>
    <t>DANILO ALFREDO MORRIS MONCADA</t>
  </si>
  <si>
    <t>GUSTAVO ANDRES RUEDA RODRIGUEZ</t>
  </si>
  <si>
    <t>JEFFER HERNANDO MEDINA PAEZ</t>
  </si>
  <si>
    <t>JOHANA LIZETH LEYTON CASTRO</t>
  </si>
  <si>
    <t>SAMUEL DAVID QUICENO PEREZ</t>
  </si>
  <si>
    <t>JULIAN ALBERTO VALENZUELA PINZON</t>
  </si>
  <si>
    <t>IVAN MATEO PINZON GONZALEZ</t>
  </si>
  <si>
    <t>MONICA LILIANA CARDENAS REYES</t>
  </si>
  <si>
    <t xml:space="preserve">CAMILO IBARRA CUBILLOS </t>
  </si>
  <si>
    <t xml:space="preserve">NINI JOHANNA ZULUAGA </t>
  </si>
  <si>
    <t>LUIS EDUARDO MONTENEGRO CHARRY</t>
  </si>
  <si>
    <t xml:space="preserve">BENJAMIN MALDONADO TORO </t>
  </si>
  <si>
    <t xml:space="preserve">WILLIAM ALENDRO MORENO </t>
  </si>
  <si>
    <t>LEIDY MILENA MONTAÑA GUTIERREZ</t>
  </si>
  <si>
    <t xml:space="preserve">MONICA CORREA GARCIA </t>
  </si>
  <si>
    <t>JOHAN SEBASTIAN CRUZ SUESCUN</t>
  </si>
  <si>
    <t xml:space="preserve">JESUS ADELMO REY </t>
  </si>
  <si>
    <t>JUAN CARLOS TORRES MONTAÑO</t>
  </si>
  <si>
    <t>CARLA VICTORIA MONTOYA OCAMPO</t>
  </si>
  <si>
    <t>DIANA YELIXA BARINAS RAMIREZ</t>
  </si>
  <si>
    <t>RONALD YESID RAMIREZ GARCIA</t>
  </si>
  <si>
    <t xml:space="preserve">JEISSON AVILA ROJAS </t>
  </si>
  <si>
    <t xml:space="preserve">MARCELA VERANO ALARCON </t>
  </si>
  <si>
    <t xml:space="preserve">JENIFFER CHACON BEJARANO </t>
  </si>
  <si>
    <t>LUIS CARLOS PARRA DIAZ</t>
  </si>
  <si>
    <t xml:space="preserve">JANETH BRICEÑO GARCIA </t>
  </si>
  <si>
    <t>JUAN DAVID SANTAMARIA CARDENAS</t>
  </si>
  <si>
    <t xml:space="preserve">ESTEFANIA GUEVARA RESTREPO </t>
  </si>
  <si>
    <t>JORGE DANIEL BAEZ SANTIAGO</t>
  </si>
  <si>
    <t>DAVID STEVEN QUINTERO DUQUE</t>
  </si>
  <si>
    <t>KAREN JOHANNA RAMIREZ VILLALOBOS</t>
  </si>
  <si>
    <t>JAVIER ALEJANDRO PACHON ROMERO</t>
  </si>
  <si>
    <t>DIANA STELLA REGALADO MONROY</t>
  </si>
  <si>
    <t xml:space="preserve">MARITZA POVEDA GONZALEZ </t>
  </si>
  <si>
    <t xml:space="preserve">DIANA PAOLA PUSCUE </t>
  </si>
  <si>
    <t xml:space="preserve">EMIRO SILVA FLOREZ </t>
  </si>
  <si>
    <t xml:space="preserve">MARCELA AGUDELO RODRIGUEZ </t>
  </si>
  <si>
    <t xml:space="preserve">GUILLERMO MAHECHA PENAGOS </t>
  </si>
  <si>
    <t>DANIEL FERNANDO GORDILLO CANTOR</t>
  </si>
  <si>
    <t>LEIDY YISSETH CUESTA VALENCIA</t>
  </si>
  <si>
    <t>LUZ MARINA MUÑOZ MUÑOZ</t>
  </si>
  <si>
    <t>MERCEDES AMPARO GUEVARA MOLINA</t>
  </si>
  <si>
    <t>DARIO ALFREDO VEGA CASTILLO</t>
  </si>
  <si>
    <t xml:space="preserve">MARLENY ESPITIA CALDERON </t>
  </si>
  <si>
    <t xml:space="preserve">SANTIAGO HINCAPIE GARCIA </t>
  </si>
  <si>
    <t>OSCAR LEONARDO ORTIZ JEREZ</t>
  </si>
  <si>
    <t>LUISA FERNANDA AREVALO SANABRIA</t>
  </si>
  <si>
    <t>LIESET KATHERINE REYES ACHIPIZ</t>
  </si>
  <si>
    <t>EIFER GUILLERMO BARRERA SILVA</t>
  </si>
  <si>
    <t>JUAN CARLOS LOPEZ RICO</t>
  </si>
  <si>
    <t>ANYELA KATERINE GOMEZ ROJAS</t>
  </si>
  <si>
    <t>DANNY PAOLA GERENA SUAREZ</t>
  </si>
  <si>
    <t>DIANA CAROLINA LINARES ROMERO</t>
  </si>
  <si>
    <t>ANGELA MILENA MENDOZA VEGA</t>
  </si>
  <si>
    <t>CLARA PATRICIA CACERES QUINTERO</t>
  </si>
  <si>
    <t xml:space="preserve">SERGIO GARCIA CARTAGENA </t>
  </si>
  <si>
    <t xml:space="preserve">ELIZABETH CARRILLO MEDINA </t>
  </si>
  <si>
    <t>YESID OSWALDO PLATA BARRERO</t>
  </si>
  <si>
    <t>ZAIRA VALENTINA GUZMAN RODRIGUEZ</t>
  </si>
  <si>
    <t>JORGE EDUARDO BENAVIDES OCHOA</t>
  </si>
  <si>
    <t>CLAUDIA LINETH ABONIA GARCIA</t>
  </si>
  <si>
    <t>JOSE BENJAMIN GARCIA TELLEZ</t>
  </si>
  <si>
    <t>IVAN LEONIDAS MANTILLA JAIMES</t>
  </si>
  <si>
    <t>JUAN CAMILO PEÑA URBINA</t>
  </si>
  <si>
    <t>LUIS MANUEL DE LA HOZ SARMIENTO</t>
  </si>
  <si>
    <t>OSCAR ANDRES CAPERA RODRIGUEZ</t>
  </si>
  <si>
    <t>JHOAN MANUEL RODRIGUEZ CERINZA</t>
  </si>
  <si>
    <t>JUAN CARLOS BUSTOS PINTO</t>
  </si>
  <si>
    <t>ANA MARIA PEÑARANDA CHAVEZ</t>
  </si>
  <si>
    <t xml:space="preserve">YANETH BELTRAN USECHE </t>
  </si>
  <si>
    <t>LAURA CAMILA ORDUÑA MONCADA</t>
  </si>
  <si>
    <t>HARVISON LEANDRO MALDONADO SARMIENTO</t>
  </si>
  <si>
    <t>CLAUDIA LILIANA CARO CARO</t>
  </si>
  <si>
    <t>ABEL ALEXANDER PIRA PINEDA</t>
  </si>
  <si>
    <t>DIANA CAROLINA QUINTERO SANCHEZ</t>
  </si>
  <si>
    <t>LINA MARIA CORREA ZULUAGA</t>
  </si>
  <si>
    <t>JUAN ESTEBAN TORRES SOLER</t>
  </si>
  <si>
    <t>FELIPE HERNANDO CUBILLOS SOTO</t>
  </si>
  <si>
    <t xml:space="preserve">CARMEN YOLANDA VILLABONA </t>
  </si>
  <si>
    <t xml:space="preserve">PIEDAD HOYOS GARCIA </t>
  </si>
  <si>
    <t xml:space="preserve">MONICA OCAMPO VILLEGAS </t>
  </si>
  <si>
    <t>LEYDI ANDREA GONZALEZ TRIANA</t>
  </si>
  <si>
    <t>JOHAN SEBASTIAN GARCIA JIMENEZ</t>
  </si>
  <si>
    <t>JAROL DAVID MERIZALDE ACOSTA</t>
  </si>
  <si>
    <t xml:space="preserve">ALEJANDRO PULIDO PARADA </t>
  </si>
  <si>
    <t xml:space="preserve">CLAUDIA LEONEL CEDANO </t>
  </si>
  <si>
    <t>SANTIAGO JOSE VARGAS TRIVIÑO</t>
  </si>
  <si>
    <t>ADRIANA ELIZABETH CABIELES RUIZ</t>
  </si>
  <si>
    <t>CARLOS EDUARDO AVILA FARFAN</t>
  </si>
  <si>
    <t>HUGO GERMAN GUANUMEN PACHECO</t>
  </si>
  <si>
    <t>HELBERT EDUARDO BALLESTAS MURCIA</t>
  </si>
  <si>
    <t>OLGA BEATRIZ GUTIERREZ TOBAR</t>
  </si>
  <si>
    <t>LILIANA ESTEFANIA CAMARGO OSPINA</t>
  </si>
  <si>
    <t>JENIFER LORENA BELTRAN PENAGOS</t>
  </si>
  <si>
    <t>CLAUDIA LILIANA VERA ROJAS</t>
  </si>
  <si>
    <t>ALEX SMITH ARAQUE SOLANO</t>
  </si>
  <si>
    <t xml:space="preserve">YADIRA RODRIGUEZ LOPEZ </t>
  </si>
  <si>
    <t>EDGAR ALONSO RENTERIA ASPRILLA</t>
  </si>
  <si>
    <t>JORGE ENRIQUE BUSTOS JIMENEZ</t>
  </si>
  <si>
    <t>CARLOS FERNANDO LEON QUINTERO</t>
  </si>
  <si>
    <t>DIEGO FERNANDO CARRILLO ACUÑA</t>
  </si>
  <si>
    <t>JESSICA TATIANA SERRANO ESPINAL</t>
  </si>
  <si>
    <t>JOSE LUIS DIAZ FONTALVO</t>
  </si>
  <si>
    <t>DIANA MARCELA PUERTO SALAMANCA</t>
  </si>
  <si>
    <t xml:space="preserve">PABLO CALA CASTRO </t>
  </si>
  <si>
    <t xml:space="preserve">OSCAR FLOREZ MORENO </t>
  </si>
  <si>
    <t>ANGELICA DEL PILAR BUITRAGO REDONDO</t>
  </si>
  <si>
    <t>LUISA MARGARITA RAMIREZ SUAREZ</t>
  </si>
  <si>
    <t>JOSE ANDRES CAMELO BARRERA</t>
  </si>
  <si>
    <t>LIZETH LORENA ALVAREZ BORDA</t>
  </si>
  <si>
    <t>YEINA ROCIO AVILES BARREIRO</t>
  </si>
  <si>
    <t>OSCAR ALFREDO CLEVES CARREÑO</t>
  </si>
  <si>
    <t>JUAN CAMILO RAMOS CALDERON</t>
  </si>
  <si>
    <t xml:space="preserve">ENRIQUE CAMACHO VIATELA </t>
  </si>
  <si>
    <t xml:space="preserve">BERNARDO OTTAVO REYES </t>
  </si>
  <si>
    <t>ZULMA VIVIANA CORREA RODRIGUEZ</t>
  </si>
  <si>
    <t>MARIA ALEXANDRA GOMEZ SALAZAR</t>
  </si>
  <si>
    <t>BERTHA JACKELINE COY BERNAL</t>
  </si>
  <si>
    <t>CLAUDIA PATRICIA SILVA GUATAQUI</t>
  </si>
  <si>
    <t>ERNESTO ARTURO QUINTANA PINILLA</t>
  </si>
  <si>
    <t xml:space="preserve">CATERINNE MILLAN NIETO </t>
  </si>
  <si>
    <t>NADIA CATHERINE GOMEZ ALVARADO</t>
  </si>
  <si>
    <t>ASP SOLUTIONS S.A</t>
  </si>
  <si>
    <t>CARLOS ALBERTO QUIJANO MORENO</t>
  </si>
  <si>
    <t xml:space="preserve">XIOMARA MURCIA BUITRAGO </t>
  </si>
  <si>
    <t>ANTONIETA YAJTA FERNANDA SALAZAR FERNANDEZ</t>
  </si>
  <si>
    <t>CELSO JAVIER RAMIREZ MARTINEZ</t>
  </si>
  <si>
    <t>CLAUDIA ALEXANDRA MORENO GUARIN</t>
  </si>
  <si>
    <t>CARLOS ALBERTO LOPEZ SUAREZ</t>
  </si>
  <si>
    <t>JUAN PABLO BELTRAN CARDENAS</t>
  </si>
  <si>
    <t>EDWIN GERARDO REYES AGUDELO</t>
  </si>
  <si>
    <t>SANDRA GEOVANNA LEON SUAREZ</t>
  </si>
  <si>
    <t>https://community.secop.gov.co/Public/Tendering/OpportunityDetail/Index?noticeUID=CO1.NTC.2492121&amp;isFromPublicArea=True&amp;isModal=true&amp;asPopupView=true</t>
  </si>
  <si>
    <t>https://community.secop.gov.co/Public/Tendering/OpportunityDetail/Index?noticeUID=CO1.NTC.2492474&amp;isFromPublicArea=True&amp;isModal=true&amp;asPopupView=true</t>
  </si>
  <si>
    <t>https://community.secop.gov.co/Public/Tendering/OpportunityDetail/Index?noticeUID=CO1.NTC.2492091&amp;isFromPublicArea=True&amp;isModal=true&amp;asPopupView=true</t>
  </si>
  <si>
    <t>https://community.secop.gov.co/Public/Tendering/OpportunityDetail/Index?noticeUID=CO1.NTC.2492619&amp;isFromPublicArea=True&amp;isModal=true&amp;asPopupView=true</t>
  </si>
  <si>
    <t>https://community.secop.gov.co/Public/Tendering/OpportunityDetail/Index?noticeUID=CO1.NTC.2492848&amp;isFromPublicArea=True&amp;isModal=true&amp;asPopupView=true</t>
  </si>
  <si>
    <t>https://community.secop.gov.co/Public/Tendering/OpportunityDetail/Index?noticeUID=CO1.NTC.2492689&amp;isFromPublicArea=True&amp;isModal=true&amp;asPopupView=true</t>
  </si>
  <si>
    <t>https://community.secop.gov.co/Public/Tendering/OpportunityDetail/Index?noticeUID=CO1.NTC.2519813&amp;isFromPublicArea=True&amp;isModal=true&amp;asPopupView=true</t>
  </si>
  <si>
    <t>https://community.secop.gov.co/Public/Tendering/OpportunityDetail/Index?noticeUID=CO1.NTC.2519935&amp;isFromPublicArea=True&amp;isModal=true&amp;asPopupView=true</t>
  </si>
  <si>
    <t>https://community.secop.gov.co/Public/Tendering/OpportunityDetail/Index?noticeUID=CO1.NTC.2495811&amp;isFromPublicArea=True&amp;isModal=true&amp;asPopupView=true</t>
  </si>
  <si>
    <t>https://community.secop.gov.co/Public/Tendering/OpportunityDetail/Index?noticeUID=CO1.NTC.2494748&amp;isFromPublicArea=True&amp;isModal=true&amp;asPopupView=true</t>
  </si>
  <si>
    <t>https://community.secop.gov.co/Public/Tendering/OpportunityDetail/Index?noticeUID=CO1.NTC.2496032&amp;isFromPublicArea=True&amp;isModal=true&amp;asPopupView=true</t>
  </si>
  <si>
    <t>https://community.secop.gov.co/Public/Tendering/OpportunityDetail/Index?noticeUID=CO1.NTC.2492361&amp;isFromPublicArea=True&amp;isModal=true&amp;asPopupView=true</t>
  </si>
  <si>
    <t>https://community.secop.gov.co/Public/Tendering/OpportunityDetail/Index?noticeUID=CO1.NTC.2496934&amp;isFromPublicArea=True&amp;isModal=true&amp;asPopupView=true</t>
  </si>
  <si>
    <t>https://community.secop.gov.co/Public/Tendering/OpportunityDetail/Index?noticeUID=CO1.NTC.2497691&amp;isFromPublicArea=True&amp;isModal=true&amp;asPopupView=true</t>
  </si>
  <si>
    <t>https://community.secop.gov.co/Public/Tendering/OpportunityDetail/Index?noticeUID=CO1.NTC.2495047&amp;isFromPublicArea=True&amp;isModal=true&amp;asPopupView=true</t>
  </si>
  <si>
    <t>https://community.secop.gov.co/Public/Tendering/OpportunityDetail/Index?noticeUID=CO1.NTC.2497926&amp;isFromPublicArea=True&amp;isModal=true&amp;asPopupView=true</t>
  </si>
  <si>
    <t>https://community.secop.gov.co/Public/Tendering/OpportunityDetail/Index?noticeUID=CO1.NTC.2495664&amp;isFromPublicArea=True&amp;isModal=true&amp;asPopupView=true</t>
  </si>
  <si>
    <t>https://community.secop.gov.co/Public/Tendering/OpportunityDetail/Index?noticeUID=CO1.NTC.2494133&amp;isFromPublicArea=True&amp;isModal=true&amp;asPopupView=true</t>
  </si>
  <si>
    <t>https://community.secop.gov.co/Public/Tendering/OpportunityDetail/Index?noticeUID=CO1.NTC.2495683&amp;isFromPublicArea=True&amp;isModal=true&amp;asPopupView=true</t>
  </si>
  <si>
    <t>https://community.secop.gov.co/Public/Tendering/OpportunityDetail/Index?noticeUID=CO1.NTC.2498091&amp;isFromPublicArea=True&amp;isModal=true&amp;asPopupView=true</t>
  </si>
  <si>
    <t>https://community.secop.gov.co/Public/Tendering/OpportunityDetail/Index?noticeUID=CO1.NTC.2492809&amp;isFromPublicArea=True&amp;isModal=true&amp;asPopupView=true</t>
  </si>
  <si>
    <t>https://community.secop.gov.co/Public/Tendering/OpportunityDetail/Index?noticeUID=CO1.NTC.2503599&amp;isFromPublicArea=True&amp;isModal=true&amp;asPopupView=true</t>
  </si>
  <si>
    <t>https://community.secop.gov.co/Public/Tendering/OpportunityDetail/Index?noticeUID=CO1.NTC.2493449&amp;isFromPublicArea=True&amp;isModal=true&amp;asPopupView=true</t>
  </si>
  <si>
    <t>https://community.secop.gov.co/Public/Tendering/OpportunityDetail/Index?noticeUID=CO1.NTC.2493974&amp;isFromPublicArea=True&amp;isModal=true&amp;asPopupView=true</t>
  </si>
  <si>
    <t>https://community.secop.gov.co/Public/Tendering/OpportunityDetail/Index?noticeUID=CO1.NTC.2504112&amp;isFromPublicArea=True&amp;isModal=true&amp;asPopupView=true</t>
  </si>
  <si>
    <t>https://community.secop.gov.co/Public/Tendering/OpportunityDetail/Index?noticeUID=CO1.NTC.2493797&amp;isFromPublicArea=True&amp;isModal=true&amp;asPopupView=true</t>
  </si>
  <si>
    <t>https://community.secop.gov.co/Public/Tendering/OpportunityDetail/Index?noticeUID=CO1.NTC.2503970&amp;isFromPublicArea=True&amp;isModal=true&amp;asPopupView=true</t>
  </si>
  <si>
    <t>https://community.secop.gov.co/Public/Tendering/OpportunityDetail/Index?noticeUID=CO1.NTC.2494306&amp;isFromPublicArea=True&amp;isModal=true&amp;asPopupView=true</t>
  </si>
  <si>
    <t>https://community.secop.gov.co/Public/Tendering/OpportunityDetail/Index?noticeUID=CO1.NTC.2493371&amp;isFromPublicArea=True&amp;isModal=true&amp;asPopupView=true</t>
  </si>
  <si>
    <t>https://community.secop.gov.co/Public/Tendering/OpportunityDetail/Index?noticeUID=CO1.NTC.2494404&amp;isFromPublicArea=True&amp;isModal=true&amp;asPopupView=true</t>
  </si>
  <si>
    <t>https://community.secop.gov.co/Public/Tendering/OpportunityDetail/Index?noticeUID=CO1.NTC.2504174&amp;isFromPublicArea=True&amp;isModal=true&amp;asPopupView=true</t>
  </si>
  <si>
    <t>https://community.secop.gov.co/Public/Tendering/OpportunityDetail/Index?noticeUID=CO1.NTC.2495689&amp;isFromPublicArea=True&amp;isModal=true&amp;asPopupView=true</t>
  </si>
  <si>
    <t>https://community.secop.gov.co/Public/Tendering/OpportunityDetail/Index?noticeUID=CO1.NTC.2502125&amp;isFromPublicArea=True&amp;isModal=true&amp;asPopupView=true</t>
  </si>
  <si>
    <t>https://community.secop.gov.co/Public/Tendering/OpportunityDetail/Index?noticeUID=CO1.NTC.2501975&amp;isFromPublicArea=True&amp;isModal=true&amp;asPopupView=true</t>
  </si>
  <si>
    <t>https://community.secop.gov.co/Public/Tendering/OpportunityDetail/Index?noticeUID=CO1.NTC.2502047&amp;isFromPublicArea=True&amp;isModal=true&amp;asPopupView=true</t>
  </si>
  <si>
    <t>https://community.secop.gov.co/Public/Tendering/OpportunityDetail/Index?noticeUID=CO1.NTC.2502184&amp;isFromPublicArea=True&amp;isModal=true&amp;asPopupView=true</t>
  </si>
  <si>
    <t>https://community.secop.gov.co/Public/Tendering/OpportunityDetail/Index?noticeUID=CO1.NTC.2502625&amp;isFromPublicArea=True&amp;isModal=true&amp;asPopupView=true</t>
  </si>
  <si>
    <t>https://community.secop.gov.co/Public/Tendering/OpportunityDetail/Index?noticeUID=CO1.NTC.2502701&amp;isFromPublicArea=True&amp;isModal=true&amp;asPopupView=true</t>
  </si>
  <si>
    <t>https://community.secop.gov.co/Public/Tendering/OpportunityDetail/Index?noticeUID=CO1.NTC.2493788&amp;isFromPublicArea=True&amp;isModal=true&amp;asPopupView=true</t>
  </si>
  <si>
    <t>https://community.secop.gov.co/Public/Tendering/OpportunityDetail/Index?noticeUID=CO1.NTC.2503269&amp;isFromPublicArea=True&amp;isModal=true&amp;asPopupView=true</t>
  </si>
  <si>
    <t>https://community.secop.gov.co/Public/Tendering/OpportunityDetail/Index?noticeUID=CO1.NTC.2503797&amp;isFromPublicArea=True&amp;isModal=true&amp;asPopupView=true</t>
  </si>
  <si>
    <t>https://community.secop.gov.co/Public/Tendering/OpportunityDetail/Index?noticeUID=CO1.NTC.2542596&amp;isFromPublicArea=True&amp;isModal=true&amp;asPopupView=true</t>
  </si>
  <si>
    <t>https://community.secop.gov.co/Public/Tendering/OpportunityDetail/Index?noticeUID=CO1.NTC.2524840&amp;isFromPublicArea=True&amp;isModal=False</t>
  </si>
  <si>
    <t>https://community.secop.gov.co/Public/Tendering/OpportunityDetail/Index?noticeUID=CO1.NTC.2535382&amp;isFromPublicArea=True&amp;isModal=true&amp;asPopupView=true</t>
  </si>
  <si>
    <t>https://community.secop.gov.co/Public/Tendering/OpportunityDetail/Index?noticeUID=CO1.NTC.2542696&amp;isFromPublicArea=True&amp;isModal=true&amp;asPopupView=true</t>
  </si>
  <si>
    <t>https://community.secop.gov.co/Public/Tendering/OpportunityDetail/Index?noticeUID=CO1.NTC.2491643&amp;isFromPublicArea=True&amp;isModal=true&amp;asPopupView=true</t>
  </si>
  <si>
    <t>https://community.secop.gov.co/Public/Tendering/OpportunityDetail/Index?noticeUID=CO1.NTC.2493414&amp;isFromPublicArea=True&amp;isModal=true&amp;asPopupView=true</t>
  </si>
  <si>
    <t>https://community.secop.gov.co/Public/Tendering/OpportunityDetail/Index?noticeUID=CO1.NTC.2495673&amp;isFromPublicArea=True&amp;isModal=true&amp;asPopupView=true</t>
  </si>
  <si>
    <t>https://community.secop.gov.co/Public/Tendering/OpportunityDetail/Index?noticeUID=CO1.NTC.2492863&amp;isFromPublicArea=True&amp;isModal=true&amp;asPopupView=true</t>
  </si>
  <si>
    <t>https://community.secop.gov.co/Public/Tendering/OpportunityDetail/Index?noticeUID=CO1.NTC.2493705&amp;isFromPublicArea=True&amp;isModal=true&amp;asPopupView=true</t>
  </si>
  <si>
    <t>https://community.secop.gov.co/Public/Tendering/OpportunityDetail/Index?noticeUID=CO1.NTC.2493661&amp;isFromPublicArea=True&amp;isModal=true&amp;asPopupView=true</t>
  </si>
  <si>
    <t>https://community.secop.gov.co/Public/Tendering/OpportunityDetail/Index?noticeUID=CO1.NTC.2494219&amp;isFromPublicArea=True&amp;isModal=true&amp;asPopupView=true</t>
  </si>
  <si>
    <t>https://community.secop.gov.co/Public/Tendering/OpportunityDetail/Index?noticeUID=CO1.NTC.2494611&amp;isFromPublicArea=True&amp;isModal=true&amp;asPopupView=true</t>
  </si>
  <si>
    <t>https://community.secop.gov.co/Public/Tendering/OpportunityDetail/Index?noticeUID=CO1.NTC.2503781&amp;isFromPublicArea=True&amp;isModal=true&amp;asPopupView=true</t>
  </si>
  <si>
    <t>https://community.secop.gov.co/Public/Tendering/OpportunityDetail/Index?noticeUID=CO1.NTC.2493943&amp;isFromPublicArea=True&amp;isModal=False</t>
  </si>
  <si>
    <t>https://community.secop.gov.co/Public/Tendering/OpportunityDetail/Index?noticeUID=CO1.NTC.2495680&amp;isFromPublicArea=True&amp;isModal=False</t>
  </si>
  <si>
    <t>https://community.secop.gov.co/Public/Tendering/OpportunityDetail/Index?noticeUID=CO1.NTC.2494640&amp;isFromPublicArea=True&amp;isModal=true&amp;asPopupView=true</t>
  </si>
  <si>
    <t>https://community.secop.gov.co/Public/Tendering/OpportunityDetail/Index?noticeUID=CO1.NTC.2496138&amp;isFromPublicArea=True&amp;isModal=true&amp;asPopupView=true</t>
  </si>
  <si>
    <t>https://community.secop.gov.co/Public/Tendering/OpportunityDetail/Index?noticeUID=CO1.NTC.2496690&amp;isFromPublicArea=True&amp;isModal=true&amp;asPopupView=true</t>
  </si>
  <si>
    <t>https://community.secop.gov.co/Public/Tendering/OpportunityDetail/Index?noticeUID=CO1.NTC.2497102&amp;isFromPublicArea=True&amp;isModal=true&amp;asPopupView=true</t>
  </si>
  <si>
    <t>https://community.secop.gov.co/Public/Tendering/OpportunityDetail/Index?noticeUID=CO1.NTC.2496878&amp;isFromPublicArea=True&amp;isModal=true&amp;asPopupView=true</t>
  </si>
  <si>
    <t>https://community.secop.gov.co/Public/Tendering/OpportunityDetail/Index?noticeUID=CO1.NTC.2494755&amp;isFromPublicArea=True&amp;isModal=False</t>
  </si>
  <si>
    <t>https://community.secop.gov.co/Public/Tendering/ContractNoticePhases/View?PPI=CO1.PPI.16408847&amp;isFromPublicArea=True&amp;isModal=False</t>
  </si>
  <si>
    <t>https://community.secop.gov.co/Public/Tendering/OpportunityDetail/Index?noticeUID=CO1.NTC.2502268&amp;isFromPublicArea=True&amp;isModal=true&amp;asPopupView=true</t>
  </si>
  <si>
    <t>https://community.secop.gov.co/Public/Tendering/OpportunityDetail/Index?noticeUID=CO1.NTC.2501989&amp;isFromPublicArea=True&amp;isModal=False</t>
  </si>
  <si>
    <t>https://community.secop.gov.co/Public/Tendering/OpportunityDetail/Index?noticeUID=CO1.NTC.2496131&amp;isFromPublicArea=True&amp;isModal=true&amp;asPopupView=true</t>
  </si>
  <si>
    <t>https://community.secop.gov.co/Public/Tendering/OpportunityDetail/Index?noticeUID=CO1.NTC.2494723&amp;isFromPublicArea=True&amp;isModal=False</t>
  </si>
  <si>
    <t>https://community.secop.gov.co/Public/Tendering/OpportunityDetail/Index?noticeUID=CO1.NTC.2502323&amp;isFromPublicArea=True&amp;isModal=False</t>
  </si>
  <si>
    <t>https://community.secop.gov.co/Public/Tendering/OpportunityDetail/Index?noticeUID=CO1.NTC.2502293&amp;isFromPublicArea=True&amp;isModal=true&amp;asPopupView=true</t>
  </si>
  <si>
    <t>https://community.secop.gov.co/Public/Tendering/OpportunityDetail/Index?noticeUID=CO1.NTC.2494198&amp;isFromPublicArea=True&amp;isModal=true&amp;asPopupView=true</t>
  </si>
  <si>
    <t>https://community.secop.gov.co/Public/Tendering/OpportunityDetail/Index?noticeUID=CO1.NTC.2502610&amp;isFromPublicArea=True&amp;isModal=False</t>
  </si>
  <si>
    <t>https://community.secop.gov.co/Public/Tendering/OpportunityDetail/Index?noticeUID=CO1.NTC.2502629&amp;isFromPublicArea=True&amp;isModal=true&amp;asPopupView=true</t>
  </si>
  <si>
    <t>https://community.secop.gov.co/Public/Tendering/OpportunityDetail/Index?noticeUID=CO1.NTC.2494422&amp;isFromPublicArea=True&amp;isModal=False</t>
  </si>
  <si>
    <t>https://community.secop.gov.co/Public/Tendering/OpportunityDetail/Index?noticeUID=CO1.NTC.2492571&amp;isFromPublicArea=True&amp;isModal=true&amp;asPopupView=true</t>
  </si>
  <si>
    <t>https://community.secop.gov.co/Public/Tendering/OpportunityDetail/Index?noticeUID=CO1.NTC.2494270&amp;isFromPublicArea=True&amp;isModal=true&amp;asPopupView=true</t>
  </si>
  <si>
    <t>https://community.secop.gov.co/Public/Tendering/OpportunityDetail/Index?noticeUID=CO1.NTC.2494544&amp;isFromPublicArea=True&amp;isModal=true&amp;asPopupView=true</t>
  </si>
  <si>
    <t>https://community.secop.gov.co/Public/Tendering/OpportunityDetail/Index?noticeUID=CO1.NTC.2494898&amp;isFromPublicArea=True&amp;isModal=true&amp;asPopupView=true</t>
  </si>
  <si>
    <t>https://community.secop.gov.co/Public/Tendering/OpportunityDetail/Index?noticeUID=CO1.NTC.2494652&amp;isFromPublicArea=True&amp;isModal=true&amp;asPopupView=true</t>
  </si>
  <si>
    <t>https://community.secop.gov.co/Public/Tendering/OpportunityDetail/Index?noticeUID=CO1.NTC.2494817&amp;isFromPublicArea=True&amp;isModal=true&amp;asPopupView=true</t>
  </si>
  <si>
    <t>https://community.secop.gov.co/Public/Tendering/OpportunityDetail/Index?noticeUID=CO1.NTC.2494928&amp;isFromPublicArea=True&amp;isModal=true&amp;asPopupView=true</t>
  </si>
  <si>
    <t>https://community.secop.gov.co/Public/Tendering/OpportunityDetail/Index?noticeUID=CO1.NTC.2494823&amp;isFromPublicArea=True&amp;isModal=true&amp;asPopupView=true</t>
  </si>
  <si>
    <t>https://community.secop.gov.co/Public/Tendering/OpportunityDetail/Index?noticeUID=CO1.NTC.2495028&amp;isFromPublicArea=True&amp;isModal=true&amp;asPopupView=true</t>
  </si>
  <si>
    <t>https://community.secop.gov.co/Public/Tendering/OpportunityDetail/Index?noticeUID=CO1.NTC.2494586&amp;isFromPublicArea=True&amp;isModal=true&amp;asPopupView=true</t>
  </si>
  <si>
    <t>https://community.secop.gov.co/Public/Tendering/OpportunityDetail/Index?noticeUID=CO1.NTC.2494636&amp;isFromPublicArea=True&amp;isModal=true&amp;asPopupView=true</t>
  </si>
  <si>
    <t>https://community.secop.gov.co/Public/Tendering/OpportunityDetail/Index?noticeUID=CO1.NTC.2496002&amp;isFromPublicArea=True&amp;isModal=true&amp;asPopupView=true</t>
  </si>
  <si>
    <t>https://community.secop.gov.co/Public/Tendering/OpportunityDetail/Index?noticeUID=CO1.NTC.2496004&amp;isFromPublicArea=True&amp;isModal=true&amp;asPopupView=true</t>
  </si>
  <si>
    <t>https://community.secop.gov.co/Public/Tendering/OpportunityDetail/Index?noticeUID=CO1.NTC.2496010&amp;isFromPublicArea=True&amp;isModal=true&amp;asPopupView=true</t>
  </si>
  <si>
    <t>https://community.secop.gov.co/Public/Tendering/OpportunityDetail/Index?noticeUID=CO1.NTC.2495908&amp;isFromPublicArea=True&amp;isModal=true&amp;asPopupView=true</t>
  </si>
  <si>
    <t>https://community.secop.gov.co/Public/Tendering/OpportunityDetail/Index?noticeUID=CO1.NTC.2495607&amp;isFromPublicArea=True&amp;isModal=true&amp;asPopupView=true</t>
  </si>
  <si>
    <t>https://community.secop.gov.co/Public/Tendering/OpportunityDetail/Index?noticeUID=CO1.NTC.2496313&amp;isFromPublicArea=True&amp;isModal=true&amp;asPopupView=true</t>
  </si>
  <si>
    <t>https://community.secop.gov.co/Public/Tendering/OpportunityDetail/Index?noticeUID=CO1.NTC.2496218&amp;isFromPublicArea=True&amp;isModal=true&amp;asPopupView=true</t>
  </si>
  <si>
    <t>https://community.secop.gov.co/Public/Tendering/OpportunityDetail/Index?noticeUID=CO1.NTC.2496352&amp;isFromPublicArea=True&amp;isModal=true&amp;asPopupView=true</t>
  </si>
  <si>
    <t>https://community.secop.gov.co/Public/Tendering/OpportunityDetail/Index?noticeUID=CO1.NTC.2496377&amp;isFromPublicArea=True&amp;isModal=true&amp;asPopupView=true</t>
  </si>
  <si>
    <t>https://community.secop.gov.co/Public/Tendering/OpportunityDetail/Index?noticeUID=CO1.NTC.2496170&amp;isFromPublicArea=True&amp;isModal=true&amp;asPopupView=true</t>
  </si>
  <si>
    <t>https://community.secop.gov.co/Public/Tendering/OpportunityDetail/Index?noticeUID=CO1.NTC.2496178&amp;isFromPublicArea=True&amp;isModal=true&amp;asPopupView=true</t>
  </si>
  <si>
    <t>https://community.secop.gov.co/Public/Tendering/OpportunityDetail/Index?noticeUID=CO1.NTC.2496268&amp;isFromPublicArea=True&amp;isModal=true&amp;asPopupView=true</t>
  </si>
  <si>
    <t>https://community.secop.gov.co/Public/Tendering/OpportunityDetail/Index?noticeUID=CO1.NTC.2496224&amp;isFromPublicArea=True&amp;isModal=true&amp;asPopupView=true</t>
  </si>
  <si>
    <t>https://community.secop.gov.co/Public/Tendering/OpportunityDetail/Index?noticeUID=CO1.NTC.2516613&amp;isFromPublicArea=True&amp;isModal=true&amp;asPopupView=true</t>
  </si>
  <si>
    <t>https://community.secop.gov.co/Public/Tendering/OpportunityDetail/Index?noticeUID=CO1.NTC.2497983&amp;isFromPublicArea=True&amp;isModal=true&amp;asPopupView=true</t>
  </si>
  <si>
    <t>https://community.secop.gov.co/Public/Tendering/OpportunityDetail/Index?noticeUID=CO1.NTC.2591631&amp;isFromPublicArea=True&amp;isModal=true&amp;asPopupView=true</t>
  </si>
  <si>
    <t>https://community.secop.gov.co/Public/Tendering/OpportunityDetail/Index?noticeUID=CO1.NTC.2650484&amp;isFromPublicArea=True&amp;isModal=true&amp;asPopupView=true</t>
  </si>
  <si>
    <t>https://community.secop.gov.co/Public/Tendering/OpportunityDetail/Index?noticeUID=CO1.NTC.2583604&amp;isFromPublicArea=True&amp;isModal=true&amp;asPopupView=true</t>
  </si>
  <si>
    <t>https://community.secop.gov.co/Public/Tendering/OpportunityDetail/Index?noticeUID=CO1.NTC.2496539&amp;isFromPublicArea=True&amp;isModal=true&amp;asPopupView=true</t>
  </si>
  <si>
    <t>https://community.secop.gov.co/Public/Tendering/OpportunityDetail/Index?noticeUID=CO1.NTC.2496716&amp;isFromPublicArea=True&amp;isModal=true&amp;asPopupView=true</t>
  </si>
  <si>
    <t>https://community.secop.gov.co/Public/Tendering/OpportunityDetail/Index?noticeUID=CO1.NTC.2496891&amp;isFromPublicArea=True&amp;isModal=true&amp;asPopupView=true</t>
  </si>
  <si>
    <t>https://community.secop.gov.co/Public/Tendering/OpportunityDetail/Index?noticeUID=CO1.NTC.2497124&amp;isFromPublicArea=True&amp;isModal=true&amp;asPopupView=true</t>
  </si>
  <si>
    <t>https://community.secop.gov.co/Public/Tendering/OpportunityDetail/Index?noticeUID=CO1.NTC.2496895&amp;isFromPublicArea=True&amp;isModal=true&amp;asPopupView=true</t>
  </si>
  <si>
    <t>https://community.secop.gov.co/Public/Tendering/OpportunityDetail/Index?noticeUID=CO1.NTC.2496897&amp;isFromPublicArea=True&amp;isModal=true&amp;asPopupView=true</t>
  </si>
  <si>
    <t>https://community.secop.gov.co/Public/Tendering/OpportunityDetail/Index?noticeUID=CO1.NTC.2497134&amp;isFromPublicArea=True&amp;isModal=true&amp;asPopupView=true</t>
  </si>
  <si>
    <t>https://community.secop.gov.co/Public/Tendering/OpportunityDetail/Index?noticeUID=CO1.NTC.2497591&amp;isFromPublicArea=True&amp;isModal=true&amp;asPopupView=true</t>
  </si>
  <si>
    <t>https://community.secop.gov.co/Public/Tendering/OpportunityDetail/Index?noticeUID=CO1.NTC.2499319&amp;isFromPublicArea=True&amp;isModal=true&amp;asPopupView=true</t>
  </si>
  <si>
    <t>https://community.secop.gov.co/Public/Tendering/OpportunityDetail/Index?noticeUID=CO1.NTC.2497811&amp;isFromPublicArea=True&amp;isModal=true&amp;asPopupView=true</t>
  </si>
  <si>
    <t>https://community.secop.gov.co/Public/Tendering/OpportunityDetail/Index?noticeUID=CO1.NTC.2497606&amp;isFromPublicArea=True&amp;isModal=true&amp;asPopupView=true</t>
  </si>
  <si>
    <t>https://community.secop.gov.co/Public/Tendering/OpportunityDetail/Index?noticeUID=CO1.NTC.2497850&amp;isFromPublicArea=True&amp;isModal=true&amp;asPopupView=true</t>
  </si>
  <si>
    <t>https://community.secop.gov.co/Public/Tendering/OpportunityDetail/Index?noticeUID=CO1.NTC.2498101&amp;isFromPublicArea=True&amp;isModal=true&amp;asPopupView=true</t>
  </si>
  <si>
    <t>https://community.secop.gov.co/Public/Tendering/OpportunityDetail/Index?noticeUID=CO1.NTC.2498242&amp;isFromPublicArea=True&amp;isModal=true&amp;asPopupView=true</t>
  </si>
  <si>
    <t>https://community.secop.gov.co/Public/Tendering/OpportunityDetail/Index?noticeUID=CO1.NTC.2498604&amp;isFromPublicArea=True&amp;isModal=true&amp;asPopupView=true</t>
  </si>
  <si>
    <t>https://community.secop.gov.co/Public/Tendering/OpportunityDetail/Index?noticeUID=CO1.NTC.2498651&amp;isFromPublicArea=True&amp;isModal=true&amp;asPopupView=true</t>
  </si>
  <si>
    <t>https://community.secop.gov.co/Public/Tendering/OpportunityDetail/Index?noticeUID=CO1.NTC.2498451&amp;isFromPublicArea=True&amp;isModal=true&amp;asPopupView=true</t>
  </si>
  <si>
    <t>https://community.secop.gov.co/Public/Tendering/OpportunityDetail/Index?noticeUID=CO1.NTC.2497894&amp;isFromPublicArea=True&amp;isModal=true&amp;asPopupView=true</t>
  </si>
  <si>
    <t>https://community.secop.gov.co/Public/Tendering/OpportunityDetail/Index?noticeUID=CO1.NTC.2499038&amp;isFromPublicArea=True&amp;isModal=true&amp;asPopupView=true</t>
  </si>
  <si>
    <t>https://community.secop.gov.co/Public/Tendering/OpportunityDetail/Index?noticeUID=CO1.NTC.2499064&amp;isFromPublicArea=True&amp;isModal=true&amp;asPopupView=true</t>
  </si>
  <si>
    <t>https://community.secop.gov.co/Public/Tendering/OpportunityDetail/Index?noticeUID=CO1.NTC.2499089&amp;isFromPublicArea=True&amp;isModal=true&amp;asPopupView=true</t>
  </si>
  <si>
    <t>https://community.secop.gov.co/Public/Tendering/OpportunityDetail/Index?noticeUID=CO1.NTC.2502913&amp;isFromPublicArea=True&amp;isModal=true&amp;asPopupView=true</t>
  </si>
  <si>
    <t>https://community.secop.gov.co/Public/Tendering/OpportunityDetail/Index?noticeUID=CO1.NTC.2500115&amp;isFromPublicArea=True&amp;isModal=true&amp;asPopupView=true</t>
  </si>
  <si>
    <t>https://community.secop.gov.co/Public/Tendering/OpportunityDetail/Index?noticeUID=CO1.NTC.2500224&amp;isFromPublicArea=True&amp;isModal=true&amp;asPopupView=true</t>
  </si>
  <si>
    <t>https://community.secop.gov.co/Public/Tendering/OpportunityDetail/Index?noticeUID=CO1.NTC.2500311&amp;isFromPublicArea=True&amp;isModal=true&amp;asPopupView=true</t>
  </si>
  <si>
    <t>https://community.secop.gov.co/Public/Tendering/OpportunityDetail/Index?noticeUID=CO1.NTC.2500165&amp;isFromPublicArea=True&amp;isModal=true&amp;asPopupView=true</t>
  </si>
  <si>
    <t>https://community.secop.gov.co/Public/Tendering/OpportunityDetail/Index?noticeUID=CO1.NTC.2500328&amp;isFromPublicArea=True&amp;isModal=true&amp;asPopupView=true</t>
  </si>
  <si>
    <t>https://community.secop.gov.co/Public/Tendering/OpportunityDetail/Index?noticeUID=CO1.NTC.2499503&amp;isFromPublicArea=True&amp;isModal=true&amp;asPopupView=true</t>
  </si>
  <si>
    <t>https://community.secop.gov.co/Public/Tendering/OpportunityDetail/Index?noticeUID=CO1.NTC.2498201&amp;isFromPublicArea=True&amp;isModal=true&amp;asPopupView=true</t>
  </si>
  <si>
    <t>https://community.secop.gov.co/Public/Tendering/OpportunityDetail/Index?noticeUID=CO1.NTC.2498474&amp;isFromPublicArea=True&amp;isModal=true&amp;asPopupView=true</t>
  </si>
  <si>
    <t>https://community.secop.gov.co/Public/Tendering/OpportunityDetail/Index?noticeUID=CO1.NTC.2500038&amp;isFromPublicArea=True&amp;isModal=true&amp;asPopupView=true</t>
  </si>
  <si>
    <t>https://community.secop.gov.co/Public/Tendering/OpportunityDetail/Index?noticeUID=CO1.NTC.2500236&amp;isFromPublicArea=True&amp;isModal=true&amp;asPopupView=true</t>
  </si>
  <si>
    <t>https://community.secop.gov.co/Public/Tendering/OpportunityDetail/Index?noticeUID=CO1.NTC.2500250&amp;isFromPublicArea=True&amp;isModal=true&amp;asPopupView=true</t>
  </si>
  <si>
    <t>https://community.secop.gov.co/Public/Tendering/OpportunityDetail/Index?noticeUID=CO1.NTC.2500155&amp;isFromPublicArea=True&amp;isModal=true&amp;asPopupView=true</t>
  </si>
  <si>
    <t>https://community.secop.gov.co/Public/Tendering/OpportunityDetail/Index?noticeUID=CO1.NTC.2500178&amp;isFromPublicArea=True&amp;isModal=true&amp;asPopupView=true</t>
  </si>
  <si>
    <t>https://community.secop.gov.co/Public/Tendering/OpportunityDetail/Index?noticeUID=CO1.NTC.2499987&amp;isFromPublicArea=True&amp;isModal=true&amp;asPopupView=true</t>
  </si>
  <si>
    <t>https://community.secop.gov.co/Public/Tendering/OpportunityDetail/Index?noticeUID=CO1.NTC.2499998&amp;isFromPublicArea=True&amp;isModal=true&amp;asPopupView=true</t>
  </si>
  <si>
    <t>https://community.secop.gov.co/Public/Tendering/OpportunityDetail/Index?noticeUID=CO1.NTC.2500343&amp;isFromPublicArea=True&amp;isModal=true&amp;asPopupView=true</t>
  </si>
  <si>
    <t>https://community.secop.gov.co/Public/Tendering/OpportunityDetail/Index?noticeUID=CO1.NTC.2500295&amp;isFromPublicArea=True&amp;isModal=true&amp;asPopupView=true</t>
  </si>
  <si>
    <t>https://community.secop.gov.co/Public/Tendering/OpportunityDetail/Index?noticeUID=CO1.NTC.2499884&amp;isFromPublicArea=True&amp;isModal=true&amp;asPopupView=true</t>
  </si>
  <si>
    <t>https://community.secop.gov.co/Public/Tendering/OpportunityDetail/Index?noticeUID=CO1.NTC.2500502&amp;isFromPublicArea=True&amp;isModal=true&amp;asPopupView=true</t>
  </si>
  <si>
    <t>https://community.secop.gov.co/Public/Tendering/OpportunityDetail/Index?noticeUID=CO1.NTC.2507308&amp;isFromPublicArea=True&amp;isModal=true&amp;asPopupView=true</t>
  </si>
  <si>
    <t>https://community.secop.gov.co/Public/Tendering/OpportunityDetail/Index?noticeUID=CO1.NTC.2507148&amp;isFromPublicArea=True&amp;isModal=true&amp;asPopupView=true</t>
  </si>
  <si>
    <t>https://community.secop.gov.co/Public/Tendering/OpportunityDetail/Index?noticeUID=CO1.NTC.2501615&amp;isFromPublicArea=True&amp;isModal=true&amp;asPopupView=true</t>
  </si>
  <si>
    <t>https://community.secop.gov.co/Public/Tendering/OpportunityDetail/Index?noticeUID=CO1.NTC.2500198&amp;isFromPublicArea=True&amp;isModal=true&amp;asPopupView=true</t>
  </si>
  <si>
    <t>https://community.secop.gov.co/Public/Tendering/OpportunityDetail/Index?noticeUID=CO1.NTC.2500095&amp;isFromPublicArea=True&amp;isModal=true&amp;asPopupView=true</t>
  </si>
  <si>
    <t>https://community.secop.gov.co/Public/Tendering/OpportunityDetail/Index?noticeUID=CO1.NTC.2500336&amp;isFromPublicArea=True&amp;isModal=true&amp;asPopupView=true</t>
  </si>
  <si>
    <t>https://community.secop.gov.co/Public/Tendering/OpportunityDetail/Index?noticeUID=CO1.NTC.2500337&amp;isFromPublicArea=True&amp;isModal=true&amp;asPopupView=true</t>
  </si>
  <si>
    <t>https://community.secop.gov.co/Public/Tendering/OpportunityDetail/Index?noticeUID=CO1.NTC.2500339&amp;isFromPublicArea=True&amp;isModal=true&amp;asPopupView=true</t>
  </si>
  <si>
    <t>https://community.secop.gov.co/Public/Tendering/OpportunityDetail/Index?noticeUID=CO1.NTC.2500342&amp;isFromPublicArea=True&amp;isModal=true&amp;asPopupView=true</t>
  </si>
  <si>
    <t>https://community.secop.gov.co/Public/Tendering/OpportunityDetail/Index?noticeUID=CO1.NTC.2501203&amp;isFromPublicArea=True&amp;isModal=true&amp;asPopupView=true</t>
  </si>
  <si>
    <t>https://community.secop.gov.co/Public/Tendering/OpportunityDetail/Index?noticeUID=CO1.NTC.2500526&amp;isFromPublicArea=True&amp;isModal=true&amp;asPopupView=true</t>
  </si>
  <si>
    <t>https://community.secop.gov.co/Public/Tendering/OpportunityDetail/Index?noticeUID=CO1.NTC.2500300&amp;isFromPublicArea=True&amp;isModal=true&amp;asPopupView=true</t>
  </si>
  <si>
    <t>https://community.secop.gov.co/Public/Tendering/OpportunityDetail/Index?noticeUID=CO1.NTC.2500716&amp;isFromPublicArea=True&amp;isModal=true&amp;asPopupView=true</t>
  </si>
  <si>
    <t>https://community.secop.gov.co/Public/Tendering/OpportunityDetail/Index?noticeUID=CO1.NTC.2500363&amp;isFromPublicArea=True&amp;isModal=true&amp;asPopupView=true</t>
  </si>
  <si>
    <t>https://community.secop.gov.co/Public/Tendering/OpportunityDetail/Index?noticeUID=CO1.NTC.2500434&amp;isFromPublicArea=True&amp;isModal=true&amp;asPopupView=true</t>
  </si>
  <si>
    <t>https://community.secop.gov.co/Public/Tendering/OpportunityDetail/Index?noticeUID=CO1.NTC.2500523&amp;isFromPublicArea=True&amp;isModal=true&amp;asPopupView=true</t>
  </si>
  <si>
    <t>https://community.secop.gov.co/Public/Tendering/OpportunityDetail/Index?noticeUID=CO1.NTC.2500643&amp;isFromPublicArea=True&amp;isModal=true&amp;asPopupView=true</t>
  </si>
  <si>
    <t>https://community.secop.gov.co/Public/Tendering/OpportunityDetail/Index?noticeUID=CO1.NTC.2500645&amp;isFromPublicArea=True&amp;isModal=true&amp;asPopupView=true</t>
  </si>
  <si>
    <t>https://community.secop.gov.co/Public/Tendering/OpportunityDetail/Index?noticeUID=CO1.NTC.2501680&amp;isFromPublicArea=True&amp;isModal=true&amp;asPopupView=true</t>
  </si>
  <si>
    <t>https://community.secop.gov.co/Public/Tendering/OpportunityDetail/Index?noticeUID=CO1.NTC.2501274&amp;isFromPublicArea=True&amp;isModal=true&amp;asPopupView=true</t>
  </si>
  <si>
    <t>https://community.secop.gov.co/Public/Tendering/OpportunityDetail/Index?noticeUID=CO1.NTC.2501886&amp;isFromPublicArea=True&amp;isModal=true&amp;asPopupView=true</t>
  </si>
  <si>
    <t>https://community.secop.gov.co/Public/Tendering/OpportunityDetail/Index?noticeUID=CO1.NTC.2502012&amp;isFromPublicArea=True&amp;isModal=true&amp;asPopupView=true</t>
  </si>
  <si>
    <t>https://community.secop.gov.co/Public/Tendering/OpportunityDetail/Index?noticeUID=CO1.NTC.2505123&amp;isFromPublicArea=True&amp;isModal=true&amp;asPopupView=true</t>
  </si>
  <si>
    <t>https://community.secop.gov.co/Public/Tendering/OpportunityDetail/Index?noticeUID=CO1.NTC.2505525&amp;isFromPublicArea=True&amp;isModal=true&amp;asPopupView=true</t>
  </si>
  <si>
    <t>https://community.secop.gov.co/Public/Tendering/OpportunityDetail/Index?noticeUID=CO1.NTC.2505159&amp;isFromPublicArea=True&amp;isModal=true&amp;asPopupView=true</t>
  </si>
  <si>
    <t>https://community.secop.gov.co/Public/Tendering/OpportunityDetail/Index?noticeUID=CO1.NTC.2505586&amp;isFromPublicArea=True&amp;isModal=true&amp;asPopupView=true</t>
  </si>
  <si>
    <t>https://community.secop.gov.co/Public/Tendering/OpportunityDetail/Index?noticeUID=CO1.NTC.2503644&amp;isFromPublicArea=True&amp;isModal=true&amp;asPopupView=true</t>
  </si>
  <si>
    <t>https://community.secop.gov.co/Public/Tendering/OpportunityDetail/Index?noticeUID=CO1.NTC.2504516&amp;isFromPublicArea=True&amp;isModal=true&amp;asPopupView=true</t>
  </si>
  <si>
    <t>https://community.secop.gov.co/Public/Tendering/OpportunityDetail/Index?noticeUID=CO1.NTC.2504731&amp;isFromPublicArea=True&amp;isModal=true&amp;asPopupView=true</t>
  </si>
  <si>
    <t>https://community.secop.gov.co/Public/Tendering/OpportunityDetail/Index?noticeUID=CO1.NTC.2504762&amp;isFromPublicArea=True&amp;isModal=true&amp;asPopupView=true</t>
  </si>
  <si>
    <t>https://community.secop.gov.co/Public/Tendering/OpportunityDetail/Index?noticeUID=CO1.NTC.2504858&amp;isFromPublicArea=True&amp;isModal=true&amp;asPopupView=true</t>
  </si>
  <si>
    <t>https://community.secop.gov.co/Public/Tendering/OpportunityDetail/Index?noticeUID=CO1.NTC.2504879&amp;isFromPublicArea=True&amp;isModal=true&amp;asPopupView=true</t>
  </si>
  <si>
    <t>https://community.secop.gov.co/Public/Tendering/OpportunityDetail/Index?noticeUID=CO1.NTC.2504895&amp;isFromPublicArea=True&amp;isModal=true&amp;asPopupView=true</t>
  </si>
  <si>
    <t>https://community.secop.gov.co/Public/Tendering/OpportunityDetail/Index?noticeUID=CO1.NTC.2503724&amp;isFromPublicArea=True&amp;isModal=true&amp;asPopupView=true</t>
  </si>
  <si>
    <t>https://community.secop.gov.co/Public/Tendering/OpportunityDetail/Index?noticeUID=CO1.NTC.2503731&amp;isFromPublicArea=True&amp;isModal=true&amp;asPopupView=true</t>
  </si>
  <si>
    <t>https://community.secop.gov.co/Public/Tendering/OpportunityDetail/Index?noticeUID=CO1.NTC.2503738&amp;isFromPublicArea=True&amp;isModal=true&amp;asPopupView=true</t>
  </si>
  <si>
    <t>https://community.secop.gov.co/Public/Tendering/OpportunityDetail/Index?noticeUID=CO1.NTC.2504008&amp;isFromPublicArea=True&amp;isModal=true&amp;asPopupView=true</t>
  </si>
  <si>
    <t>https://community.secop.gov.co/Public/Tendering/OpportunityDetail/Index?noticeUID=CO1.NTC.2504440&amp;isFromPublicArea=True&amp;isModal=true&amp;asPopupView=true</t>
  </si>
  <si>
    <t>https://community.secop.gov.co/Public/Tendering/OpportunityDetail/Index?noticeUID=CO1.NTC.2505537&amp;isFromPublicArea=True&amp;isModal=true&amp;asPopupView=true</t>
  </si>
  <si>
    <t>https://community.secop.gov.co/Public/Tendering/OpportunityDetail/Index?noticeUID=CO1.NTC.2505293&amp;isFromPublicArea=True&amp;isModal=true&amp;asPopupView=true</t>
  </si>
  <si>
    <t>https://community.secop.gov.co/Public/Tendering/OpportunityDetail/Index?noticeUID=CO1.NTC.2506120&amp;isFromPublicArea=True&amp;isModal=true&amp;asPopupView=true</t>
  </si>
  <si>
    <t>https://community.secop.gov.co/Public/Tendering/OpportunityDetail/Index?noticeUID=CO1.NTC.2504162&amp;isFromPublicArea=True&amp;isModal=true&amp;asPopupView=true</t>
  </si>
  <si>
    <t>https://community.secop.gov.co/Public/Tendering/OpportunityDetail/Index?noticeUID=CO1.NTC.2506271&amp;isFromPublicArea=True&amp;isModal=true&amp;asPopupView=true</t>
  </si>
  <si>
    <t>https://community.secop.gov.co/Public/Tendering/OpportunityDetail/Index?noticeUID=CO1.NTC.2503220&amp;isFromPublicArea=True&amp;isModal=true&amp;asPopupView=true</t>
  </si>
  <si>
    <t>https://community.secop.gov.co/Public/Tendering/OpportunityDetail/Index?noticeUID=CO1.NTC.2506738&amp;isFromPublicArea=True&amp;isModal=true&amp;asPopupView=true</t>
  </si>
  <si>
    <t>https://community.secop.gov.co/Public/Tendering/OpportunityDetail/Index?noticeUID=CO1.NTC.2506657&amp;isFromPublicArea=True&amp;isModal=true&amp;asPopupView=true</t>
  </si>
  <si>
    <t>https://community.secop.gov.co/Public/Tendering/OpportunityDetail/Index?noticeUID=CO1.NTC.2506595&amp;isFromPublicArea=True&amp;isModal=true&amp;asPopupView=true</t>
  </si>
  <si>
    <t>https://community.secop.gov.co/Public/Tendering/OpportunityDetail/Index?noticeUID=CO1.NTC.2506892&amp;isFromPublicArea=True&amp;isModal=true&amp;asPopupView=true</t>
  </si>
  <si>
    <t>https://community.secop.gov.co/Public/Tendering/OpportunityDetail/Index?noticeUID=CO1.NTC.2506577&amp;isFromPublicArea=True&amp;isModal=true&amp;asPopupView=true</t>
  </si>
  <si>
    <t>https://community.secop.gov.co/Public/Tendering/OpportunityDetail/Index?noticeUID=CO1.NTC.2506791&amp;isFromPublicArea=True&amp;isModal=true&amp;asPopupView=true</t>
  </si>
  <si>
    <t>https://community.secop.gov.co/Public/Tendering/OpportunityDetail/Index?noticeUID=CO1.NTC.2507028&amp;isFromPublicArea=True&amp;isModal=true&amp;asPopupView=true</t>
  </si>
  <si>
    <t>https://community.secop.gov.co/Public/Tendering/OpportunityDetail/Index?noticeUID=CO1.NTC.2507053&amp;isFromPublicArea=True&amp;isModal=true&amp;asPopupView=true</t>
  </si>
  <si>
    <t>https://community.secop.gov.co/Public/Tendering/OpportunityDetail/Index?noticeUID=CO1.NTC.2506855&amp;isFromPublicArea=True&amp;isModal=true&amp;asPopupView=true</t>
  </si>
  <si>
    <t>https://community.secop.gov.co/Public/Tendering/OpportunityDetail/Index?noticeUID=CO1.NTC.2507217&amp;isFromPublicArea=True&amp;isModal=true&amp;asPopupView=true</t>
  </si>
  <si>
    <t>https://community.secop.gov.co/Public/Tendering/OpportunityDetail/Index?noticeUID=CO1.NTC.2524981&amp;isFromPublicArea=True&amp;isModal=true&amp;asPopupView=true</t>
  </si>
  <si>
    <t>https://community.secop.gov.co/Public/Tendering/OpportunityDetail/Index?noticeUID=CO1.NTC.2507386&amp;isFromPublicArea=True&amp;isModal=true&amp;asPopupView=true</t>
  </si>
  <si>
    <t>https://community.secop.gov.co/Public/Tendering/OpportunityDetail/Index?noticeUID=CO1.NTC.2507649&amp;isFromPublicArea=True&amp;isModal=true&amp;asPopupView=true</t>
  </si>
  <si>
    <t>https://community.secop.gov.co/Public/Tendering/OpportunityDetail/Index?noticeUID=CO1.NTC.2516922&amp;isFromPublicArea=True&amp;isModal=true&amp;asPopupView=true</t>
  </si>
  <si>
    <t>https://community.secop.gov.co/Public/Tendering/OpportunityDetail/Index?noticeUID=CO1.NTC.2507298&amp;isFromPublicArea=True&amp;isModal=true&amp;asPopupView=true</t>
  </si>
  <si>
    <t>https://community.secop.gov.co/Public/Tendering/OpportunityDetail/Index?noticeUID=CO1.NTC.2507277&amp;isFromPublicArea=True&amp;isModal=true&amp;asPopupView=true</t>
  </si>
  <si>
    <t>https://community.secop.gov.co/Public/Tendering/OpportunityDetail/Index?noticeUID=CO1.NTC.2507161&amp;isFromPublicArea=True&amp;isModal=true&amp;asPopupView=true</t>
  </si>
  <si>
    <t>https://community.secop.gov.co/Public/Tendering/OpportunityDetail/Index?noticeUID=CO1.NTC.2507903&amp;isFromPublicArea=True&amp;isModal=true&amp;asPopupView=true</t>
  </si>
  <si>
    <t>https://community.secop.gov.co/Public/Tendering/OpportunityDetail/Index?noticeUID=CO1.NTC.2506410&amp;isFromPublicArea=True&amp;isModal=true&amp;asPopupView=true</t>
  </si>
  <si>
    <t>https://community.secop.gov.co/Public/Tendering/OpportunityDetail/Index?noticeUID=CO1.NTC.2516411&amp;isFromPublicArea=True&amp;isModal=true&amp;asPopupView=true</t>
  </si>
  <si>
    <t>https://community.secop.gov.co/Public/Tendering/OpportunityDetail/Index?noticeUID=CO1.NTC.2516418&amp;isFromPublicArea=True&amp;isModal=true&amp;asPopupView=true</t>
  </si>
  <si>
    <t>https://community.secop.gov.co/Public/Tendering/OpportunityDetail/Index?noticeUID=CO1.NTC.2516142&amp;isFromPublicArea=True&amp;isModal=true&amp;asPopupView=true</t>
  </si>
  <si>
    <t>https://community.secop.gov.co/Public/Tendering/OpportunityDetail/Index?noticeUID=CO1.NTC.2506258&amp;isFromPublicArea=True&amp;isModal=true&amp;asPopupView=true</t>
  </si>
  <si>
    <t>https://community.secop.gov.co/Public/Tendering/OpportunityDetail/Index?noticeUID=CO1.NTC.2506406&amp;isFromPublicArea=True&amp;isModal=true&amp;asPopupView=true</t>
  </si>
  <si>
    <t>https://community.secop.gov.co/Public/Tendering/OpportunityDetail/Index?noticeUID=CO1.NTC.2506265&amp;isFromPublicArea=True&amp;isModal=true&amp;asPopupView=true</t>
  </si>
  <si>
    <t>https://community.secop.gov.co/Public/Tendering/OpportunityDetail/Index?noticeUID=CO1.NTC.2517262&amp;isFromPublicArea=True&amp;isModal=true&amp;asPopupView=true</t>
  </si>
  <si>
    <t>https://community.secop.gov.co/Public/Tendering/OpportunityDetail/Index?noticeUID=CO1.NTC.2517430&amp;isFromPublicArea=True&amp;isModal=true&amp;asPopupView=true</t>
  </si>
  <si>
    <t>https://community.secop.gov.co/Public/Tendering/OpportunityDetail/Index?noticeUID=CO1.NTC.2517517&amp;isFromPublicArea=True&amp;isModal=true&amp;asPopupView=true</t>
  </si>
  <si>
    <t>https://community.secop.gov.co/Public/Tendering/OpportunityDetail/Index?noticeUID=CO1.NTC.2523642&amp;isFromPublicArea=True&amp;isModal=true&amp;asPopupView=true</t>
  </si>
  <si>
    <t>https://community.secop.gov.co/Public/Tendering/OpportunityDetail/Index?noticeUID=CO1.NTC.2518530&amp;isFromPublicArea=True&amp;isModal=true&amp;asPopupView=true</t>
  </si>
  <si>
    <t>https://community.secop.gov.co/Public/Tendering/OpportunityDetail/Index?noticeUID=CO1.NTC.2518871&amp;isFromPublicArea=True&amp;isModal=true&amp;asPopupView=true</t>
  </si>
  <si>
    <t>https://community.secop.gov.co/Public/Tendering/OpportunityDetail/Index?noticeUID=CO1.NTC.2519466&amp;isFromPublicArea=True&amp;isModal=true&amp;asPopupView=true</t>
  </si>
  <si>
    <t>https://community.secop.gov.co/Public/Tendering/OpportunityDetail/Index?noticeUID=CO1.NTC.2519818&amp;isFromPublicArea=True&amp;isModal=true&amp;asPopupView=true</t>
  </si>
  <si>
    <t>https://community.secop.gov.co/Public/Tendering/OpportunityDetail/Index?noticeUID=CO1.NTC.2519843&amp;isFromPublicArea=True&amp;isModal=true&amp;asPopupView=true</t>
  </si>
  <si>
    <t>https://community.secop.gov.co/Public/Tendering/OpportunityDetail/Index?noticeUID=CO1.NTC.2531749&amp;isFromPublicArea=True&amp;isModal=true&amp;asPopupView=true</t>
  </si>
  <si>
    <t>https://community.secop.gov.co/Public/Tendering/OpportunityDetail/Index?noticeUID=CO1.NTC.2529224&amp;isFromPublicArea=True&amp;isModal=true&amp;asPopupView=true</t>
  </si>
  <si>
    <t>https://community.secop.gov.co/Public/Tendering/OpportunityDetail/Index?noticeUID=CO1.NTC.2520760&amp;isFromPublicArea=True&amp;isModal=true&amp;asPopupView=true</t>
  </si>
  <si>
    <t>https://community.secop.gov.co/Public/Tendering/OpportunityDetail/Index?noticeUID=CO1.NTC.2516863&amp;isFromPublicArea=True&amp;isModal=true&amp;asPopupView=true</t>
  </si>
  <si>
    <t>https://community.secop.gov.co/Public/Tendering/OpportunityDetail/Index?noticeUID=CO1.NTC.2517308&amp;isFromPublicArea=True&amp;isModal=true&amp;asPopupView=true</t>
  </si>
  <si>
    <t>https://community.secop.gov.co/Public/Tendering/OpportunityDetail/Index?noticeUID=CO1.NTC.2517250&amp;isFromPublicArea=True&amp;isModal=true&amp;asPopupView=true</t>
  </si>
  <si>
    <t>https://community.secop.gov.co/Public/Tendering/OpportunityDetail/Index?noticeUID=CO1.NTC.2518001&amp;isFromPublicArea=True&amp;isModal=true&amp;asPopupView=true</t>
  </si>
  <si>
    <t>https://community.secop.gov.co/Public/Tendering/OpportunityDetail/Index?noticeUID=CO1.NTC.2514212&amp;isFromPublicArea=True&amp;isModal=true&amp;asPopupView=true</t>
  </si>
  <si>
    <t>https://community.secop.gov.co/Public/Tendering/OpportunityDetail/Index?noticeUID=CO1.NTC.2521594&amp;isFromPublicArea=True&amp;isModal=true&amp;asPopupView=true</t>
  </si>
  <si>
    <t>https://community.secop.gov.co/Public/Tendering/OpportunityDetail/Index?noticeUID=CO1.NTC.2527986&amp;isFromPublicArea=True&amp;isModal=true&amp;asPopupView=true</t>
  </si>
  <si>
    <t>https://community.secop.gov.co/Public/Tendering/OpportunityDetail/Index?noticeUID=CO1.NTC.2534865&amp;isFromPublicArea=True&amp;isModal=true&amp;asPopupView=true</t>
  </si>
  <si>
    <t>https://community.secop.gov.co/Public/Tendering/OpportunityDetail/Index?noticeUID=CO1.NTC.2531551&amp;isFromPublicArea=True&amp;isModal=true&amp;asPopupView=true</t>
  </si>
  <si>
    <t>https://community.secop.gov.co/Public/Tendering/OpportunityDetail/Index?noticeUID=CO1.NTC.2517312&amp;isFromPublicArea=True&amp;isModal=true&amp;asPopupView=true</t>
  </si>
  <si>
    <t>https://community.secop.gov.co/Public/Tendering/OpportunityDetail/Index?noticeUID=CO1.NTC.2518760&amp;isFromPublicArea=True&amp;isModal=true&amp;asPopupView=true</t>
  </si>
  <si>
    <t>https://community.secop.gov.co/Public/Tendering/OpportunityDetail/Index?noticeUID=CO1.NTC.2518833&amp;isFromPublicArea=True&amp;isModal=true&amp;asPopupView=true</t>
  </si>
  <si>
    <t>https://community.secop.gov.co/Public/Tendering/OpportunityDetail/Index?noticeUID=CO1.NTC.2525642&amp;isFromPublicArea=True&amp;isModal=true&amp;asPopupView=true</t>
  </si>
  <si>
    <t>https://community.secop.gov.co/Public/Tendering/OpportunityDetail/Index?noticeUID=CO1.NTC.2521220&amp;isFromPublicArea=True&amp;isModal=true&amp;asPopupView=true</t>
  </si>
  <si>
    <t>https://community.secop.gov.co/Public/Tendering/OpportunityDetail/Index?noticeUID=CO1.NTC.2520711&amp;isFromPublicArea=True&amp;isModal=true&amp;asPopupView=true</t>
  </si>
  <si>
    <t>https://community.secop.gov.co/Public/Tendering/OpportunityDetail/Index?noticeUID=CO1.NTC.2520430&amp;isFromPublicArea=True&amp;isModal=true&amp;asPopupView=true</t>
  </si>
  <si>
    <t>https://community.secop.gov.co/Public/Tendering/OpportunityDetail/Index?noticeUID=CO1.NTC.2520279&amp;isFromPublicArea=True&amp;isModal=true&amp;asPopupView=true</t>
  </si>
  <si>
    <t>https://community.secop.gov.co/Public/Tendering/OpportunityDetail/Index?noticeUID=CO1.NTC.2520595&amp;isFromPublicArea=True&amp;isModal=true&amp;asPopupView=true</t>
  </si>
  <si>
    <t>https://community.secop.gov.co/Public/Tendering/OpportunityDetail/Index?noticeUID=CO1.NTC.2520631&amp;isFromPublicArea=True&amp;isModal=true&amp;asPopupView=true</t>
  </si>
  <si>
    <t>https://community.secop.gov.co/Public/Tendering/OpportunityDetail/Index?noticeUID=CO1.NTC.2520712&amp;isFromPublicArea=True&amp;isModal=true&amp;asPopupView=true</t>
  </si>
  <si>
    <t>https://community.secop.gov.co/Public/Tendering/OpportunityDetail/Index?noticeUID=CO1.NTC.2521215&amp;isFromPublicArea=True&amp;isModal=true&amp;asPopupView=true</t>
  </si>
  <si>
    <t>https://community.secop.gov.co/Public/Tendering/OpportunityDetail/Index?noticeUID=CO1.NTC.2521245&amp;isFromPublicArea=True&amp;isModal=true&amp;asPopupView=true</t>
  </si>
  <si>
    <t>https://community.secop.gov.co/Public/Tendering/OpportunityDetail/Index?noticeUID=CO1.NTC.2520921&amp;isFromPublicArea=True&amp;isModal=true&amp;asPopupView=true</t>
  </si>
  <si>
    <t>https://community.secop.gov.co/Public/Tendering/OpportunityDetail/Index?noticeUID=CO1.NTC.2524452&amp;isFromPublicArea=True&amp;isModal=true&amp;asPopupView=true</t>
  </si>
  <si>
    <t>https://community.secop.gov.co/Public/Tendering/OpportunityDetail/Index?noticeUID=CO1.NTC.2524469&amp;isFromPublicArea=True&amp;isModal=true&amp;asPopupView=true</t>
  </si>
  <si>
    <t>https://community.secop.gov.co/Public/Tendering/OpportunityDetail/Index?noticeUID=CO1.NTC.2523095&amp;isFromPublicArea=True&amp;isModal=true&amp;asPopupView=true</t>
  </si>
  <si>
    <t>https://community.secop.gov.co/Public/Tendering/OpportunityDetail/Index?noticeUID=CO1.NTC.2524208&amp;isFromPublicArea=True&amp;isModal=true&amp;asPopupView=true</t>
  </si>
  <si>
    <t>https://community.secop.gov.co/Public/Tendering/OpportunityDetail/Index?noticeUID=CO1.NTC.2524243&amp;isFromPublicArea=True&amp;isModal=true&amp;asPopupView=true</t>
  </si>
  <si>
    <t>https://community.secop.gov.co/Public/Tendering/OpportunityDetail/Index?noticeUID=CO1.NTC.2520162&amp;isFromPublicArea=True&amp;isModal=true&amp;asPopupView=true</t>
  </si>
  <si>
    <t>https://community.secop.gov.co/Public/Tendering/OpportunityDetail/Index?noticeUID=CO1.NTC.2521249&amp;isFromPublicArea=True&amp;isModal=true&amp;asPopupView=true</t>
  </si>
  <si>
    <t>https://community.secop.gov.co/Public/Tendering/OpportunityDetail/Index?noticeUID=CO1.NTC.2521602&amp;isFromPublicArea=True&amp;isModal=true&amp;asPopupView=true</t>
  </si>
  <si>
    <t>https://community.secop.gov.co/Public/Tendering/OpportunityDetail/Index?noticeUID=CO1.NTC.2520127&amp;isFromPublicArea=True&amp;isModal=true&amp;asPopupView=true</t>
  </si>
  <si>
    <t>https://community.secop.gov.co/Public/Tendering/OpportunityDetail/Index?noticeUID=CO1.NTC.2520134&amp;isFromPublicArea=True&amp;isModal=true&amp;asPopupView=true</t>
  </si>
  <si>
    <t>https://community.secop.gov.co/Public/Tendering/OpportunityDetail/Index?noticeUID=CO1.NTC.2520133&amp;isFromPublicArea=True&amp;isModal=true&amp;asPopupView=true</t>
  </si>
  <si>
    <t>https://community.secop.gov.co/Public/Tendering/OpportunityDetail/Index?noticeUID=CO1.NTC.2520317&amp;isFromPublicArea=True&amp;isModal=true&amp;asPopupView=true</t>
  </si>
  <si>
    <t>https://community.secop.gov.co/Public/Tendering/OpportunityDetail/Index?noticeUID=CO1.NTC.2520914&amp;isFromPublicArea=True&amp;isModal=true&amp;asPopupView=true</t>
  </si>
  <si>
    <t>https://community.secop.gov.co/Public/Tendering/OpportunityDetail/Index?noticeUID=CO1.NTC.2521255&amp;isFromPublicArea=True&amp;isModal=true&amp;asPopupView=true</t>
  </si>
  <si>
    <t>https://community.secop.gov.co/Public/Tendering/OpportunityDetail/Index?noticeUID=CO1.NTC.2521583&amp;isFromPublicArea=True&amp;isModal=true&amp;asPopupView=true</t>
  </si>
  <si>
    <t>https://community.secop.gov.co/Public/Tendering/OpportunityDetail/Index?noticeUID=CO1.NTC.2524440&amp;isFromPublicArea=True&amp;isModal=true&amp;asPopupView=true</t>
  </si>
  <si>
    <t>https://community.secop.gov.co/Public/Tendering/OpportunityDetail/Index?noticeUID=CO1.NTC.2525021&amp;isFromPublicArea=True&amp;isModal=true&amp;asPopupView=true</t>
  </si>
  <si>
    <t>https://community.secop.gov.co/Public/Tendering/OpportunityDetail/Index?noticeUID=CO1.NTC.2524705&amp;isFromPublicArea=True&amp;isModal=true&amp;asPopupView=true</t>
  </si>
  <si>
    <t>https://community.secop.gov.co/Public/Tendering/OpportunityDetail/Index?noticeUID=CO1.NTC.2524653&amp;isFromPublicArea=True&amp;isModal=true&amp;asPopupView=true</t>
  </si>
  <si>
    <t>https://community.secop.gov.co/Public/Tendering/OpportunityDetail/Index?noticeUID=CO1.NTC.2524715&amp;isFromPublicArea=True&amp;isModal=true&amp;asPopupView=true</t>
  </si>
  <si>
    <t>https://community.secop.gov.co/Public/Tendering/OpportunityDetail/Index?noticeUID=CO1.NTC.2524948&amp;isFromPublicArea=True&amp;isModal=true&amp;asPopupView=true</t>
  </si>
  <si>
    <t>https://community.secop.gov.co/Public/Tendering/OpportunityDetail/Index?noticeUID=CO1.NTC.2525256&amp;isFromPublicArea=True&amp;isModal=true&amp;asPopupView=true</t>
  </si>
  <si>
    <t>https://community.secop.gov.co/Public/Tendering/OpportunityDetail/Index?noticeUID=CO1.NTC.2525186&amp;isFromPublicArea=True&amp;isModal=true&amp;asPopupView=true</t>
  </si>
  <si>
    <t>https://community.secop.gov.co/Public/Tendering/OpportunityDetail/Index?noticeUID=CO1.NTC.2525071&amp;isFromPublicArea=True&amp;isModal=true&amp;asPopupView=true</t>
  </si>
  <si>
    <t>https://community.secop.gov.co/Public/Tendering/OpportunityDetail/Index?noticeUID=CO1.NTC.2525289&amp;isFromPublicArea=True&amp;isModal=true&amp;asPopupView=true</t>
  </si>
  <si>
    <t>https://community.secop.gov.co/Public/Tendering/OpportunityDetail/Index?noticeUID=CO1.NTC.2528814&amp;isFromPublicArea=True&amp;isModal=true&amp;asPopupView=true</t>
  </si>
  <si>
    <t>https://community.secop.gov.co/Public/Tendering/OpportunityDetail/Index?noticeUID=CO1.NTC.2525459&amp;isFromPublicArea=True&amp;isModal=true&amp;asPopupView=true</t>
  </si>
  <si>
    <t>https://community.secop.gov.co/Public/Tendering/OpportunityDetail/Index?noticeUID=CO1.NTC.2525817&amp;isFromPublicArea=True&amp;isModal=true&amp;asPopupView=true</t>
  </si>
  <si>
    <t>https://community.secop.gov.co/Public/Tendering/OpportunityDetail/Index?noticeUID=CO1.NTC.2534323&amp;isFromPublicArea=True&amp;isModal=true&amp;asPopupView=true</t>
  </si>
  <si>
    <t>https://community.secop.gov.co/Public/Tendering/OpportunityDetail/Index?noticeUID=CO1.NTC.2526021&amp;isFromPublicArea=True&amp;isModal=true&amp;asPopupView=true</t>
  </si>
  <si>
    <t>https://community.secop.gov.co/Public/Tendering/OpportunityDetail/Index?noticeUID=CO1.NTC.2525985&amp;isFromPublicArea=True&amp;isModal=true&amp;asPopupView=true</t>
  </si>
  <si>
    <t>https://community.secop.gov.co/Public/Tendering/OpportunityDetail/Index?noticeUID=CO1.NTC.2527935&amp;isFromPublicArea=True&amp;isModal=true&amp;asPopupView=true</t>
  </si>
  <si>
    <t>https://community.secop.gov.co/Public/Tendering/OpportunityDetail/Index?noticeUID=CO1.NTC.2527768&amp;isFromPublicArea=True&amp;isModal=true&amp;asPopupView=true</t>
  </si>
  <si>
    <t>https://community.secop.gov.co/Public/Tendering/OpportunityDetail/Index?noticeUID=CO1.NTC.2527999&amp;isFromPublicArea=True&amp;isModal=true&amp;asPopupView=true</t>
  </si>
  <si>
    <t>https://community.secop.gov.co/Public/Tendering/OpportunityDetail/Index?noticeUID=CO1.NTC.2528211&amp;isFromPublicArea=True&amp;isModal=true&amp;asPopupView=true</t>
  </si>
  <si>
    <t>https://community.secop.gov.co/Public/Tendering/OpportunityDetail/Index?noticeUID=CO1.NTC.2528219&amp;isFromPublicArea=True&amp;isModal=true&amp;asPopupView=true</t>
  </si>
  <si>
    <t>https://community.secop.gov.co/Public/Tendering/OpportunityDetail/Index?noticeUID=CO1.NTC.2528513&amp;isFromPublicArea=True&amp;isModal=true&amp;asPopupView=true</t>
  </si>
  <si>
    <t>https://community.secop.gov.co/Public/Tendering/OpportunityDetail/Index?noticeUID=CO1.NTC.2528533&amp;isFromPublicArea=True&amp;isModal=true&amp;asPopupView=true</t>
  </si>
  <si>
    <t>https://community.secop.gov.co/Public/Tendering/OpportunityDetail/Index?noticeUID=CO1.NTC.2528355&amp;isFromPublicArea=True&amp;isModal=true&amp;asPopupView=true</t>
  </si>
  <si>
    <t>https://community.secop.gov.co/Public/Tendering/OpportunityDetail/Index?noticeUID=CO1.NTC.2528565&amp;isFromPublicArea=True&amp;isModal=true&amp;asPopupView=true</t>
  </si>
  <si>
    <t>https://community.secop.gov.co/Public/Tendering/OpportunityDetail/Index?noticeUID=CO1.NTC.2528576&amp;isFromPublicArea=True&amp;isModal=true&amp;asPopupView=true</t>
  </si>
  <si>
    <t>https://community.secop.gov.co/Public/Tendering/OpportunityDetail/Index?noticeUID=CO1.NTC.2528400&amp;isFromPublicArea=True&amp;isModal=true&amp;asPopupView=true</t>
  </si>
  <si>
    <t>https://community.secop.gov.co/Public/Tendering/OpportunityDetail/Index?noticeUID=CO1.NTC.2528709&amp;isFromPublicArea=True&amp;isModal=true&amp;asPopupView=true</t>
  </si>
  <si>
    <t>https://community.secop.gov.co/Public/Tendering/OpportunityDetail/Index?noticeUID=CO1.NTC.2527171&amp;isFromPublicArea=True&amp;isModal=true&amp;asPopupView=true</t>
  </si>
  <si>
    <t>https://community.secop.gov.co/Public/Tendering/OpportunityDetail/Index?noticeUID=CO1.NTC.2527536&amp;isFromPublicArea=True&amp;isModal=true&amp;asPopupView=true</t>
  </si>
  <si>
    <t>https://community.secop.gov.co/Public/Tendering/OpportunityDetail/Index?noticeUID=CO1.NTC.2527096&amp;isFromPublicArea=True&amp;isModal=true&amp;asPopupView=true</t>
  </si>
  <si>
    <t>https://community.secop.gov.co/Public/Tendering/OpportunityDetail/Index?noticeUID=CO1.NTC.2528767&amp;isFromPublicArea=True&amp;isModal=true&amp;asPopupView=true</t>
  </si>
  <si>
    <t>https://community.secop.gov.co/Public/Tendering/OpportunityDetail/Index?noticeUID=CO1.NTC.2529124&amp;isFromPublicArea=True&amp;isModal=true&amp;asPopupView=true</t>
  </si>
  <si>
    <t>https://community.secop.gov.co/Public/Tendering/OpportunityDetail/Index?noticeUID=CO1.NTC.2529397&amp;isFromPublicArea=True&amp;isModal=true&amp;asPopupView=true</t>
  </si>
  <si>
    <t>https://community.secop.gov.co/Public/Tendering/OpportunityDetail/Index?noticeUID=CO1.NTC.2529499&amp;isFromPublicArea=True&amp;isModal=true&amp;asPopupView=true</t>
  </si>
  <si>
    <t>https://community.secop.gov.co/Public/Tendering/OpportunityDetail/Index?noticeUID=CO1.NTC.2530299&amp;isFromPublicArea=True&amp;isModal=true&amp;asPopupView=true</t>
  </si>
  <si>
    <t>https://community.secop.gov.co/Public/Tendering/OpportunityDetail/Index?noticeUID=CO1.NTC.2535481&amp;isFromPublicArea=True&amp;isModal=true&amp;asPopupView=true</t>
  </si>
  <si>
    <t>https://community.secop.gov.co/Public/Tendering/OpportunityDetail/Index?noticeUID=CO1.NTC.2533285&amp;isFromPublicArea=True&amp;isModal=true&amp;asPopupView=true</t>
  </si>
  <si>
    <t>https://community.secop.gov.co/Public/Tendering/OpportunityDetail/Index?noticeUID=CO1.NTC.2533593&amp;isFromPublicArea=True&amp;isModal=true&amp;asPopupView=true</t>
  </si>
  <si>
    <t>https://community.secop.gov.co/Public/Tendering/OpportunityDetail/Index?noticeUID=CO1.NTC.2533719&amp;isFromPublicArea=True&amp;isModal=true&amp;asPopupView=true</t>
  </si>
  <si>
    <t>https://community.secop.gov.co/Public/Tendering/OpportunityDetail/Index?noticeUID=CO1.NTC.2533851&amp;isFromPublicArea=True&amp;isModal=true&amp;asPopupView=true</t>
  </si>
  <si>
    <t>https://community.secop.gov.co/Public/Tendering/OpportunityDetail/Index?noticeUID=CO1.NTC.2533883&amp;isFromPublicArea=True&amp;isModal=true&amp;asPopupView=true</t>
  </si>
  <si>
    <t>https://community.secop.gov.co/Public/Tendering/OpportunityDetail/Index?noticeUID=CO1.NTC.2533763&amp;isFromPublicArea=True&amp;isModal=true&amp;asPopupView=true</t>
  </si>
  <si>
    <t>https://community.secop.gov.co/Public/Tendering/OpportunityDetail/Index?noticeUID=CO1.NTC.2533961&amp;isFromPublicArea=True&amp;isModal=true&amp;asPopupView=true</t>
  </si>
  <si>
    <t>https://community.secop.gov.co/Public/Tendering/OpportunityDetail/Index?noticeUID=CO1.NTC.2533789&amp;isFromPublicArea=True&amp;isModal=true&amp;asPopupView=true</t>
  </si>
  <si>
    <t>https://community.secop.gov.co/Public/Tendering/OpportunityDetail/Index?noticeUID=CO1.NTC.2531362&amp;isFromPublicArea=True&amp;isModal=true&amp;asPopupView=true</t>
  </si>
  <si>
    <t>https://community.secop.gov.co/Public/Tendering/OpportunityDetail/Index?noticeUID=CO1.NTC.2532969&amp;isFromPublicArea=True&amp;isModal=true&amp;asPopupView=true</t>
  </si>
  <si>
    <t>https://community.secop.gov.co/Public/Tendering/OpportunityDetail/Index?noticeUID=CO1.NTC.2533185&amp;isFromPublicArea=True&amp;isModal=true&amp;asPopupView=true</t>
  </si>
  <si>
    <t>https://community.secop.gov.co/Public/Tendering/OpportunityDetail/Index?noticeUID=CO1.NTC.2533442&amp;isFromPublicArea=True&amp;isModal=true&amp;asPopupView=true</t>
  </si>
  <si>
    <t>https://community.secop.gov.co/Public/Tendering/OpportunityDetail/Index?noticeUID=CO1.NTC.2533387&amp;isFromPublicArea=True&amp;isModal=true&amp;asPopupView=true</t>
  </si>
  <si>
    <t>https://community.secop.gov.co/Public/Tendering/OpportunityDetail/Index?noticeUID=CO1.NTC.2536622&amp;isFromPublicArea=True&amp;isModal=true&amp;asPopupView=true</t>
  </si>
  <si>
    <t>https://community.secop.gov.co/Public/Tendering/OpportunityDetail/Index?noticeUID=CO1.NTC.2536826&amp;isFromPublicArea=True&amp;isModal=true&amp;asPopupView=true</t>
  </si>
  <si>
    <t>https://community.secop.gov.co/Public/Tendering/OpportunityDetail/Index?noticeUID=CO1.NTC.2536855&amp;isFromPublicArea=True&amp;isModal=true&amp;asPopupView=true</t>
  </si>
  <si>
    <t>https://community.secop.gov.co/Public/Tendering/OpportunityDetail/Index?noticeUID=CO1.NTC.2532641&amp;isFromPublicArea=True&amp;isModal=true&amp;asPopupView=true</t>
  </si>
  <si>
    <t>https://community.secop.gov.co/Public/Tendering/OpportunityDetail/Index?noticeUID=CO1.NTC.2532867&amp;isFromPublicArea=True&amp;isModal=true&amp;asPopupView=true</t>
  </si>
  <si>
    <t>https://community.secop.gov.co/Public/Tendering/OpportunityDetail/Index?noticeUID=CO1.NTC.2532873&amp;isFromPublicArea=True&amp;isModal=true&amp;asPopupView=true</t>
  </si>
  <si>
    <t>https://community.secop.gov.co/Public/Tendering/OpportunityDetail/Index?noticeUID=CO1.NTC.2532924&amp;isFromPublicArea=True&amp;isModal=true&amp;asPopupView=true</t>
  </si>
  <si>
    <t>https://community.secop.gov.co/Public/Tendering/OpportunityDetail/Index?noticeUID=CO1.NTC.2532930&amp;isFromPublicArea=True&amp;isModal=true&amp;asPopupView=true</t>
  </si>
  <si>
    <t>https://community.secop.gov.co/Public/Tendering/OpportunityDetail/Index?noticeUID=CO1.NTC.2532651&amp;isFromPublicArea=True&amp;isModal=true&amp;asPopupView=true</t>
  </si>
  <si>
    <t>https://community.secop.gov.co/Public/Tendering/OpportunityDetail/Index?noticeUID=CO1.NTC.2533982&amp;isFromPublicArea=True&amp;isModal=true&amp;asPopupView=true</t>
  </si>
  <si>
    <t>https://community.secop.gov.co/Public/Tendering/OpportunityDetail/Index?noticeUID=CO1.NTC.2535582&amp;isFromPublicArea=True&amp;isModal=true&amp;asPopupView=true</t>
  </si>
  <si>
    <t>https://community.secop.gov.co/Public/Tendering/OpportunityDetail/Index?noticeUID=CO1.NTC.2534605&amp;isFromPublicArea=True&amp;isModal=true&amp;asPopupView=true</t>
  </si>
  <si>
    <t>https://community.secop.gov.co/Public/Tendering/OpportunityDetail/Index?noticeUID=CO1.NTC.2535662&amp;isFromPublicArea=True&amp;isModal=true&amp;asPopupView=true</t>
  </si>
  <si>
    <t>https://community.secop.gov.co/Public/Tendering/OpportunityDetail/Index?noticeUID=CO1.NTC.2534436&amp;isFromPublicArea=True&amp;isModal=true&amp;asPopupView=true</t>
  </si>
  <si>
    <t>https://community.secop.gov.co/Public/Tendering/OpportunityDetail/Index?noticeUID=CO1.NTC.2546399&amp;isFromPublicArea=True&amp;isModal=true&amp;asPopupView=true</t>
  </si>
  <si>
    <t>https://community.secop.gov.co/Public/Tendering/OpportunityDetail/Index?noticeUID=CO1.NTC.2534574&amp;isFromPublicArea=True&amp;isModal=true&amp;asPopupView=true</t>
  </si>
  <si>
    <t>https://community.secop.gov.co/Public/Tendering/OpportunityDetail/Index?noticeUID=CO1.NTC.2546749&amp;isFromPublicArea=True&amp;isModal=true&amp;asPopupView=true</t>
  </si>
  <si>
    <t>https://community.secop.gov.co/Public/Tendering/OpportunityDetail/Index?noticeUID=CO1.NTC.2533410&amp;isFromPublicArea=True&amp;isModal=true&amp;asPopupView=true</t>
  </si>
  <si>
    <t>https://community.secop.gov.co/Public/Tendering/OpportunityDetail/Index?noticeUID=CO1.NTC.2534245&amp;isFromPublicArea=True&amp;isModal=true&amp;asPopupView=true</t>
  </si>
  <si>
    <t>https://community.secop.gov.co/Public/Tendering/OpportunityDetail/Index?noticeUID=CO1.NTC.2544367&amp;isFromPublicArea=True&amp;isModal=true&amp;asPopupView=true</t>
  </si>
  <si>
    <t>https://community.secop.gov.co/Public/Tendering/OpportunityDetail/Index?noticeUID=CO1.NTC.2539520&amp;isFromPublicArea=True&amp;isModal=true&amp;asPopupView=true</t>
  </si>
  <si>
    <t>https://community.secop.gov.co/Public/Tendering/OpportunityDetail/Index?noticeUID=CO1.NTC.2539074&amp;isFromPublicArea=True&amp;isModal=true&amp;asPopupView=true</t>
  </si>
  <si>
    <t>https://community.secop.gov.co/Public/Tendering/OpportunityDetail/Index?noticeUID=CO1.NTC.2539079&amp;isFromPublicArea=True&amp;isModal=true&amp;asPopupView=true</t>
  </si>
  <si>
    <t>https://community.secop.gov.co/Public/Tendering/OpportunityDetail/Index?noticeUID=CO1.NTC.2538993&amp;isFromPublicArea=True&amp;isModal=true&amp;asPopupView=true</t>
  </si>
  <si>
    <t>https://community.secop.gov.co/Public/Tendering/OpportunityDetail/Index?noticeUID=CO1.NTC.2539000&amp;isFromPublicArea=True&amp;isModal=true&amp;asPopupView=true</t>
  </si>
  <si>
    <t>https://community.secop.gov.co/Public/Tendering/OpportunityDetail/Index?noticeUID=CO1.NTC.2535842&amp;isFromPublicArea=True&amp;isModal=true&amp;asPopupView=true</t>
  </si>
  <si>
    <t>https://community.secop.gov.co/Public/Tendering/OpportunityDetail/Index?noticeUID=CO1.NTC.2536619&amp;isFromPublicArea=True&amp;isModal=true&amp;asPopupView=true</t>
  </si>
  <si>
    <t>https://community.secop.gov.co/Public/Tendering/OpportunityDetail/Index?noticeUID=CO1.NTC.2536741&amp;isFromPublicArea=True&amp;isModal=true&amp;asPopupView=true</t>
  </si>
  <si>
    <t>https://community.secop.gov.co/Public/Tendering/OpportunityDetail/Index?noticeUID=CO1.NTC.2539243&amp;isFromPublicArea=True&amp;isModal=true&amp;asPopupView=true</t>
  </si>
  <si>
    <t>https://community.secop.gov.co/Public/Tendering/OpportunityDetail/Index?noticeUID=CO1.NTC.2539208&amp;isFromPublicArea=True&amp;isModal=true&amp;asPopupView=true</t>
  </si>
  <si>
    <t>https://community.secop.gov.co/Public/Tendering/OpportunityDetail/Index?noticeUID=CO1.NTC.2536395&amp;isFromPublicArea=True&amp;isModal=true&amp;asPopupView=true</t>
  </si>
  <si>
    <t>https://community.secop.gov.co/Public/Tendering/OpportunityDetail/Index?noticeUID=CO1.NTC.2537004&amp;isFromPublicArea=True&amp;isModal=true&amp;asPopupView=true</t>
  </si>
  <si>
    <t>https://community.secop.gov.co/Public/Tendering/OpportunityDetail/Index?noticeUID=CO1.NTC.2536845&amp;isFromPublicArea=True&amp;isModal=true&amp;asPopupView=true</t>
  </si>
  <si>
    <t>https://community.secop.gov.co/Public/Tendering/OpportunityDetail/Index?noticeUID=CO1.NTC.2539216&amp;isFromPublicArea=True&amp;isModal=true&amp;asPopupView=true</t>
  </si>
  <si>
    <t>https://community.secop.gov.co/Public/Tendering/OpportunityDetail/Index?noticeUID=CO1.NTC.2539220&amp;isFromPublicArea=True&amp;isModal=true&amp;asPopupView=true</t>
  </si>
  <si>
    <t>https://community.secop.gov.co/Public/Tendering/OpportunityDetail/Index?noticeUID=CO1.NTC.2539320&amp;isFromPublicArea=True&amp;isModal=true&amp;asPopupView=true</t>
  </si>
  <si>
    <t>https://community.secop.gov.co/Public/Tendering/OpportunityDetail/Index?noticeUID=CO1.NTC.2539324&amp;isFromPublicArea=True&amp;isModal=true&amp;asPopupView=true</t>
  </si>
  <si>
    <t>https://community.secop.gov.co/Public/Tendering/OpportunityDetail/Index?noticeUID=CO1.NTC.2539699&amp;isFromPublicArea=True&amp;isModal=true&amp;asPopupView=true</t>
  </si>
  <si>
    <t>https://community.secop.gov.co/Public/Tendering/OpportunityDetail/Index?noticeUID=CO1.NTC.2536867&amp;isFromPublicArea=True&amp;isModal=true&amp;asPopupView=true</t>
  </si>
  <si>
    <t>https://community.secop.gov.co/Public/Tendering/OpportunityDetail/Index?noticeUID=CO1.NTC.2537112&amp;isFromPublicArea=True&amp;isModal=true&amp;asPopupView=true</t>
  </si>
  <si>
    <t>https://community.secop.gov.co/Public/Tendering/OpportunityDetail/Index?noticeUID=CO1.NTC.2537114&amp;isFromPublicArea=True&amp;isModal=true&amp;asPopupView=true</t>
  </si>
  <si>
    <t>https://community.secop.gov.co/Public/Tendering/OpportunityDetail/Index?noticeUID=CO1.NTC.2536872&amp;isFromPublicArea=True&amp;isModal=true&amp;asPopupView=true</t>
  </si>
  <si>
    <t>https://community.secop.gov.co/Public/Tendering/OpportunityDetail/Index?noticeUID=CO1.NTC.2539628&amp;isFromPublicArea=True&amp;isModal=true&amp;asPopupView=true</t>
  </si>
  <si>
    <t>https://community.secop.gov.co/Public/Tendering/OpportunityDetail/Index?noticeUID=CO1.NTC.2541290&amp;isFromPublicArea=True&amp;isModal=true&amp;asPopupView=true</t>
  </si>
  <si>
    <t>https://community.secop.gov.co/Public/Tendering/OpportunityDetail/Index?noticeUID=CO1.NTC.2540700&amp;isFromPublicArea=True&amp;isModal=true&amp;asPopupView=true</t>
  </si>
  <si>
    <t>https://community.secop.gov.co/Public/Tendering/OpportunityDetail/Index?noticeUID=CO1.NTC.2543037&amp;isFromPublicArea=True&amp;isModal=true&amp;asPopupView=true</t>
  </si>
  <si>
    <t>https://community.secop.gov.co/Public/Tendering/OpportunityDetail/Index?noticeUID=CO1.NTC.2546046&amp;isFromPublicArea=True&amp;isModal=true&amp;asPopupView=true</t>
  </si>
  <si>
    <t>https://community.secop.gov.co/Public/Tendering/OpportunityDetail/Index?noticeUID=CO1.NTC.2544539&amp;isFromPublicArea=True&amp;isModal=true&amp;asPopupView=true</t>
  </si>
  <si>
    <t>https://community.secop.gov.co/Public/Tendering/OpportunityDetail/Index?noticeUID=CO1.NTC.2551699&amp;isFromPublicArea=True&amp;isModal=true&amp;asPopupView=true</t>
  </si>
  <si>
    <t>https://community.secop.gov.co/Public/Tendering/OpportunityDetail/Index?noticeUID=CO1.NTC.2554599&amp;isFromPublicArea=True&amp;isModal=true&amp;asPopupView=true</t>
  </si>
  <si>
    <t>https://community.secop.gov.co/Public/Tendering/OpportunityDetail/Index?noticeUID=CO1.NTC.2554464&amp;isFromPublicArea=True&amp;isModal=true&amp;asPopupView=true</t>
  </si>
  <si>
    <t>https://community.secop.gov.co/Public/Tendering/OpportunityDetail/Index?noticeUID=CO1.NTC.2554519&amp;isFromPublicArea=True&amp;isModal=true&amp;asPopupView=true</t>
  </si>
  <si>
    <t>https://community.secop.gov.co/Public/Tendering/OpportunityDetail/Index?noticeUID=CO1.NTC.2586376&amp;isFromPublicArea=True&amp;isModal=true&amp;asPopupView=true</t>
  </si>
  <si>
    <t>https://community.secop.gov.co/Public/Tendering/OpportunityDetail/Index?noticeUID=CO1.NTC.2556149&amp;isFromPublicArea=True&amp;isModal=true&amp;asPopupView=true</t>
  </si>
  <si>
    <t>https://community.secop.gov.co/Public/Tendering/OpportunityDetail/Index?noticeUID=CO1.NTC.2542679&amp;isFromPublicArea=True&amp;isModal=true&amp;asPopupView=true</t>
  </si>
  <si>
    <t>https://community.secop.gov.co/Public/Tendering/OpportunityDetail/Index?noticeUID=CO1.NTC.2542924&amp;isFromPublicArea=True&amp;isModal=true&amp;asPopupView=true</t>
  </si>
  <si>
    <t>https://community.secop.gov.co/Public/Tendering/OpportunityDetail/Index?noticeUID=CO1.NTC.2543981&amp;isFromPublicArea=True&amp;isModal=true&amp;asPopupView=true</t>
  </si>
  <si>
    <t>https://community.secop.gov.co/Public/Tendering/OpportunityDetail/Index?noticeUID=CO1.NTC.2544092&amp;isFromPublicArea=True&amp;isModal=true&amp;asPopupView=true</t>
  </si>
  <si>
    <t>https://community.secop.gov.co/Public/Tendering/OpportunityDetail/Index?noticeUID=CO1.NTC.2543108&amp;isFromPublicArea=True&amp;isModal=true&amp;asPopupView=true</t>
  </si>
  <si>
    <t>https://community.secop.gov.co/Public/Tendering/OpportunityDetail/Index?noticeUID=CO1.NTC.2543558&amp;isFromPublicArea=True&amp;isModal=true&amp;asPopupView=true</t>
  </si>
  <si>
    <t>https://community.secop.gov.co/Public/Tendering/OpportunityDetail/Index?noticeUID=CO1.NTC.2544498&amp;isFromPublicArea=True&amp;isModal=true&amp;asPopupView=true</t>
  </si>
  <si>
    <t>https://community.secop.gov.co/Public/Tendering/OpportunityDetail/Index?noticeUID=CO1.NTC.2546918&amp;isFromPublicArea=True&amp;isModal=true&amp;asPopupView=true</t>
  </si>
  <si>
    <t>https://community.secop.gov.co/Public/Tendering/OpportunityDetail/Index?noticeUID=CO1.NTC.2547041&amp;isFromPublicArea=True&amp;isModal=true&amp;asPopupView=true</t>
  </si>
  <si>
    <t>https://community.secop.gov.co/Public/Tendering/OpportunityDetail/Index?noticeUID=CO1.NTC.2548057&amp;isFromPublicArea=True&amp;isModal=true&amp;asPopupView=true</t>
  </si>
  <si>
    <t>https://community.secop.gov.co/Public/Tendering/OpportunityDetail/Index?noticeUID=CO1.NTC.2548596&amp;isFromPublicArea=True&amp;isModal=true&amp;asPopupView=true</t>
  </si>
  <si>
    <t>https://community.secop.gov.co/Public/Tendering/OpportunityDetail/Index?noticeUID=CO1.NTC.2549045&amp;isFromPublicArea=True&amp;isModal=true&amp;asPopupView=true</t>
  </si>
  <si>
    <t>https://community.secop.gov.co/Public/Tendering/OpportunityDetail/Index?noticeUID=CO1.NTC.2548943&amp;isFromPublicArea=True&amp;isModal=true&amp;asPopupView=true</t>
  </si>
  <si>
    <t>https://community.secop.gov.co/Public/Tendering/OpportunityDetail/Index?noticeUID=CO1.NTC.2548628&amp;isFromPublicArea=True&amp;isModal=true&amp;asPopupView=true</t>
  </si>
  <si>
    <t>https://community.secop.gov.co/Public/Tendering/OpportunityDetail/Index?noticeUID=CO1.NTC.2544483&amp;isFromPublicArea=True&amp;isModal=true&amp;asPopupView=true</t>
  </si>
  <si>
    <t>https://community.secop.gov.co/Public/Tendering/OpportunityDetail/Index?noticeUID=CO1.NTC.2547065&amp;isFromPublicArea=True&amp;isModal=true&amp;asPopupView=true</t>
  </si>
  <si>
    <t>https://community.secop.gov.co/Public/Tendering/OpportunityDetail/Index?noticeUID=CO1.NTC.2547414&amp;isFromPublicArea=True&amp;isModal=true&amp;asPopupView=true</t>
  </si>
  <si>
    <t>https://community.secop.gov.co/Public/Tendering/OpportunityDetail/Index?noticeUID=CO1.NTC.2547542&amp;isFromPublicArea=True&amp;isModal=true&amp;asPopupView=true</t>
  </si>
  <si>
    <t>https://community.secop.gov.co/Public/Tendering/OpportunityDetail/Index?noticeUID=CO1.NTC.2547454&amp;isFromPublicArea=True&amp;isModal=true&amp;asPopupView=true</t>
  </si>
  <si>
    <t>https://community.secop.gov.co/Public/Tendering/OpportunityDetail/Index?noticeUID=CO1.NTC.2547901&amp;isFromPublicArea=True&amp;isModal=true&amp;asPopupView=true</t>
  </si>
  <si>
    <t>https://community.secop.gov.co/Public/Tendering/OpportunityDetail/Index?noticeUID=CO1.NTC.2547931&amp;isFromPublicArea=True&amp;isModal=true&amp;asPopupView=true</t>
  </si>
  <si>
    <t>https://community.secop.gov.co/Public/Tendering/OpportunityDetail/Index?noticeUID=CO1.NTC.2553888&amp;isFromPublicArea=True&amp;isModal=true&amp;asPopupView=true</t>
  </si>
  <si>
    <t>https://community.secop.gov.co/Public/Tendering/OpportunityDetail/Index?noticeUID=CO1.NTC.2553652&amp;isFromPublicArea=True&amp;isModal=true&amp;asPopupView=true</t>
  </si>
  <si>
    <t>https://community.secop.gov.co/Public/Tendering/OpportunityDetail/Index?noticeUID=CO1.NTC.2547206&amp;isFromPublicArea=True&amp;isModal=true&amp;asPopupView=true</t>
  </si>
  <si>
    <t>https://community.secop.gov.co/Public/Tendering/OpportunityDetail/Index?noticeUID=CO1.NTC.2547503&amp;isFromPublicArea=True&amp;isModal=true&amp;asPopupView=true</t>
  </si>
  <si>
    <t>https://community.secop.gov.co/Public/Tendering/OpportunityDetail/Index?noticeUID=CO1.NTC.2547577&amp;isFromPublicArea=True&amp;isModal=true&amp;asPopupView=true</t>
  </si>
  <si>
    <t>https://community.secop.gov.co/Public/Tendering/OpportunityDetail/Index?noticeUID=CO1.NTC.2548384&amp;isFromPublicArea=True&amp;isModal=true&amp;asPopupView=true</t>
  </si>
  <si>
    <t>https://community.secop.gov.co/Public/Tendering/OpportunityDetail/Index?noticeUID=CO1.NTC.2549270&amp;isFromPublicArea=True&amp;isModal=true&amp;asPopupView=true</t>
  </si>
  <si>
    <t>https://community.secop.gov.co/Public/Tendering/OpportunityDetail/Index?noticeUID=CO1.NTC.2549594&amp;isFromPublicArea=True&amp;isModal=true&amp;asPopupView=true</t>
  </si>
  <si>
    <t>https://community.secop.gov.co/Public/Tendering/OpportunityDetail/Index?noticeUID=CO1.NTC.2548146&amp;isFromPublicArea=True&amp;isModal=true&amp;asPopupView=true</t>
  </si>
  <si>
    <t>https://community.secop.gov.co/Public/Tendering/OpportunityDetail/Index?noticeUID=CO1.NTC.2542492&amp;isFromPublicArea=True&amp;isModal=true&amp;asPopupView=true</t>
  </si>
  <si>
    <t>https://community.secop.gov.co/Public/Tendering/OpportunityDetail/Index?noticeUID=CO1.NTC.2548986&amp;isFromPublicArea=True&amp;isModal=true&amp;asPopupView=true</t>
  </si>
  <si>
    <t>https://community.secop.gov.co/Public/Tendering/OpportunityDetail/Index?noticeUID=CO1.NTC.2548785&amp;isFromPublicArea=True&amp;isModal=true&amp;asPopupView=true</t>
  </si>
  <si>
    <t>https://community.secop.gov.co/Public/Tendering/OpportunityDetail/Index?noticeUID=CO1.NTC.2552637&amp;isFromPublicArea=True&amp;isModal=true&amp;asPopupView=true</t>
  </si>
  <si>
    <t>https://community.secop.gov.co/Public/Tendering/OpportunityDetail/Index?noticeUID=CO1.NTC.2552875&amp;isFromPublicArea=True&amp;isModal=true&amp;asPopupView=true</t>
  </si>
  <si>
    <t>https://community.secop.gov.co/Public/Tendering/OpportunityDetail/Index?noticeUID=CO1.NTC.2552884&amp;isFromPublicArea=True&amp;isModal=true&amp;asPopupView=true</t>
  </si>
  <si>
    <t>https://community.secop.gov.co/Public/Tendering/OpportunityDetail/Index?noticeUID=CO1.NTC.2552898&amp;isFromPublicArea=True&amp;isModal=true&amp;asPopupView=true</t>
  </si>
  <si>
    <t>https://community.secop.gov.co/Public/Tendering/OpportunityDetail/Index?noticeUID=CO1.NTC.2554004&amp;isFromPublicArea=True&amp;isModal=true&amp;asPopupView=true</t>
  </si>
  <si>
    <t>https://community.secop.gov.co/Public/Tendering/OpportunityDetail/Index?noticeUID=CO1.NTC.2553979&amp;isFromPublicArea=True&amp;isModal=true&amp;asPopupView=true</t>
  </si>
  <si>
    <t>https://community.secop.gov.co/Public/Tendering/OpportunityDetail/Index?noticeUID=CO1.NTC.2554502&amp;isFromPublicArea=True&amp;isModal=true&amp;asPopupView=true</t>
  </si>
  <si>
    <t>https://community.secop.gov.co/Public/Tendering/OpportunityDetail/Index?noticeUID=CO1.NTC.2554567&amp;isFromPublicArea=True&amp;isModal=true&amp;asPopupView=true</t>
  </si>
  <si>
    <t>https://community.secop.gov.co/Public/Tendering/OpportunityDetail/Index?noticeUID=CO1.NTC.2554497&amp;isFromPublicArea=True&amp;isModal=true&amp;asPopupView=true</t>
  </si>
  <si>
    <t>https://community.secop.gov.co/Public/Tendering/OpportunityDetail/Index?noticeUID=CO1.NTC.2555027&amp;isFromPublicArea=True&amp;isModal=true&amp;asPopupView=true</t>
  </si>
  <si>
    <t>https://community.secop.gov.co/Public/Tendering/OpportunityDetail/Index?noticeUID=CO1.NTC.2554967&amp;isFromPublicArea=True&amp;isModal=true&amp;asPopupView=true</t>
  </si>
  <si>
    <t>https://community.secop.gov.co/Public/Tendering/OpportunityDetail/Index?noticeUID=CO1.NTC.2554126&amp;isFromPublicArea=True&amp;isModal=true&amp;asPopupView=true</t>
  </si>
  <si>
    <t>https://community.secop.gov.co/Public/Tendering/OpportunityDetail/Index?noticeUID=CO1.NTC.2553305&amp;isFromPublicArea=True&amp;isModal=true&amp;asPopupView=true</t>
  </si>
  <si>
    <t>https://community.secop.gov.co/Public/Tendering/OpportunityDetail/Index?noticeUID=CO1.NTC.2554307&amp;isFromPublicArea=True&amp;isModal=true&amp;asPopupView=true</t>
  </si>
  <si>
    <t>https://community.secop.gov.co/Public/Tendering/OpportunityDetail/Index?noticeUID=CO1.NTC.2555118&amp;isFromPublicArea=True&amp;isModal=true&amp;asPopupView=true</t>
  </si>
  <si>
    <t>https://community.secop.gov.co/Public/Tendering/OpportunityDetail/Index?noticeUID=CO1.NTC.2554705&amp;isFromPublicArea=True&amp;isModal=true&amp;asPopupView=true</t>
  </si>
  <si>
    <t>https://community.secop.gov.co/Public/Tendering/OpportunityDetail/Index?noticeUID=CO1.NTC.2554794&amp;isFromPublicArea=True&amp;isModal=true&amp;asPopupView=true</t>
  </si>
  <si>
    <t>https://community.secop.gov.co/Public/Tendering/OpportunityDetail/Index?noticeUID=CO1.NTC.2520630&amp;isFromPublicArea=True&amp;isModal=true&amp;asPopupView=true</t>
  </si>
  <si>
    <t>https://community.secop.gov.co/Public/Tendering/OpportunityDetail/Index?noticeUID=CO1.NTC.2555275&amp;isFromPublicArea=True&amp;isModal=true&amp;asPopupView=true</t>
  </si>
  <si>
    <t>https://community.secop.gov.co/Public/Tendering/OpportunityDetail/Index?noticeUID=CO1.NTC.2555296&amp;isFromPublicArea=True&amp;isModal=true&amp;asPopupView=true</t>
  </si>
  <si>
    <t>https://community.secop.gov.co/Public/Tendering/OpportunityDetail/Index?noticeUID=CO1.NTC.2559315&amp;isFromPublicArea=True&amp;isModal=true&amp;asPopupView=true</t>
  </si>
  <si>
    <t>https://community.secop.gov.co/Public/Tendering/OpportunityDetail/Index?noticeUID=CO1.NTC.2558096&amp;isFromPublicArea=True&amp;isModal=true&amp;asPopupView=true</t>
  </si>
  <si>
    <t>https://community.secop.gov.co/Public/Tendering/OpportunityDetail/Index?noticeUID=CO1.NTC.2558198&amp;isFromPublicArea=True&amp;isModal=true&amp;asPopupView=true</t>
  </si>
  <si>
    <t>https://community.secop.gov.co/Public/Tendering/OpportunityDetail/Index?noticeUID=CO1.NTC.2558343&amp;isFromPublicArea=True&amp;isModal=true&amp;asPopupView=true</t>
  </si>
  <si>
    <t>https://community.secop.gov.co/Public/Tendering/OpportunityDetail/Index?noticeUID=CO1.NTC.2558344&amp;isFromPublicArea=True&amp;isModal=true&amp;asPopupView=true</t>
  </si>
  <si>
    <t>https://community.secop.gov.co/Public/Tendering/OpportunityDetail/Index?noticeUID=CO1.NTC.2558514&amp;isFromPublicArea=True&amp;isModal=true&amp;asPopupView=true</t>
  </si>
  <si>
    <t>https://community.secop.gov.co/Public/Tendering/OpportunityDetail/Index?noticeUID=CO1.NTC.2558619&amp;isFromPublicArea=True&amp;isModal=true&amp;asPopupView=true</t>
  </si>
  <si>
    <t>https://community.secop.gov.co/Public/Tendering/OpportunityDetail/Index?noticeUID=CO1.NTC.2559587&amp;isFromPublicArea=True&amp;isModal=true&amp;asPopupView=true</t>
  </si>
  <si>
    <t>https://community.secop.gov.co/Public/Tendering/OpportunityDetail/Index?noticeUID=CO1.NTC.2596492&amp;isFromPublicArea=True&amp;isModal=true&amp;asPopupView=true</t>
  </si>
  <si>
    <t>https://community.secop.gov.co/Public/Tendering/OpportunityDetail/Index?noticeUID=CO1.NTC.2560604&amp;isFromPublicArea=True&amp;isModal=true&amp;asPopupView=true</t>
  </si>
  <si>
    <t>https://community.secop.gov.co/Public/Tendering/OpportunityDetail/Index?noticeUID=CO1.NTC.2560639&amp;isFromPublicArea=True&amp;isModal=true&amp;asPopupView=true</t>
  </si>
  <si>
    <t>https://community.secop.gov.co/Public/Tendering/OpportunityDetail/Index?noticeUID=CO1.NTC.2559407&amp;isFromPublicArea=True&amp;isModal=true&amp;asPopupView=true</t>
  </si>
  <si>
    <t>https://community.secop.gov.co/Public/Tendering/OpportunityDetail/Index?noticeUID=CO1.NTC.2559417&amp;isFromPublicArea=True&amp;isModal=true&amp;asPopupView=true</t>
  </si>
  <si>
    <t>https://community.secop.gov.co/Public/Tendering/OpportunityDetail/Index?noticeUID=CO1.NTC.2559508&amp;isFromPublicArea=True&amp;isModal=true&amp;asPopupView=true</t>
  </si>
  <si>
    <t>https://community.secop.gov.co/Public/Tendering/OpportunityDetail/Index?noticeUID=CO1.NTC.2559343&amp;isFromPublicArea=True&amp;isModal=true&amp;asPopupView=true</t>
  </si>
  <si>
    <t>https://community.secop.gov.co/Public/Tendering/OpportunityDetail/Index?noticeUID=CO1.NTC.2559431&amp;isFromPublicArea=True&amp;isModal=true&amp;asPopupView=true</t>
  </si>
  <si>
    <t>https://community.secop.gov.co/Public/Tendering/OpportunityDetail/Index?noticeUID=CO1.NTC.2559988&amp;isFromPublicArea=True&amp;isModal=true&amp;asPopupView=true</t>
  </si>
  <si>
    <t>https://community.secop.gov.co/Public/Tendering/OpportunityDetail/Index?noticeUID=CO1.NTC.2560388&amp;isFromPublicArea=True&amp;isModal=true&amp;asPopupView=true</t>
  </si>
  <si>
    <t>https://community.secop.gov.co/Public/Tendering/OpportunityDetail/Index?noticeUID=CO1.NTC.2560768&amp;isFromPublicArea=True&amp;isModal=true&amp;asPopupView=true</t>
  </si>
  <si>
    <t>https://community.secop.gov.co/Public/Tendering/OpportunityDetail/Index?noticeUID=CO1.NTC.2561314&amp;isFromPublicArea=True&amp;isModal=true&amp;asPopupView=true</t>
  </si>
  <si>
    <t>https://community.secop.gov.co/Public/Tendering/OpportunityDetail/Index?noticeUID=CO1.NTC.2561361&amp;isFromPublicArea=True&amp;isModal=true&amp;asPopupView=true</t>
  </si>
  <si>
    <t>https://community.secop.gov.co/Public/Tendering/OpportunityDetail/Index?noticeUID=CO1.NTC.2561103&amp;isFromPublicArea=True&amp;isModal=true&amp;asPopupView=true</t>
  </si>
  <si>
    <t>https://community.secop.gov.co/Public/Tendering/OpportunityDetail/Index?noticeUID=CO1.NTC.2560885&amp;isFromPublicArea=True&amp;isModal=true&amp;asPopupView=true</t>
  </si>
  <si>
    <t>https://community.secop.gov.co/Public/Tendering/OpportunityDetail/Index?noticeUID=CO1.NTC.2561261&amp;isFromPublicArea=True&amp;isModal=true&amp;asPopupView=true</t>
  </si>
  <si>
    <t>https://community.secop.gov.co/Public/Tendering/OpportunityDetail/Index?noticeUID=CO1.NTC.2561156&amp;isFromPublicArea=True&amp;isModal=true&amp;asPopupView=true</t>
  </si>
  <si>
    <t>https://community.secop.gov.co/Public/Tendering/OpportunityDetail/Index?noticeUID=CO1.NTC.2561363&amp;isFromPublicArea=True&amp;isModal=true&amp;asPopupView=true</t>
  </si>
  <si>
    <t>https://community.secop.gov.co/Public/Tendering/OpportunityDetail/Index?noticeUID=CO1.NTC.2562175&amp;isFromPublicArea=True&amp;isModal=true&amp;asPopupView=true</t>
  </si>
  <si>
    <t>https://community.secop.gov.co/Public/Tendering/OpportunityDetail/Index?noticeUID=CO1.NTC.2562485&amp;isFromPublicArea=True&amp;isModal=true&amp;asPopupView=true</t>
  </si>
  <si>
    <t>https://community.secop.gov.co/Public/Tendering/OpportunityDetail/Index?noticeUID=CO1.NTC.2562503&amp;isFromPublicArea=True&amp;isModal=true&amp;asPopupView=true</t>
  </si>
  <si>
    <t>https://community.secop.gov.co/Public/Tendering/OpportunityDetail/Index?noticeUID=CO1.NTC.2563319&amp;isFromPublicArea=True&amp;isModal=true&amp;asPopupView=true</t>
  </si>
  <si>
    <t>https://community.secop.gov.co/Public/Tendering/OpportunityDetail/Index?noticeUID=CO1.NTC.2562877&amp;isFromPublicArea=True&amp;isModal=true&amp;asPopupView=true</t>
  </si>
  <si>
    <t>https://community.secop.gov.co/Public/Tendering/OpportunityDetail/Index?noticeUID=CO1.NTC.2563249&amp;isFromPublicArea=True&amp;isModal=true&amp;asPopupView=true</t>
  </si>
  <si>
    <t>https://community.secop.gov.co/Public/Tendering/OpportunityDetail/Index?noticeUID=CO1.NTC.2569737&amp;isFromPublicArea=True&amp;isModal=true&amp;asPopupView=true</t>
  </si>
  <si>
    <t>https://community.secop.gov.co/Public/Tendering/OpportunityDetail/Index?noticeUID=CO1.NTC.2569849&amp;isFromPublicArea=True&amp;isModal=true&amp;asPopupView=true</t>
  </si>
  <si>
    <t>https://community.secop.gov.co/Public/Tendering/OpportunityDetail/Index?noticeUID=CO1.NTC.2570224&amp;isFromPublicArea=True&amp;isModal=true&amp;asPopupView=true</t>
  </si>
  <si>
    <t>https://community.secop.gov.co/Public/Tendering/OpportunityDetail/Index?noticeUID=CO1.NTC.2570405&amp;isFromPublicArea=True&amp;isModal=true&amp;asPopupView=true</t>
  </si>
  <si>
    <t>https://community.secop.gov.co/Public/Tendering/OpportunityDetail/Index?noticeUID=CO1.NTC.2570295&amp;isFromPublicArea=True&amp;isModal=true&amp;asPopupView=true</t>
  </si>
  <si>
    <t>https://community.secop.gov.co/Public/Tendering/OpportunityDetail/Index?noticeUID=CO1.NTC.2570458&amp;isFromPublicArea=True&amp;isModal=true&amp;asPopupView=true</t>
  </si>
  <si>
    <t>https://community.secop.gov.co/Public/Tendering/OpportunityDetail/Index?noticeUID=CO1.NTC.2570641&amp;isFromPublicArea=True&amp;isModal=true&amp;asPopupView=true</t>
  </si>
  <si>
    <t>https://community.secop.gov.co/Public/Tendering/OpportunityDetail/Index?noticeUID=CO1.NTC.2570912&amp;isFromPublicArea=True&amp;isModal=true&amp;asPopupView=true</t>
  </si>
  <si>
    <t>https://community.secop.gov.co/Public/Tendering/OpportunityDetail/Index?noticeUID=CO1.NTC.2563929&amp;isFromPublicArea=True&amp;isModal=true&amp;asPopupView=true</t>
  </si>
  <si>
    <t>https://community.secop.gov.co/Public/Tendering/OpportunityDetail/Index?noticeUID=CO1.NTC.2564062&amp;isFromPublicArea=True&amp;isModal=true&amp;asPopupView=true</t>
  </si>
  <si>
    <t>https://community.secop.gov.co/Public/Tendering/OpportunityDetail/Index?noticeUID=CO1.NTC.2564159&amp;isFromPublicArea=True&amp;isModal=true&amp;asPopupView=true</t>
  </si>
  <si>
    <t>https://community.secop.gov.co/Public/Tendering/OpportunityDetail/Index?noticeUID=CO1.NTC.2564105&amp;isFromPublicArea=True&amp;isModal=true&amp;asPopupView=true</t>
  </si>
  <si>
    <t>https://community.secop.gov.co/Public/Tendering/OpportunityDetail/Index?noticeUID=CO1.NTC.2564125&amp;isFromPublicArea=True&amp;isModal=true&amp;asPopupView=true</t>
  </si>
  <si>
    <t>https://community.secop.gov.co/Public/Tendering/OpportunityDetail/Index?noticeUID=CO1.NTC.2564324&amp;isFromPublicArea=True&amp;isModal=true&amp;asPopupView=true</t>
  </si>
  <si>
    <t>https://community.secop.gov.co/Public/Tendering/OpportunityDetail/Index?noticeUID=CO1.NTC.2628217&amp;isFromPublicArea=True&amp;isModal=true&amp;asPopupView=true</t>
  </si>
  <si>
    <t>https://community.secop.gov.co/Public/Tendering/OpportunityDetail/Index?noticeUID=CO1.NTC.2627743&amp;isFromPublicArea=True&amp;isModal=true&amp;asPopupView=true</t>
  </si>
  <si>
    <t>https://community.secop.gov.co/Public/Tendering/OpportunityDetail/Index?noticeUID=CO1.NTC.2582349&amp;isFromPublicArea=True&amp;isModal=true&amp;asPopupView=true</t>
  </si>
  <si>
    <t>https://community.secop.gov.co/Public/Tendering/OpportunityDetail/Index?noticeUID=CO1.NTC.2582705&amp;isFromPublicArea=True&amp;isModal=true&amp;asPopupView=true</t>
  </si>
  <si>
    <t>https://community.secop.gov.co/Public/Tendering/OpportunityDetail/Index?noticeUID=CO1.NTC.2582675&amp;isFromPublicArea=True&amp;isModal=true&amp;asPopupView=true</t>
  </si>
  <si>
    <t>https://community.secop.gov.co/Public/Tendering/OpportunityDetail/Index?noticeUID=CO1.NTC.2583231&amp;isFromPublicArea=True&amp;isModal=true&amp;asPopupView=true</t>
  </si>
  <si>
    <t>https://community.secop.gov.co/Public/Tendering/OpportunityDetail/Index?noticeUID=CO1.NTC.2583517&amp;isFromPublicArea=True&amp;isModal=true&amp;asPopupView=true</t>
  </si>
  <si>
    <t>https://community.secop.gov.co/Public/Tendering/OpportunityDetail/Index?noticeUID=CO1.NTC.2583707&amp;isFromPublicArea=True&amp;isModal=true&amp;asPopupView=true</t>
  </si>
  <si>
    <t>https://community.secop.gov.co/Public/Tendering/OpportunityDetail/Index?noticeUID=CO1.NTC.2584027&amp;isFromPublicArea=True&amp;isModal=true&amp;asPopupView=true</t>
  </si>
  <si>
    <t>https://community.secop.gov.co/Public/Tendering/OpportunityDetail/Index?noticeUID=CO1.NTC.2575011&amp;isFromPublicArea=True&amp;isModal=true&amp;asPopupView=true</t>
  </si>
  <si>
    <t>https://community.secop.gov.co/Public/Tendering/OpportunityDetail/Index?noticeUID=CO1.NTC.2591633&amp;isFromPublicArea=True&amp;isModal=true&amp;asPopupView=true</t>
  </si>
  <si>
    <t>https://community.secop.gov.co/Public/Tendering/OpportunityDetail/Index?noticeUID=CO1.NTC.2569766&amp;isFromPublicArea=True&amp;isModal=true&amp;asPopupView=true</t>
  </si>
  <si>
    <t>https://community.secop.gov.co/Public/Tendering/OpportunityDetail/Index?noticeUID=CO1.NTC.2569769&amp;isFromPublicArea=True&amp;isModal=true&amp;asPopupView=true</t>
  </si>
  <si>
    <t>https://community.secop.gov.co/Public/Tendering/OpportunityDetail/Index?noticeUID=CO1.NTC.2569771&amp;isFromPublicArea=True&amp;isModal=true&amp;asPopupView=true</t>
  </si>
  <si>
    <t>https://community.secop.gov.co/Public/Tendering/OpportunityDetail/Index?noticeUID=CO1.NTC.2551428&amp;isFromPublicArea=True&amp;isModal=true&amp;asPopupView=true</t>
  </si>
  <si>
    <t>https://community.secop.gov.co/Public/Tendering/OpportunityDetail/Index?noticeUID=CO1.NTC.2563290&amp;isFromPublicArea=True&amp;isModal=true&amp;asPopupView=true</t>
  </si>
  <si>
    <t>https://community.secop.gov.co/Public/Tendering/OpportunityDetail/Index?noticeUID=CO1.NTC.2580767&amp;isFromPublicArea=True&amp;isModal=true&amp;asPopupView=true</t>
  </si>
  <si>
    <t>https://community.secop.gov.co/Public/Tendering/OpportunityDetail/Index?noticeUID=CO1.NTC.2580773&amp;isFromPublicArea=True&amp;isModal=true&amp;asPopupView=true</t>
  </si>
  <si>
    <t>https://community.secop.gov.co/Public/Tendering/OpportunityDetail/Index?noticeUID=CO1.NTC.2581017&amp;isFromPublicArea=True&amp;isModal=true&amp;asPopupView=true</t>
  </si>
  <si>
    <t>https://community.secop.gov.co/Public/Tendering/OpportunityDetail/Index?noticeUID=CO1.NTC.2581026&amp;isFromPublicArea=True&amp;isModal=true&amp;asPopupView=true</t>
  </si>
  <si>
    <t>https://community.secop.gov.co/Public/Tendering/OpportunityDetail/Index?noticeUID=CO1.NTC.2581033&amp;isFromPublicArea=True&amp;isModal=true&amp;asPopupView=true</t>
  </si>
  <si>
    <t>https://community.secop.gov.co/Public/Tendering/OpportunityDetail/Index?noticeUID=CO1.NTC.2578848&amp;isFromPublicArea=True&amp;isModal=true&amp;asPopupView=true</t>
  </si>
  <si>
    <t>https://community.secop.gov.co/Public/Tendering/OpportunityDetail/Index?noticeUID=CO1.NTC.2579058&amp;isFromPublicArea=True&amp;isModal=true&amp;asPopupView=true</t>
  </si>
  <si>
    <t>https://community.secop.gov.co/Public/Tendering/OpportunityDetail/Index?noticeUID=CO1.NTC.2579462&amp;isFromPublicArea=True&amp;isModal=true&amp;asPopupView=true</t>
  </si>
  <si>
    <t>https://community.secop.gov.co/Public/Tendering/OpportunityDetail/Index?noticeUID=CO1.NTC.2581149&amp;isFromPublicArea=True&amp;isModal=true&amp;asPopupView=true</t>
  </si>
  <si>
    <t>https://community.secop.gov.co/Public/Tendering/OpportunityDetail/Index?noticeUID=CO1.NTC.2520636&amp;isFromPublicArea=True&amp;isModal=true&amp;asPopupView=true</t>
  </si>
  <si>
    <t>https://community.secop.gov.co/Public/Tendering/OpportunityDetail/Index?noticeUID=CO1.NTC.2581890&amp;isFromPublicArea=True&amp;isModal=true&amp;asPopupView=true</t>
  </si>
  <si>
    <t>https://community.secop.gov.co/Public/Tendering/OpportunityDetail/Index?noticeUID=CO1.NTC.2582493&amp;isFromPublicArea=True&amp;isModal=true&amp;asPopupView=true</t>
  </si>
  <si>
    <t>https://community.secop.gov.co/Public/Tendering/OpportunityDetail/Index?noticeUID=CO1.NTC.2584212&amp;isFromPublicArea=True&amp;isModal=true&amp;asPopupView=true</t>
  </si>
  <si>
    <t>https://community.secop.gov.co/Public/Tendering/OpportunityDetail/Index?noticeUID=CO1.NTC.2584456&amp;isFromPublicArea=True&amp;isModal=true&amp;asPopupView=true</t>
  </si>
  <si>
    <t>https://community.secop.gov.co/Public/Tendering/OpportunityDetail/Index?noticeUID=CO1.NTC.2579817&amp;isFromPublicArea=True&amp;isModal=true&amp;asPopupView=true</t>
  </si>
  <si>
    <t>https://community.secop.gov.co/Public/Tendering/OpportunityDetail/Index?noticeUID=CO1.NTC.2579859&amp;isFromPublicArea=True&amp;isModal=true&amp;asPopupView=true</t>
  </si>
  <si>
    <t>https://community.secop.gov.co/Public/Tendering/OpportunityDetail/Index?noticeUID=CO1.NTC.2579880&amp;isFromPublicArea=True&amp;isModal=true&amp;asPopupView=true</t>
  </si>
  <si>
    <t>https://community.secop.gov.co/Public/Tendering/OpportunityDetail/Index?noticeUID=CO1.NTC.2579979&amp;isFromPublicArea=True&amp;isModal=true&amp;asPopupView=true</t>
  </si>
  <si>
    <t>https://community.secop.gov.co/Public/Tendering/OpportunityDetail/Index?noticeUID=CO1.NTC.2580229&amp;isFromPublicArea=True&amp;isModal=true&amp;asPopupView=true</t>
  </si>
  <si>
    <t>https://community.secop.gov.co/Public/Tendering/OpportunityDetail/Index?noticeUID=CO1.NTC.2580527&amp;isFromPublicArea=True&amp;isModal=true&amp;asPopupView=true</t>
  </si>
  <si>
    <t>https://community.secop.gov.co/Public/Tendering/OpportunityDetail/Index?noticeUID=CO1.NTC.2580189&amp;isFromPublicArea=True&amp;isModal=true&amp;asPopupView=true</t>
  </si>
  <si>
    <t>https://community.secop.gov.co/Public/Tendering/OpportunityDetail/Index?noticeUID=CO1.NTC.2580638&amp;isFromPublicArea=True&amp;isModal=true&amp;asPopupView=true</t>
  </si>
  <si>
    <t>https://community.secop.gov.co/Public/Tendering/OpportunityDetail/Index?noticeUID=CO1.NTC.2580821&amp;isFromPublicArea=True&amp;isModal=true&amp;asPopupView=true</t>
  </si>
  <si>
    <t>https://community.secop.gov.co/Public/Tendering/OpportunityDetail/Index?noticeUID=CO1.NTC.2586614&amp;isFromPublicArea=True&amp;isModal=true&amp;asPopupView=true</t>
  </si>
  <si>
    <t>https://community.secop.gov.co/Public/Tendering/OpportunityDetail/Index?noticeUID=CO1.NTC.2578700&amp;isFromPublicArea=True&amp;isModal=true&amp;asPopupView=true</t>
  </si>
  <si>
    <t>https://community.secop.gov.co/Public/Tendering/OpportunityDetail/Index?noticeUID=CO1.NTC.2579358&amp;isFromPublicArea=True&amp;isModal=true&amp;asPopupView=true</t>
  </si>
  <si>
    <t>https://community.secop.gov.co/Public/Tendering/OpportunityDetail/Index?noticeUID=CO1.NTC.2585242&amp;isFromPublicArea=True&amp;isModal=true&amp;asPopupView=true</t>
  </si>
  <si>
    <t>https://community.secop.gov.co/Public/Tendering/OpportunityDetail/Index?noticeUID=CO1.NTC.2578276&amp;isFromPublicArea=True&amp;isModal=true&amp;asPopupView=true</t>
  </si>
  <si>
    <t>https://community.secop.gov.co/Public/Tendering/OpportunityDetail/Index?noticeUID=CO1.NTC.2581333&amp;isFromPublicArea=True&amp;isModal=true&amp;asPopupView=true</t>
  </si>
  <si>
    <t>https://community.secop.gov.co/Public/Tendering/OpportunityDetail/Index?noticeUID=CO1.NTC.2584911&amp;isFromPublicArea=True&amp;isModal=true&amp;asPopupView=true</t>
  </si>
  <si>
    <t>https://community.secop.gov.co/Public/Tendering/OpportunityDetail/Index?noticeUID=CO1.NTC.2584942&amp;isFromPublicArea=True&amp;isModal=true&amp;asPopupView=true</t>
  </si>
  <si>
    <t>https://community.secop.gov.co/Public/Tendering/OpportunityDetail/Index?noticeUID=CO1.NTC.2585212&amp;isFromPublicArea=True&amp;isModal=true&amp;asPopupView=true</t>
  </si>
  <si>
    <t>https://community.secop.gov.co/Public/Tendering/OpportunityDetail/Index?noticeUID=CO1.NTC.2585081&amp;isFromPublicArea=True&amp;isModal=true&amp;asPopupView=true</t>
  </si>
  <si>
    <t>https://community.secop.gov.co/Public/Tendering/OpportunityDetail/Index?noticeUID=CO1.NTC.2585369&amp;isFromPublicArea=True&amp;isModal=true&amp;asPopupView=true</t>
  </si>
  <si>
    <t>https://community.secop.gov.co/Public/Tendering/OpportunityDetail/Index?noticeUID=CO1.NTC.2585683&amp;isFromPublicArea=True&amp;isModal=true&amp;asPopupView=true</t>
  </si>
  <si>
    <t>https://community.secop.gov.co/Public/Tendering/OpportunityDetail/Index?noticeUID=CO1.NTC.2582899&amp;isFromPublicArea=True&amp;isModal=true&amp;asPopupView=true</t>
  </si>
  <si>
    <t>https://community.secop.gov.co/Public/Tendering/OpportunityDetail/Index?noticeUID=CO1.NTC.2583410&amp;isFromPublicArea=True&amp;isModal=true&amp;asPopupView=true</t>
  </si>
  <si>
    <t>https://community.secop.gov.co/Public/Tendering/OpportunityDetail/Index?noticeUID=CO1.NTC.2596353&amp;isFromPublicArea=True&amp;isModal=true&amp;asPopupView=true</t>
  </si>
  <si>
    <t>https://community.secop.gov.co/Public/Tendering/OpportunityDetail/Index?noticeUID=CO1.NTC.2583594&amp;isFromPublicArea=True&amp;isModal=true&amp;asPopupView=true</t>
  </si>
  <si>
    <t>https://community.secop.gov.co/Public/Tendering/OpportunityDetail/Index?noticeUID=CO1.NTC.2584124&amp;isFromPublicArea=True&amp;isModal=true&amp;asPopupView=true</t>
  </si>
  <si>
    <t xml:space="preserve">https://community.secop.gov.co/Public/Tendering/ContractNoticePhases/View?PPI=CO1.PPI.16642091&amp;isFromPublicArea=True&amp;isModal=False
</t>
  </si>
  <si>
    <t>https://community.secop.gov.co/Public/Tendering/OpportunityDetail/Index?noticeUID=CO1.NTC.2585416&amp;isFromPublicArea=True&amp;isModal=true&amp;asPopupView=true</t>
  </si>
  <si>
    <t>https://community.secop.gov.co/Public/Tendering/OpportunityDetail/Index?noticeUID=CO1.NTC.2585601&amp;isFromPublicArea=True&amp;isModal=true&amp;asPopupView=true</t>
  </si>
  <si>
    <t>https://community.secop.gov.co/Public/Tendering/OpportunityDetail/Index?noticeUID=CO1.NTC.2585462&amp;isFromPublicArea=True&amp;isModal=true&amp;asPopupView=true</t>
  </si>
  <si>
    <t>https://community.secop.gov.co/Public/Tendering/OpportunityDetail/Index?noticeUID=CO1.NTC.2585732&amp;isFromPublicArea=True&amp;isModal=true&amp;asPopupView=true</t>
  </si>
  <si>
    <t>https://community.secop.gov.co/Public/Tendering/OpportunityDetail/Index?noticeUID=CO1.NTC.2585748&amp;isFromPublicArea=True&amp;isModal=true&amp;asPopupView=true</t>
  </si>
  <si>
    <t>https://community.secop.gov.co/Public/Tendering/OpportunityDetail/Index?noticeUID=CO1.NTC.2585917&amp;isFromPublicArea=True&amp;isModal=true&amp;asPopupView=true</t>
  </si>
  <si>
    <t>https://community.secop.gov.co/Public/Tendering/OpportunityDetail/Index?noticeUID=CO1.NTC.2585787&amp;isFromPublicArea=True&amp;isModal=true&amp;asPopupView=true</t>
  </si>
  <si>
    <t>https://community.secop.gov.co/Public/Tendering/OpportunityDetail/Index?noticeUID=CO1.NTC.2585851&amp;isFromPublicArea=True&amp;isModal=true&amp;asPopupView=true</t>
  </si>
  <si>
    <t>https://community.secop.gov.co/Public/Tendering/OpportunityDetail/Index?noticeUID=CO1.NTC.2585882&amp;isFromPublicArea=True&amp;isModal=true&amp;asPopupView=true</t>
  </si>
  <si>
    <t>https://community.secop.gov.co/Public/Tendering/OpportunityDetail/Index?noticeUID=CO1.NTC.2585563&amp;isFromPublicArea=True&amp;isModal=true&amp;asPopupView=true</t>
  </si>
  <si>
    <t>https://community.secop.gov.co/Public/Tendering/OpportunityDetail/Index?noticeUID=CO1.NTC.2585392&amp;isFromPublicArea=True&amp;isModal=true&amp;asPopupView=true</t>
  </si>
  <si>
    <t>https://community.secop.gov.co/Public/Tendering/OpportunityDetail/Index?noticeUID=CO1.NTC.2585693&amp;isFromPublicArea=True&amp;isModal=true&amp;asPopupView=true</t>
  </si>
  <si>
    <t>https://community.secop.gov.co/Public/Tendering/OpportunityDetail/Index?noticeUID=CO1.NTC.2586204&amp;isFromPublicArea=True&amp;isModal=true&amp;asPopupView=true</t>
  </si>
  <si>
    <t>https://community.secop.gov.co/Public/Tendering/OpportunityDetail/Index?noticeUID=CO1.NTC.2583170&amp;isFromPublicArea=True&amp;isModal=true&amp;asPopupView=true</t>
  </si>
  <si>
    <t>https://community.secop.gov.co/Public/Tendering/OpportunityDetail/Index?noticeUID=CO1.NTC.2583644&amp;isFromPublicArea=True&amp;isModal=true&amp;asPopupView=true</t>
  </si>
  <si>
    <t>https://community.secop.gov.co/Public/Tendering/OpportunityDetail/Index?noticeUID=CO1.NTC.2583854&amp;isFromPublicArea=True&amp;isModal=true&amp;asPopupView=true</t>
  </si>
  <si>
    <t>https://community.secop.gov.co/Public/Tendering/OpportunityDetail/Index?noticeUID=CO1.NTC.2590482&amp;isFromPublicArea=True&amp;isModal=true&amp;asPopupView=true</t>
  </si>
  <si>
    <t>https://community.secop.gov.co/Public/Tendering/OpportunityDetail/Index?noticeUID=CO1.NTC.2583374&amp;isFromPublicArea=True&amp;isModal=true&amp;asPopupView=true</t>
  </si>
  <si>
    <t>https://community.secop.gov.co/Public/Tendering/OpportunityDetail/Index?noticeUID=CO1.NTC.2583650&amp;isFromPublicArea=True&amp;isModal=true&amp;asPopupView=true</t>
  </si>
  <si>
    <t>https://community.secop.gov.co/Public/Tendering/OpportunityDetail/Index?noticeUID=CO1.NTC.2583397&amp;isFromPublicArea=True&amp;isModal=true&amp;asPopupView=true</t>
  </si>
  <si>
    <t>https://community.secop.gov.co/Public/Tendering/OpportunityDetail/Index?noticeUID=CO1.NTC.2583675&amp;isFromPublicArea=True&amp;isModal=true&amp;asPopupView=true</t>
  </si>
  <si>
    <t>https://community.secop.gov.co/Public/Tendering/OpportunityDetail/Index?noticeUID=CO1.NTC.2583954&amp;isFromPublicArea=True&amp;isModal=true&amp;asPopupView=true</t>
  </si>
  <si>
    <t>https://community.secop.gov.co/Public/Tendering/OpportunityDetail/Index?noticeUID=CO1.NTC.2583861&amp;isFromPublicArea=True&amp;isModal=true&amp;asPopupView=true</t>
  </si>
  <si>
    <t>https://community.secop.gov.co/Public/Tendering/OpportunityDetail/Index?noticeUID=CO1.NTC.2584151&amp;isFromPublicArea=True&amp;isModal=true&amp;asPopupView=true</t>
  </si>
  <si>
    <t>https://community.secop.gov.co/Public/Tendering/OpportunityDetail/Index?noticeUID=CO1.NTC.2597236&amp;isFromPublicArea=True&amp;isModal=true&amp;asPopupView=true</t>
  </si>
  <si>
    <t>https://community.secop.gov.co/Public/Tendering/OpportunityDetail/Index?noticeUID=CO1.NTC.2597908&amp;isFromPublicArea=True&amp;isModal=true&amp;asPopupView=true</t>
  </si>
  <si>
    <t>https://community.secop.gov.co/Public/Tendering/OpportunityDetail/Index?noticeUID=CO1.NTC.2591897&amp;isFromPublicArea=True&amp;isModal=true&amp;asPopupView=true</t>
  </si>
  <si>
    <t>https://community.secop.gov.co/Public/Tendering/OpportunityDetail/Index?noticeUID=CO1.NTC.2592529&amp;isFromPublicArea=True&amp;isModal=true&amp;asPopupView=true</t>
  </si>
  <si>
    <t>https://community.secop.gov.co/Public/Tendering/OpportunityDetail/Index?noticeUID=CO1.NTC.2585409&amp;isFromPublicArea=True&amp;isModal=true&amp;asPopupView=true</t>
  </si>
  <si>
    <t>https://community.secop.gov.co/Public/Tendering/OpportunityDetail/Index?noticeUID=CO1.NTC.2608375&amp;isFromPublicArea=True&amp;isModal=true&amp;asPopupView=true</t>
  </si>
  <si>
    <t>https://community.secop.gov.co/Public/Tendering/OpportunityDetail/Index?noticeUID=CO1.NTC.2588654&amp;isFromPublicArea=True&amp;isModal=true&amp;asPopupView=true</t>
  </si>
  <si>
    <t>https://community.secop.gov.co/Public/Tendering/OpportunityDetail/Index?noticeUID=CO1.NTC.2588395&amp;isFromPublicArea=True&amp;isModal=true&amp;asPopupView=true</t>
  </si>
  <si>
    <t>https://community.secop.gov.co/Public/Tendering/OpportunityDetail/Index?noticeUID=CO1.NTC.2588945&amp;isFromPublicArea=True&amp;isModal=true&amp;asPopupView=true</t>
  </si>
  <si>
    <t>https://community.secop.gov.co/Public/Tendering/OpportunityDetail/Index?noticeUID=CO1.NTC.2589019&amp;isFromPublicArea=True&amp;isModal=true&amp;asPopupView=true</t>
  </si>
  <si>
    <t>https://community.secop.gov.co/Public/Tendering/OpportunityDetail/Index?noticeUID=CO1.NTC.2589063&amp;isFromPublicArea=True&amp;isModal=true&amp;asPopupView=true</t>
  </si>
  <si>
    <t>https://community.secop.gov.co/Public/Tendering/OpportunityDetail/Index?noticeUID=CO1.NTC.2602311&amp;isFromPublicArea=True&amp;isModal=true&amp;asPopupView=true</t>
  </si>
  <si>
    <t>https://community.secop.gov.co/Public/Tendering/OpportunityDetail/Index?noticeUID=CO1.NTC.2589926&amp;isFromPublicArea=True&amp;isModal=true&amp;asPopupView=true</t>
  </si>
  <si>
    <t>https://community.secop.gov.co/Public/Tendering/OpportunityDetail/Index?noticeUID=CO1.NTC.2589683&amp;isFromPublicArea=True&amp;isModal=true&amp;asPopupView=true</t>
  </si>
  <si>
    <t>https://community.secop.gov.co/Public/Tendering/OpportunityDetail/Index?noticeUID=CO1.NTC.2592417&amp;isFromPublicArea=True&amp;isModal=true&amp;asPopupView=true</t>
  </si>
  <si>
    <t>https://community.secop.gov.co/Public/Tendering/OpportunityDetail/Index?noticeUID=CO1.NTC.2602826&amp;isFromPublicArea=True&amp;isModal=true&amp;asPopupView=true</t>
  </si>
  <si>
    <t>https://community.secop.gov.co/Public/Tendering/OpportunityDetail/Index?noticeUID=CO1.NTC.2593805&amp;isFromPublicArea=True&amp;isModal=true&amp;asPopupView=true</t>
  </si>
  <si>
    <t>https://community.secop.gov.co/Public/Tendering/OpportunityDetail/Index?noticeUID=CO1.NTC.2591990&amp;isFromPublicArea=True&amp;isModal=true&amp;asPopupView=true</t>
  </si>
  <si>
    <t>https://community.secop.gov.co/Public/Tendering/OpportunityDetail/Index?noticeUID=CO1.NTC.2593308&amp;isFromPublicArea=True&amp;isModal=true&amp;asPopupView=true</t>
  </si>
  <si>
    <t>https://community.secop.gov.co/Public/Tendering/OpportunityDetail/Index?noticeUID=CO1.NTC.2587417&amp;isFromPublicArea=True&amp;isModal=true&amp;asPopupView=true</t>
  </si>
  <si>
    <t>https://community.secop.gov.co/Public/Tendering/OpportunityDetail/Index?noticeUID=CO1.NTC.2588272&amp;isFromPublicArea=True&amp;isModal=true&amp;asPopupView=true</t>
  </si>
  <si>
    <t>https://community.secop.gov.co/Public/Tendering/OpportunityDetail/Index?noticeUID=CO1.NTC.2588298&amp;isFromPublicArea=True&amp;isModal=true&amp;asPopupView=true</t>
  </si>
  <si>
    <t>https://community.secop.gov.co/Public/Tendering/OpportunityDetail/Index?noticeUID=CO1.NTC.2588491&amp;isFromPublicArea=True&amp;isModal=true&amp;asPopupView=true</t>
  </si>
  <si>
    <t>https://community.secop.gov.co/Public/Tendering/OpportunityDetail/Index?noticeUID=CO1.NTC.2591430&amp;isFromPublicArea=True&amp;isModal=true&amp;asPopupView=true</t>
  </si>
  <si>
    <t>https://community.secop.gov.co/Public/Tendering/OpportunityDetail/Index?noticeUID=CO1.NTC.2591736&amp;isFromPublicArea=True&amp;isModal=true&amp;asPopupView=true</t>
  </si>
  <si>
    <t>https://community.secop.gov.co/Public/Tendering/OpportunityDetail/Index?noticeUID=CO1.NTC.2591738&amp;isFromPublicArea=True&amp;isModal=true&amp;asPopupView=true</t>
  </si>
  <si>
    <t>https://community.secop.gov.co/Public/Tendering/OpportunityDetail/Index?noticeUID=CO1.NTC.2591739&amp;isFromPublicArea=True&amp;isModal=true&amp;asPopupView=true</t>
  </si>
  <si>
    <t>https://community.secop.gov.co/Public/Tendering/OpportunityDetail/Index?noticeUID=CO1.NTC.2591558&amp;isFromPublicArea=True&amp;isModal=true&amp;asPopupView=true</t>
  </si>
  <si>
    <t>https://community.secop.gov.co/Public/Tendering/OpportunityDetail/Index?noticeUID=CO1.NTC.2591638&amp;isFromPublicArea=True&amp;isModal=true&amp;asPopupView=true</t>
  </si>
  <si>
    <t>https://community.secop.gov.co/Public/Tendering/OpportunityDetail/Index?noticeUID=CO1.NTC.2596212&amp;isFromPublicArea=True&amp;isModal=true&amp;asPopupView=true</t>
  </si>
  <si>
    <t>https://community.secop.gov.co/Public/Tendering/OpportunityDetail/Index?noticeUID=CO1.NTC.2595842&amp;isFromPublicArea=True&amp;isModal=true&amp;asPopupView=true</t>
  </si>
  <si>
    <t>https://community.secop.gov.co/Public/Tendering/OpportunityDetail/Index?noticeUID=CO1.NTC.2595864&amp;isFromPublicArea=True&amp;isModal=true&amp;asPopupView=true</t>
  </si>
  <si>
    <t>https://community.secop.gov.co/Public/Tendering/OpportunityDetail/Index?noticeUID=CO1.NTC.2595894&amp;isFromPublicArea=True&amp;isModal=true&amp;asPopupView=true</t>
  </si>
  <si>
    <t>https://community.secop.gov.co/Public/Tendering/OpportunityDetail/Index?noticeUID=CO1.NTC.2596424&amp;isFromPublicArea=True&amp;isModal=true&amp;asPopupView=true</t>
  </si>
  <si>
    <t>https://community.secop.gov.co/Public/Tendering/OpportunityDetail/Index?noticeUID=CO1.NTC.2592984&amp;isFromPublicArea=True&amp;isModal=true&amp;asPopupView=true</t>
  </si>
  <si>
    <t>https://community.secop.gov.co/Public/Tendering/OpportunityDetail/Index?noticeUID=CO1.NTC.2593867&amp;isFromPublicArea=True&amp;isModal=true&amp;asPopupView=true</t>
  </si>
  <si>
    <t>https://community.secop.gov.co/Public/Tendering/OpportunityDetail/Index?noticeUID=CO1.NTC.2594222&amp;isFromPublicArea=True&amp;isModal=true&amp;asPopupView=true</t>
  </si>
  <si>
    <t>https://community.secop.gov.co/Public/Tendering/OpportunityDetail/Index?noticeUID=CO1.NTC.2595977&amp;isFromPublicArea=True&amp;isModal=true&amp;asPopupView=true</t>
  </si>
  <si>
    <t>https://community.secop.gov.co/Public/Tendering/OpportunityDetail/Index?noticeUID=CO1.NTC.2596572&amp;isFromPublicArea=True&amp;isModal=true&amp;asPopupView=true</t>
  </si>
  <si>
    <t>https://community.secop.gov.co/Public/Tendering/OpportunityDetail/Index?noticeUID=CO1.NTC.2597119&amp;isFromPublicArea=True&amp;isModal=true&amp;asPopupView=true</t>
  </si>
  <si>
    <t>https://community.secop.gov.co/Public/Tendering/OpportunityDetail/Index?noticeUID=CO1.NTC.2594471&amp;isFromPublicArea=True&amp;isModal=true&amp;asPopupView=true</t>
  </si>
  <si>
    <t>https://community.secop.gov.co/Public/Tendering/OpportunityDetail/Index?noticeUID=CO1.NTC.2597009&amp;isFromPublicArea=True&amp;isModal=true&amp;asPopupView=true</t>
  </si>
  <si>
    <t>https://community.secop.gov.co/Public/Tendering/OpportunityDetail/Index?noticeUID=CO1.NTC.2597467&amp;isFromPublicArea=True&amp;isModal=true&amp;asPopupView=true</t>
  </si>
  <si>
    <t>https://community.secop.gov.co/Public/Tendering/OpportunityDetail/Index?noticeUID=CO1.NTC.2597406&amp;isFromPublicArea=True&amp;isModal=true&amp;asPopupView=true</t>
  </si>
  <si>
    <t>https://community.secop.gov.co/Public/Tendering/OpportunityDetail/Index?noticeUID=CO1.NTC.2599498&amp;isFromPublicArea=True&amp;isModal=true&amp;asPopupView=true</t>
  </si>
  <si>
    <t>https://community.secop.gov.co/Public/Tendering/OpportunityDetail/Index?noticeUID=CO1.NTC.2598305&amp;isFromPublicArea=True&amp;isModal=true&amp;asPopupView=true</t>
  </si>
  <si>
    <t>https://community.secop.gov.co/Public/Tendering/OpportunityDetail/Index?noticeUID=CO1.NTC.2598289&amp;isFromPublicArea=True&amp;isModal=true&amp;asPopupView=true</t>
  </si>
  <si>
    <t>https://community.secop.gov.co/Public/Tendering/OpportunityDetail/Index?noticeUID=CO1.NTC.2598447&amp;isFromPublicArea=True&amp;isModal=true&amp;asPopupView=true</t>
  </si>
  <si>
    <t>https://community.secop.gov.co/Public/Tendering/OpportunityDetail/Index?noticeUID=CO1.NTC.2598947&amp;isFromPublicArea=True&amp;isModal=true&amp;asPopupView=true</t>
  </si>
  <si>
    <t>https://community.secop.gov.co/Public/Tendering/OpportunityDetail/Index?noticeUID=CO1.NTC.2595813&amp;isFromPublicArea=True&amp;isModal=true&amp;asPopupView=true</t>
  </si>
  <si>
    <t>https://community.secop.gov.co/Public/Tendering/OpportunityDetail/Index?noticeUID=CO1.NTC.2595661&amp;isFromPublicArea=True&amp;isModal=true&amp;asPopupView=true</t>
  </si>
  <si>
    <t>https://community.secop.gov.co/Public/Tendering/OpportunityDetail/Index?noticeUID=CO1.NTC.2595810&amp;isFromPublicArea=True&amp;isModal=true&amp;asPopupView=true</t>
  </si>
  <si>
    <t>https://community.secop.gov.co/Public/Tendering/OpportunityDetail/Index?noticeUID=CO1.NTC.2595679&amp;isFromPublicArea=True&amp;isModal=true&amp;asPopupView=true</t>
  </si>
  <si>
    <t>https://community.secop.gov.co/Public/Tendering/OpportunityDetail/Index?noticeUID=CO1.NTC.2595688&amp;isFromPublicArea=True&amp;isModal=true&amp;asPopupView=true</t>
  </si>
  <si>
    <t>https://community.secop.gov.co/Public/Tendering/OpportunityDetail/Index?noticeUID=CO1.NTC.2595819&amp;isFromPublicArea=True&amp;isModal=true&amp;asPopupView=true</t>
  </si>
  <si>
    <t>https://community.secop.gov.co/Public/Tendering/OpportunityDetail/Index?noticeUID=CO1.NTC.2537127&amp;isFromPublicArea=True&amp;isModal=true&amp;asPopupView=true</t>
  </si>
  <si>
    <t>https://community.secop.gov.co/Public/Tendering/OpportunityDetail/Index?noticeUID=CO1.NTC.2596107&amp;isFromPublicArea=True&amp;isModal=true&amp;asPopupView=true</t>
  </si>
  <si>
    <t>https://community.secop.gov.co/Public/Tendering/OpportunityDetail/Index?noticeUID=CO1.NTC.2596185&amp;isFromPublicArea=True&amp;isModal=true&amp;asPopupView=true</t>
  </si>
  <si>
    <t>https://community.secop.gov.co/Public/Tendering/OpportunityDetail/Index?noticeUID=CO1.NTC.2597108&amp;isFromPublicArea=True&amp;isModal=true&amp;asPopupView=true</t>
  </si>
  <si>
    <t>https://community.secop.gov.co/Public/Tendering/OpportunityDetail/Index?noticeUID=CO1.NTC.2597298&amp;isFromPublicArea=True&amp;isModal=true&amp;asPopupView=true</t>
  </si>
  <si>
    <t>https://community.secop.gov.co/Public/Tendering/OpportunityDetail/Index?noticeUID=CO1.NTC.2597922&amp;isFromPublicArea=True&amp;isModal=true&amp;asPopupView=true</t>
  </si>
  <si>
    <t>https://community.secop.gov.co/Public/Tendering/OpportunityDetail/Index?noticeUID=CO1.NTC.2598127&amp;isFromPublicArea=True&amp;isModal=true&amp;asPopupView=true</t>
  </si>
  <si>
    <t>https://community.secop.gov.co/Public/Tendering/OpportunityDetail/Index?noticeUID=CO1.NTC.2598642&amp;isFromPublicArea=True&amp;isModal=true&amp;asPopupView=true</t>
  </si>
  <si>
    <t>https://community.secop.gov.co/Public/Tendering/OpportunityDetail/Index?noticeUID=CO1.NTC.2599141&amp;isFromPublicArea=True&amp;isModal=true&amp;asPopupView=true</t>
  </si>
  <si>
    <t>https://community.secop.gov.co/Public/Tendering/OpportunityDetail/Index?noticeUID=CO1.NTC.2597898&amp;isFromPublicArea=True&amp;isModal=true&amp;asPopupView=true</t>
  </si>
  <si>
    <t>https://community.secop.gov.co/Public/Tendering/OpportunityDetail/Index?noticeUID=CO1.NTC.2598046&amp;isFromPublicArea=True&amp;isModal=true&amp;asPopupView=true</t>
  </si>
  <si>
    <t>https://community.secop.gov.co/Public/Tendering/OpportunityDetail/Index?noticeUID=CO1.NTC.2598708&amp;isFromPublicArea=True&amp;isModal=true&amp;asPopupView=true</t>
  </si>
  <si>
    <t>https://community.secop.gov.co/Public/Tendering/OpportunityDetail/Index?noticeUID=CO1.NTC.2598643&amp;isFromPublicArea=True&amp;isModal=true&amp;asPopupView=true</t>
  </si>
  <si>
    <t>https://community.secop.gov.co/Public/Tendering/OpportunityDetail/Index?noticeUID=CO1.NTC.2561572&amp;isFromPublicArea=True&amp;isModal=true&amp;asPopupView=true</t>
  </si>
  <si>
    <t>https://community.secop.gov.co/Public/Tendering/OpportunityDetail/Index?noticeUID=CO1.NTC.2599359&amp;isFromPublicArea=True&amp;isModal=true&amp;asPopupView=true</t>
  </si>
  <si>
    <t>https://community.secop.gov.co/Public/Tendering/OpportunityDetail/Index?noticeUID=CO1.NTC.2600596&amp;isFromPublicArea=True&amp;isModal=true&amp;asPopupView=true</t>
  </si>
  <si>
    <t>https://community.secop.gov.co/Public/Tendering/OpportunityDetail/Index?noticeUID=CO1.NTC.2604117&amp;isFromPublicArea=True&amp;isModal=true&amp;asPopupView=true</t>
  </si>
  <si>
    <t>https://community.secop.gov.co/Public/Tendering/OpportunityDetail/Index?noticeUID=CO1.NTC.2604156&amp;isFromPublicArea=True&amp;isModal=true&amp;asPopupView=true</t>
  </si>
  <si>
    <t>https://community.secop.gov.co/Public/Tendering/OpportunityDetail/Index?noticeUID=CO1.NTC.2604176&amp;isFromPublicArea=True&amp;isModal=true&amp;asPopupView=true</t>
  </si>
  <si>
    <t>https://community.secop.gov.co/Public/Tendering/OpportunityDetail/Index?noticeUID=CO1.NTC.2625378&amp;isFromPublicArea=True&amp;isModal=true&amp;asPopupView=true</t>
  </si>
  <si>
    <t>https://community.secop.gov.co/Public/Tendering/OpportunityDetail/Index?noticeUID=CO1.NTC.2605196&amp;isFromPublicArea=True&amp;isModal=true&amp;asPopupView=true</t>
  </si>
  <si>
    <t>https://community.secop.gov.co/Public/Tendering/OpportunityDetail/Index?noticeUID=CO1.NTC.2603880&amp;isFromPublicArea=True&amp;isModal=true&amp;asPopupView=true</t>
  </si>
  <si>
    <t>https://community.secop.gov.co/Public/Tendering/OpportunityDetail/Index?noticeUID=CO1.NTC.2607736&amp;isFromPublicArea=True&amp;isModal=true&amp;asPopupView=true</t>
  </si>
  <si>
    <t>https://community.secop.gov.co/Public/Tendering/OpportunityDetail/Index?noticeUID=CO1.NTC.2609004&amp;isFromPublicArea=True&amp;isModal=true&amp;asPopupView=true</t>
  </si>
  <si>
    <t>https://community.secop.gov.co/Public/Tendering/OpportunityDetail/Index?noticeUID=CO1.NTC.2607532&amp;isFromPublicArea=True&amp;isModal=true&amp;asPopupView=true</t>
  </si>
  <si>
    <t>https://community.secop.gov.co/Public/Tendering/OpportunityDetail/Index?noticeUID=CO1.NTC.2607865&amp;isFromPublicArea=True&amp;isModal=true&amp;asPopupView=true</t>
  </si>
  <si>
    <t>https://community.secop.gov.co/Public/Tendering/OpportunityDetail/Index?noticeUID=CO1.NTC.2608041&amp;isFromPublicArea=True&amp;isModal=true&amp;asPopupView=true</t>
  </si>
  <si>
    <t>https://community.secop.gov.co/Public/Tendering/OpportunityDetail/Index?noticeUID=CO1.NTC.2608148&amp;isFromPublicArea=True&amp;isModal=true&amp;asPopupView=true</t>
  </si>
  <si>
    <t>https://community.secop.gov.co/Public/Tendering/OpportunityDetail/Index?noticeUID=CO1.NTC.2608331&amp;isFromPublicArea=True&amp;isModal=False</t>
  </si>
  <si>
    <t>https://community.secop.gov.co/Public/Tendering/OpportunityDetail/Index?noticeUID=CO1.NTC.2608173&amp;isFromPublicArea=True&amp;isModal=true&amp;asPopupView=true</t>
  </si>
  <si>
    <t>https://community.secop.gov.co/Public/Tendering/OpportunityDetail/Index?noticeUID=CO1.NTC.2609420&amp;isFromPublicArea=True&amp;isModal=true&amp;asPopupView=true</t>
  </si>
  <si>
    <t>https://community.secop.gov.co/Public/Tendering/OpportunityDetail/Index?noticeUID=CO1.NTC.2610658&amp;isFromPublicArea=True&amp;isModal=true&amp;asPopupView=true</t>
  </si>
  <si>
    <t>https://community.secop.gov.co/Public/Tendering/OpportunityDetail/Index?noticeUID=CO1.NTC.2646002&amp;isFromPublicArea=True&amp;isModal=true&amp;asPopupView=true</t>
  </si>
  <si>
    <t>https://community.secop.gov.co/Public/Tendering/OpportunityDetail/Index?noticeUID=CO1.NTC.2617831&amp;isFromPublicArea=True&amp;isModal=true&amp;asPopupView=true</t>
  </si>
  <si>
    <t>https://community.secop.gov.co/Public/Tendering/OpportunityDetail/Index?noticeUID=CO1.NTC.2617796&amp;isFromPublicArea=True&amp;isModal=true&amp;asPopupView=true</t>
  </si>
  <si>
    <t>https://community.secop.gov.co/Public/Tendering/OpportunityDetail/Index?noticeUID=CO1.NTC.2618211&amp;isFromPublicArea=True&amp;isModal=true&amp;asPopupView=true</t>
  </si>
  <si>
    <t>https://community.secop.gov.co/Public/Tendering/OpportunityDetail/Index?noticeUID=CO1.NTC.2618457&amp;isFromPublicArea=True&amp;isModal=true&amp;asPopupView=true</t>
  </si>
  <si>
    <t>https://community.secop.gov.co/Public/Tendering/OpportunityDetail/Index?noticeUID=CO1.NTC.2618735&amp;isFromPublicArea=True&amp;isModal=true&amp;asPopupView=true</t>
  </si>
  <si>
    <t>https://community.secop.gov.co/Public/Tendering/OpportunityDetail/Index?noticeUID=CO1.NTC.2619201&amp;isFromPublicArea=True&amp;isModal=true&amp;asPopupView=true</t>
  </si>
  <si>
    <t>https://community.secop.gov.co/Public/Tendering/OpportunityDetail/Index?noticeUID=CO1.NTC.2618955&amp;isFromPublicArea=True&amp;isModal=False</t>
  </si>
  <si>
    <t>https://community.secop.gov.co/Public/Tendering/OpportunityDetail/Index?noticeUID=CO1.NTC.2619251&amp;isFromPublicArea=True&amp;isModal=False</t>
  </si>
  <si>
    <t>https://community.secop.gov.co/Public/Tendering/ContractNoticePhases/View?PPI=CO1.PPI.16507559&amp;isFromPublicArea=True&amp;isModal=False</t>
  </si>
  <si>
    <t>https://community.secop.gov.co/Public/Tendering/OpportunityDetail/Index?noticeUID=CO1.NTC.2619642&amp;isFromPublicArea=True&amp;isModal=False</t>
  </si>
  <si>
    <t>https://community.secop.gov.co/Public/Tendering/OpportunityDetail/Index?noticeUID=CO1.NTC.2611431&amp;isFromPublicArea=True&amp;isModal=true&amp;asPopupView=true</t>
  </si>
  <si>
    <t>https://community.secop.gov.co/Public/Tendering/OpportunityDetail/Index?noticeUID=CO1.NTC.2613315&amp;isFromPublicArea=True&amp;isModal=true&amp;asPopupView=true</t>
  </si>
  <si>
    <t>https://community.secop.gov.co/Public/Tendering/OpportunityDetail/Index?noticeUID=CO1.NTC.2612216&amp;isFromPublicArea=True&amp;isModal=true&amp;asPopupView=true</t>
  </si>
  <si>
    <t>https://community.secop.gov.co/Public/Tendering/OpportunityDetail/Index?noticeUID=CO1.NTC.2612193&amp;isFromPublicArea=True&amp;isModal=true&amp;asPopupView=true</t>
  </si>
  <si>
    <t>https://community.secop.gov.co/Public/Tendering/OpportunityDetail/Index?noticeUID=CO1.NTC.2612989&amp;isFromPublicArea=True&amp;isModal=true&amp;asPopupView=true</t>
  </si>
  <si>
    <t>https://community.secop.gov.co/Public/Tendering/OpportunityDetail/Index?noticeUID=CO1.NTC.2612494&amp;isFromPublicArea=True&amp;isModal=true&amp;asPopupView=true</t>
  </si>
  <si>
    <t>https://community.secop.gov.co/Public/Tendering/OpportunityDetail/Index?noticeUID=CO1.NTC.2620032&amp;isFromPublicArea=True&amp;isModal=true&amp;asPopupView=true</t>
  </si>
  <si>
    <t>https://community.secop.gov.co/Public/Tendering/OpportunityDetail/Index?noticeUID=CO1.NTC.2615592&amp;isFromPublicArea=True&amp;isModal=true&amp;asPopupView=true</t>
  </si>
  <si>
    <t>https://community.secop.gov.co/Public/Tendering/OpportunityDetail/Index?noticeUID=CO1.NTC.2619594&amp;isFromPublicArea=True&amp;isModal=true&amp;asPopupView=true</t>
  </si>
  <si>
    <t>https://community.secop.gov.co/Public/Tendering/OpportunityDetail/Index?noticeUID=CO1.NTC.2620720&amp;isFromPublicArea=True&amp;isModal=true&amp;asPopupView=true</t>
  </si>
  <si>
    <t>https://community.secop.gov.co/Public/Tendering/OpportunityDetail/Index?noticeUID=CO1.NTC.2621108&amp;isFromPublicArea=True&amp;isModal=False</t>
  </si>
  <si>
    <t>https://community.secop.gov.co/Public/Tendering/OpportunityDetail/Index?noticeUID=CO1.NTC.2616370&amp;isFromPublicArea=True&amp;isModal=true&amp;asPopupView=true</t>
  </si>
  <si>
    <t>https://community.secop.gov.co/Public/Tendering/OpportunityDetail/Index?noticeUID=CO1.NTC.2617029&amp;isFromPublicArea=True&amp;isModal=true&amp;asPopupView=true</t>
  </si>
  <si>
    <t>https://community.secop.gov.co/Public/Tendering/OpportunityDetail/Index?noticeUID=CO1.NTC.2601878&amp;isFromPublicArea=True&amp;isModal=true&amp;asPopupView=true</t>
  </si>
  <si>
    <t>https://community.secop.gov.co/Public/Tendering/OpportunityDetail/Index?noticeUID=CO1.NTC.2605900&amp;isFromPublicArea=True&amp;isModal=true&amp;asPopupView=true</t>
  </si>
  <si>
    <t>https://community.secop.gov.co/Public/Tendering/OpportunityDetail/Index?noticeUID=CO1.NTC.2609617&amp;isFromPublicArea=True&amp;isModal=true&amp;asPopupView=true</t>
  </si>
  <si>
    <t>https://community.secop.gov.co/Public/Tendering/OpportunityDetail/Index?noticeUID=CO1.NTC.2611847&amp;isFromPublicArea=True&amp;isModal=true&amp;asPopupView=true</t>
  </si>
  <si>
    <t>https://community.secop.gov.co/Public/Tendering/OpportunityDetail/Index?noticeUID=CO1.NTC.2612663&amp;isFromPublicArea=True&amp;isModal=true&amp;asPopupView=true</t>
  </si>
  <si>
    <t>https://community.secop.gov.co/Public/Tendering/OpportunityDetail/Index?noticeUID=CO1.NTC.2618090&amp;isFromPublicArea=True&amp;isModal=true&amp;asPopupView=true</t>
  </si>
  <si>
    <t>https://community.secop.gov.co/Public/Tendering/OpportunityDetail/Index?noticeUID=CO1.NTC.2613005&amp;isFromPublicArea=True&amp;isModal=true&amp;asPopupView=true</t>
  </si>
  <si>
    <t>https://community.secop.gov.co/Public/Tendering/OpportunityDetail/Index?noticeUID=CO1.NTC.2613039&amp;isFromPublicArea=True&amp;isModal=true&amp;asPopupView=true</t>
  </si>
  <si>
    <t>https://community.secop.gov.co/Public/Tendering/OpportunityDetail/Index?noticeUID=CO1.NTC.2612885&amp;isFromPublicArea=True&amp;isModal=true&amp;asPopupView=true</t>
  </si>
  <si>
    <t>https://community.secop.gov.co/Public/Tendering/OpportunityDetail/Index?noticeUID=CO1.NTC.2613336&amp;isFromPublicArea=True&amp;isModal=true&amp;asPopupView=true</t>
  </si>
  <si>
    <t>https://community.secop.gov.co/Public/Tendering/OpportunityDetail/Index?noticeUID=CO1.NTC.2636043&amp;isFromPublicArea=True&amp;isModal=true&amp;asPopupView=true</t>
  </si>
  <si>
    <t>https://community.secop.gov.co/Public/Tendering/OpportunityDetail/Index?noticeUID=CO1.NTC.2635427&amp;isFromPublicArea=True&amp;isModal=true&amp;asPopupView=true</t>
  </si>
  <si>
    <t>https://community.secop.gov.co/Public/Tendering/OpportunityDetail/Index?noticeUID=CO1.NTC.2619363&amp;isFromPublicArea=True&amp;isModal=False</t>
  </si>
  <si>
    <t>https://community.secop.gov.co/Public/Tendering/OpportunityDetail/Index?noticeUID=CO1.NTC.2620835&amp;isFromPublicArea=True&amp;isModal=true&amp;asPopupView=true</t>
  </si>
  <si>
    <t>https://community.secop.gov.co/Public/Tendering/OpportunityDetail/Index?noticeUID=CO1.NTC.2620685&amp;isFromPublicArea=True&amp;isModal=False</t>
  </si>
  <si>
    <t>https://community.secop.gov.co/Public/Tendering/OpportunityDetail/Index?noticeUID=CO1.NTC.2621116&amp;isFromPublicArea=True&amp;isModal=False</t>
  </si>
  <si>
    <t>https://community.secop.gov.co/Public/Tendering/OpportunityDetail/Index?noticeUID=CO1.NTC.2621721&amp;isFromPublicArea=True&amp;isModal=False</t>
  </si>
  <si>
    <t>https://community.secop.gov.co/Public/Tendering/OpportunityDetail/Index?noticeUID=CO1.NTC.2621118&amp;isFromPublicArea=True&amp;isModal=False</t>
  </si>
  <si>
    <t>https://community.secop.gov.co/Public/Tendering/OpportunityDetail/Index?noticeUID=CO1.NTC.2620981&amp;isFromPublicArea=True&amp;isModal=False</t>
  </si>
  <si>
    <t>https://community.secop.gov.co/Public/Tendering/OpportunityDetail/Index?noticeUID=CO1.NTC.2626484&amp;isFromPublicArea=True&amp;isModal=true&amp;asPopupView=true</t>
  </si>
  <si>
    <t>https://community.secop.gov.co/Public/Tendering/OpportunityDetail/Index?noticeUID=CO1.NTC.2624596&amp;isFromPublicArea=True&amp;isModal=true&amp;asPopupView=true</t>
  </si>
  <si>
    <t>https://community.secop.gov.co/Public/Tendering/OpportunityDetail/Index?noticeUID=CO1.NTC.2624643&amp;isFromPublicArea=True&amp;isModal=true&amp;asPopupView=true</t>
  </si>
  <si>
    <t>https://community.secop.gov.co/Public/Tendering/OpportunityDetail/Index?noticeUID=CO1.NTC.2626826&amp;isFromPublicArea=True&amp;isModal=true&amp;asPopupView=true</t>
  </si>
  <si>
    <t>https://community.secop.gov.co/Public/Tendering/OpportunityDetail/Index?noticeUID=CO1.NTC.2628347&amp;isFromPublicArea=True&amp;isModal=true&amp;asPopupView=true</t>
  </si>
  <si>
    <t>https://community.secop.gov.co/Public/Tendering/OpportunityDetail/Index?noticeUID=CO1.NTC.2628762&amp;isFromPublicArea=True&amp;isModal=true&amp;asPopupView=true</t>
  </si>
  <si>
    <t>https://community.secop.gov.co/Public/Tendering/OpportunityDetail/Index?noticeUID=CO1.NTC.2625845&amp;isFromPublicArea=True&amp;isModal=true&amp;asPopupView=true</t>
  </si>
  <si>
    <t>https://community.secop.gov.co/Public/Tendering/OpportunityDetail/Index?noticeUID=CO1.NTC.2626471&amp;isFromPublicArea=True&amp;isModal=true&amp;asPopupView=true</t>
  </si>
  <si>
    <t>https://community.secop.gov.co/Public/Tendering/OpportunityDetail/Index?noticeUID=CO1.NTC.2627934&amp;isFromPublicArea=True&amp;isModal=true&amp;asPopupView=true</t>
  </si>
  <si>
    <t>https://community.secop.gov.co/Public/Tendering/OpportunityDetail/Index?noticeUID=CO1.NTC.2629250&amp;isFromPublicArea=True&amp;isModal=true&amp;asPopupView=true</t>
  </si>
  <si>
    <t>https://community.secop.gov.co/Public/Tendering/OpportunityDetail/Index?noticeUID=CO1.NTC.2629912&amp;isFromPublicArea=True&amp;isModal=true&amp;asPopupView=true</t>
  </si>
  <si>
    <t>https://community.secop.gov.co/Public/Tendering/OpportunityDetail/Index?noticeUID=CO1.NTC.2628644&amp;isFromPublicArea=True&amp;isModal=true&amp;asPopupView=true</t>
  </si>
  <si>
    <t>https://community.secop.gov.co/Public/Tendering/OpportunityDetail/Index?noticeUID=CO1.NTC.2628378&amp;isFromPublicArea=True&amp;isModal=true&amp;asPopupView=true</t>
  </si>
  <si>
    <t>https://community.secop.gov.co/Public/Tendering/OpportunityDetail/Index?noticeUID=CO1.NTC.2630391&amp;isFromPublicArea=True&amp;isModal=true&amp;asPopupView=true</t>
  </si>
  <si>
    <t>https://community.secop.gov.co/Public/Tendering/OpportunityDetail/Index?noticeUID=CO1.NTC.2631068&amp;isFromPublicArea=True&amp;isModal=true&amp;asPopupView=true</t>
  </si>
  <si>
    <t>https://community.secop.gov.co/Public/Tendering/OpportunityDetail/Index?noticeUID=CO1.NTC.2631642&amp;isFromPublicArea=True&amp;isModal=true&amp;asPopupView=true</t>
  </si>
  <si>
    <t>https://community.secop.gov.co/Public/Tendering/OpportunityDetail/Index?noticeUID=CO1.NTC.2629029&amp;isFromPublicArea=True&amp;isModal=true&amp;asPopupView=true</t>
  </si>
  <si>
    <t>https://community.secop.gov.co/Public/Tendering/OpportunityDetail/Index?noticeUID=CO1.NTC.2558350&amp;isFromPublicArea=True&amp;isModal=true&amp;asPopupView=true</t>
  </si>
  <si>
    <t>https://community.secop.gov.co/Public/Tendering/OpportunityDetail/Index?noticeUID=CO1.NTC.2628882&amp;isFromPublicArea=True&amp;isModal=true&amp;asPopupView=true</t>
  </si>
  <si>
    <t>https://community.secop.gov.co/Public/Tendering/OpportunityDetail/Index?noticeUID=CO1.NTC.2629280&amp;isFromPublicArea=True&amp;isModal=true&amp;asPopupView=true</t>
  </si>
  <si>
    <t>https://community.secop.gov.co/Public/Tendering/OpportunityDetail/Index?noticeUID=CO1.NTC.2630981&amp;isFromPublicArea=True&amp;isModal=true&amp;asPopupView=true</t>
  </si>
  <si>
    <t>https://community.secop.gov.co/Public/Tendering/OpportunityDetail/Index?noticeUID=CO1.NTC.2630493&amp;isFromPublicArea=True&amp;isModal=true&amp;asPopupView=true</t>
  </si>
  <si>
    <t>https://community.secop.gov.co/Public/Tendering/OpportunityDetail/Index?noticeUID=CO1.NTC.2631106&amp;isFromPublicArea=True&amp;isModal=true&amp;asPopupView=true</t>
  </si>
  <si>
    <t>https://community.secop.gov.co/Public/Tendering/OpportunityDetail/Index?noticeUID=CO1.NTC.2630855&amp;isFromPublicArea=True&amp;isModal=true&amp;asPopupView=true</t>
  </si>
  <si>
    <t>https://community.secop.gov.co/Public/Tendering/OpportunityDetail/Index?noticeUID=CO1.NTC.2633862&amp;isFromPublicArea=True&amp;isModal=true&amp;asPopupView=true</t>
  </si>
  <si>
    <t>https://community.secop.gov.co/Public/Tendering/OpportunityDetail/Index?noticeUID=CO1.NTC.2634238&amp;isFromPublicArea=True&amp;isModal=true&amp;asPopupView=true</t>
  </si>
  <si>
    <t>https://community.secop.gov.co/Public/Tendering/OpportunityDetail/Index?noticeUID=CO1.NTC.2633582&amp;isFromPublicArea=True&amp;isModal=true&amp;asPopupView=true</t>
  </si>
  <si>
    <t>https://community.secop.gov.co/Public/Tendering/OpportunityDetail/Index?noticeUID=CO1.NTC.2646313&amp;isFromPublicArea=True&amp;isModal=true&amp;asPopupView=true</t>
  </si>
  <si>
    <t>https://community.secop.gov.co/Public/Tendering/OpportunityDetail/Index?noticeUID=CO1.NTC.2633905&amp;isFromPublicArea=True&amp;isModal=true&amp;asPopupView=true</t>
  </si>
  <si>
    <t>https://community.secop.gov.co/Public/Tendering/OpportunityDetail/Index?noticeUID=CO1.NTC.2634786&amp;isFromPublicArea=True&amp;isModal=true&amp;asPopupView=true</t>
  </si>
  <si>
    <t>https://community.secop.gov.co/Public/Tendering/OpportunityDetail/Index?noticeUID=CO1.NTC.2636058&amp;isFromPublicArea=True&amp;isModal=true&amp;asPopupView=true</t>
  </si>
  <si>
    <t>https://community.secop.gov.co/Public/Tendering/OpportunityDetail/Index?noticeUID=CO1.NTC.2635452&amp;isFromPublicArea=True&amp;isModal=true&amp;asPopupView=true</t>
  </si>
  <si>
    <t>https://community.secop.gov.co/Public/Tendering/OpportunityDetail/Index?noticeUID=CO1.NTC.2635908&amp;isFromPublicArea=True&amp;isModal=true&amp;asPopupView=true</t>
  </si>
  <si>
    <t>https://community.secop.gov.co/Public/Tendering/OpportunityDetail/Index?noticeUID=CO1.NTC.2635639&amp;isFromPublicArea=True&amp;isModal=true&amp;asPopupView=true</t>
  </si>
  <si>
    <t>https://community.secop.gov.co/Public/Tendering/OpportunityDetail/Index?noticeUID=CO1.NTC.2635751&amp;isFromPublicArea=True&amp;isModal=true&amp;asPopupView=true</t>
  </si>
  <si>
    <t>https://community.secop.gov.co/Public/Tendering/OpportunityDetail/Index?noticeUID=CO1.NTC.2648330&amp;isFromPublicArea=True&amp;isModal=true&amp;asPopupView=true</t>
  </si>
  <si>
    <t>https://community.secop.gov.co/Public/Tendering/OpportunityDetail/Index?noticeUID=CO1.NTC.2635603&amp;isFromPublicArea=True&amp;isModal=true&amp;asPopupView=true</t>
  </si>
  <si>
    <t>https://community.secop.gov.co/Public/Tendering/OpportunityDetail/Index?noticeUID=CO1.NTC.2635471&amp;isFromPublicArea=True&amp;isModal=true&amp;asPopupView=true</t>
  </si>
  <si>
    <t>https://community.secop.gov.co/Public/Tendering/OpportunityDetail/Index?noticeUID=CO1.NTC.2644246&amp;isFromPublicArea=True&amp;isModal=true&amp;asPopupView=true</t>
  </si>
  <si>
    <t>https://community.secop.gov.co/Public/Tendering/OpportunityDetail/Index?noticeUID=CO1.NTC.2642793&amp;isFromPublicArea=True&amp;isModal=true&amp;asPopupView=true</t>
  </si>
  <si>
    <t>https://community.secop.gov.co/Public/Tendering/OpportunityDetail/Index?noticeUID=CO1.NTC.2647404&amp;isFromPublicArea=True&amp;isModal=true&amp;asPopupView=true</t>
  </si>
  <si>
    <t>https://community.secop.gov.co/Public/Tendering/OpportunityDetail/Index?noticeUID=CO1.NTC.2645327&amp;isFromPublicArea=True&amp;isModal=true&amp;asPopupView=true</t>
  </si>
  <si>
    <t>https://community.secop.gov.co/Public/Tendering/OpportunityDetail/Index?noticeUID=CO1.NTC.2649225&amp;isFromPublicArea=True&amp;isModal=true&amp;asPopupView=true</t>
  </si>
  <si>
    <t>https://community.secop.gov.co/Public/Tendering/OpportunityDetail/Index?noticeUID=CO1.NTC.2646483&amp;isFromPublicArea=True&amp;isModal=true&amp;asPopupView=true</t>
  </si>
  <si>
    <t>https://community.secop.gov.co/Public/Tendering/OpportunityDetail/Index?noticeUID=CO1.NTC.2646267&amp;isFromPublicArea=True&amp;isModal=true&amp;asPopupView=true</t>
  </si>
  <si>
    <t>https://community.secop.gov.co/Public/Tendering/OpportunityDetail/Index?noticeUID=CO1.NTC.2645408&amp;isFromPublicArea=True&amp;isModal=true&amp;asPopupView=true</t>
  </si>
  <si>
    <t>https://community.secop.gov.co/Public/Tendering/OpportunityDetail/Index?noticeUID=CO1.NTC.2645523&amp;isFromPublicArea=True&amp;isModal=true&amp;asPopupView=true</t>
  </si>
  <si>
    <t>https://community.secop.gov.co/Public/Tendering/OpportunityDetail/Index?noticeUID=CO1.NTC.2646028&amp;isFromPublicArea=True&amp;isModal=true&amp;asPopupView=true</t>
  </si>
  <si>
    <t>https://community.secop.gov.co/Public/Tendering/OpportunityDetail/Index?noticeUID=CO1.NTC.2690684&amp;isFromPublicArea=True&amp;isModal=true&amp;asPopupView=true</t>
  </si>
  <si>
    <t>https://community.secop.gov.co/Public/Tendering/OpportunityDetail/Index?noticeUID=CO1.NTC.2646743&amp;isFromPublicArea=True&amp;isModal=true&amp;asPopupView=true</t>
  </si>
  <si>
    <t>https://community.secop.gov.co/Public/Tendering/OpportunityDetail/Index?noticeUID=CO1.NTC.2684200&amp;isFromPublicArea=True&amp;isModal=true&amp;asPopupView=true</t>
  </si>
  <si>
    <t>https://community.secop.gov.co/Public/Tendering/OpportunityDetail/Index?noticeUID=CO1.NTC.2684844&amp;isFromPublicArea=True&amp;isModal=true&amp;asPopupView=true</t>
  </si>
  <si>
    <t>https://community.secop.gov.co/Public/Tendering/OpportunityDetail/Index?noticeUID=CO1.NTC.2648273&amp;isFromPublicArea=True&amp;isModal=true&amp;asPopupView=true</t>
  </si>
  <si>
    <t>https://community.secop.gov.co/Public/Tendering/OpportunityDetail/Index?noticeUID=CO1.NTC.2648464&amp;isFromPublicArea=True&amp;isModal=true&amp;asPopupView=true</t>
  </si>
  <si>
    <t>https://community.secop.gov.co/Public/Tendering/OpportunityDetail/Index?noticeUID=CO1.NTC.2647690&amp;isFromPublicArea=True&amp;isModal=true&amp;asPopupView=true</t>
  </si>
  <si>
    <t>https://community.secop.gov.co/Public/Tendering/OpportunityDetail/Index?noticeUID=CO1.NTC.2648181&amp;isFromPublicArea=True&amp;isModal=true&amp;asPopupView=true</t>
  </si>
  <si>
    <t>https://community.secop.gov.co/Public/Tendering/OpportunityDetail/Index?noticeUID=CO1.NTC.2649829&amp;isFromPublicArea=True&amp;isModal=true&amp;asPopupView=true</t>
  </si>
  <si>
    <t>https://community.secop.gov.co/Public/Tendering/OpportunityDetail/Index?noticeUID=CO1.NTC.2650217&amp;isFromPublicArea=True&amp;isModal=true&amp;asPopupView=true</t>
  </si>
  <si>
    <t>https://community.secop.gov.co/Public/Tendering/OpportunityDetail/Index?noticeUID=CO1.NTC.2650993&amp;isFromPublicArea=True&amp;isModal=true&amp;asPopupView=true</t>
  </si>
  <si>
    <t>https://community.secop.gov.co/Public/Tendering/OpportunityDetail/Index?noticeUID=CO1.NTC.2651915&amp;isFromPublicArea=True&amp;isModal=true&amp;asPopupView=true</t>
  </si>
  <si>
    <t>https://community.secop.gov.co/Public/Tendering/OpportunityDetail/Index?noticeUID=CO1.NTC.2653582&amp;isFromPublicArea=True&amp;isModal=true&amp;asPopupView=true</t>
  </si>
  <si>
    <t>https://community.secop.gov.co/Public/Tendering/OpportunityDetail/Index?noticeUID=CO1.NTC.2654304&amp;isFromPublicArea=True&amp;isModal=true&amp;asPopupView=true</t>
  </si>
  <si>
    <t>https://community.secop.gov.co/Public/Tendering/OpportunityDetail/Index?noticeUID=CO1.NTC.2683676&amp;isFromPublicArea=True&amp;isModal=true&amp;asPopupView=true</t>
  </si>
  <si>
    <t>https://community.secop.gov.co/Public/Tendering/OpportunityDetail/Index?noticeUID=CO1.NTC.2683685&amp;isFromPublicArea=True&amp;isModal=true&amp;asPopupView=true</t>
  </si>
  <si>
    <t>https://community.secop.gov.co/Public/Tendering/OpportunityDetail/Index?noticeUID=CO1.NTC.2683809&amp;isFromPublicArea=True&amp;isModal=true&amp;asPopupView=true</t>
  </si>
  <si>
    <t>https://community.secop.gov.co/Public/Tendering/OpportunityDetail/Index?noticeUID=CO1.NTC.2676763&amp;isFromPublicArea=True&amp;isModal=true&amp;asPopupView=true</t>
  </si>
  <si>
    <t>https://community.secop.gov.co/Public/Tendering/OpportunityDetail/Index?noticeUID=CO1.NTC.2673177&amp;isFromPublicArea=True&amp;isModal=true&amp;asPopupView=true</t>
  </si>
  <si>
    <t>https://community.secop.gov.co/Public/Tendering/OpportunityDetail/Index?noticeUID=CO1.NTC.2688062&amp;isFromPublicArea=True&amp;isModal=true&amp;asPopupView=true</t>
  </si>
  <si>
    <t>https://community.secop.gov.co/Public/Tendering/OpportunityDetail/Index?noticeUID=CO1.NTC.2685917&amp;isFromPublicArea=True&amp;isModal=true&amp;asPopupView=true</t>
  </si>
  <si>
    <t>https://community.secop.gov.co/Public/Tendering/OpportunityDetail/Index?noticeUID=CO1.NTC.2684588&amp;isFromPublicArea=True&amp;isModal=true&amp;asPopupView=true</t>
  </si>
  <si>
    <t>https://community.secop.gov.co/Public/Tendering/OpportunityDetail/Index?noticeUID=CO1.NTC.2658894&amp;isFromPublicArea=True&amp;isModal=true&amp;asPopupView=true</t>
  </si>
  <si>
    <t>https://community.secop.gov.co/Public/Tendering/OpportunityDetail/Index?noticeUID=CO1.NTC.2659149&amp;isFromPublicArea=True&amp;isModal=true&amp;asPopupView=true</t>
  </si>
  <si>
    <t>https://community.secop.gov.co/Public/Tendering/OpportunityDetail/Index?noticeUID=CO1.NTC.2659405&amp;isFromPublicArea=True&amp;isModal=true&amp;asPopupView=true</t>
  </si>
  <si>
    <t>https://community.secop.gov.co/Public/Tendering/OpportunityDetail/Index?noticeUID=CO1.NTC.2619218&amp;isFromPublicArea=True&amp;isModal=true&amp;asPopupView=true</t>
  </si>
  <si>
    <t>https://community.secop.gov.co/Public/Tendering/OpportunityDetail/Index?noticeUID=CO1.NTC.2686823&amp;isFromPublicArea=True&amp;isModal=true&amp;asPopupView=true</t>
  </si>
  <si>
    <t>https://community.secop.gov.co/Public/Tendering/OpportunityDetail/Index?noticeUID=CO1.NTC.2684167&amp;isFromPublicArea=True&amp;isModal=true&amp;asPopupView=true</t>
  </si>
  <si>
    <t>https://community.secop.gov.co/Public/Tendering/OpportunityDetail/Index?noticeUID=CO1.NTC.2685090&amp;isFromPublicArea=True&amp;isModal=true&amp;asPopupView=true</t>
  </si>
  <si>
    <t>https://community.secop.gov.co/Public/Tendering/OpportunityDetail/Index?noticeUID=CO1.NTC.2686441&amp;isFromPublicArea=True&amp;isModal=true&amp;asPopupView=true</t>
  </si>
  <si>
    <t>https://community.secop.gov.co/Public/Tendering/OpportunityDetail/Index?noticeUID=CO1.NTC.2691079&amp;isFromPublicArea=True&amp;isModal=true&amp;asPopupView=true</t>
  </si>
  <si>
    <t>https://community.secop.gov.co/Public/Tendering/OpportunityDetail/Index?noticeUID=CO1.NTC.2689310&amp;isFromPublicArea=True&amp;isModal=true&amp;asPopupView=true</t>
  </si>
  <si>
    <t>https://community.secop.gov.co/Public/Tendering/OpportunityDetail/Index?noticeUID=CO1.NTC.2687888&amp;isFromPublicArea=True&amp;isModal=true&amp;asPopupView=true</t>
  </si>
  <si>
    <t>https://community.secop.gov.co/Public/Tendering/OpportunityDetail/Index?noticeUID=CO1.NTC.2689656&amp;isFromPublicArea=True&amp;isModal=true&amp;asPopupView=true</t>
  </si>
  <si>
    <t>https://community.secop.gov.co/Public/Tendering/OpportunityDetail/Index?noticeUID=CO1.NTC.2690529&amp;isFromPublicArea=True&amp;isModal=true&amp;asPopupView=true</t>
  </si>
  <si>
    <t>https://community.secop.gov.co/Public/Tendering/OpportunityDetail/Index?noticeUID=CO1.NTC.2690590&amp;isFromPublicArea=True&amp;isModal=true&amp;asPopupView=true</t>
  </si>
  <si>
    <t>https://community.secop.gov.co/Public/Tendering/OpportunityDetail/Index?noticeUID=CO1.NTC.2688331&amp;isFromPublicArea=True&amp;isModal=true&amp;asPopupView=true</t>
  </si>
  <si>
    <t>https://community.secop.gov.co/Public/Tendering/OpportunityDetail/Index?noticeUID=CO1.NTC.2688360&amp;isFromPublicArea=True&amp;isModal=true&amp;asPopupView=true</t>
  </si>
  <si>
    <t>https://community.secop.gov.co/Public/Tendering/OpportunityDetail/Index?noticeUID=CO1.NTC.2691653&amp;isFromPublicArea=True&amp;isModal=true&amp;asPopupView=true</t>
  </si>
  <si>
    <t>https://community.secop.gov.co/Public/Tendering/OpportunityDetail/Index?noticeUID=CO1.NTC.2692267&amp;isFromPublicArea=True&amp;isModal=true&amp;asPopupView=true</t>
  </si>
  <si>
    <t>https://community.secop.gov.co/Public/Tendering/OpportunityDetail/Index?noticeUID=CO1.NTC.2690761&amp;isFromPublicArea=True&amp;isModal=true&amp;asPopupView=true</t>
  </si>
  <si>
    <t>https://community.secop.gov.co/Public/Tendering/OpportunityDetail/Index?noticeUID=CO1.NTC.2692652&amp;isFromPublicArea=True&amp;isModal=true&amp;asPopupView=true</t>
  </si>
  <si>
    <t>https://community.secop.gov.co/Public/Tendering/OpportunityDetail/Index?noticeUID=CO1.NTC.2689940&amp;isFromPublicArea=True&amp;isModal=true&amp;asPopupView=true</t>
  </si>
  <si>
    <t>https://community.secop.gov.co/Public/Tendering/OpportunityDetail/Index?noticeUID=CO1.NTC.2687426&amp;isFromPublicArea=True&amp;isModal=true&amp;asPopupView=true</t>
  </si>
  <si>
    <t>https://community.secop.gov.co/Public/Tendering/OpportunityDetail/Index?noticeUID=CO1.NTC.2688884&amp;isFromPublicArea=True&amp;isModal=true&amp;asPopupView=true</t>
  </si>
  <si>
    <t>https://community.secop.gov.co/Public/Tendering/OpportunityDetail/Index?noticeUID=CO1.NTC.2691318&amp;isFromPublicArea=True&amp;isModal=true&amp;asPopupView=true</t>
  </si>
  <si>
    <t>https://community.secop.gov.co/Public/Tendering/OpportunityDetail/Index?noticeUID=CO1.NTC.2693916&amp;isFromPublicArea=True&amp;isModal=true&amp;asPopupView=true</t>
  </si>
  <si>
    <t>https://community.secop.gov.co/Public/Tendering/OpportunityDetail/Index?noticeUID=CO1.NTC.2693735&amp;isFromPublicArea=True&amp;isModal=true&amp;asPopupView=true</t>
  </si>
  <si>
    <t>https://community.secop.gov.co/Public/Tendering/OpportunityDetail/Index?noticeUID=CO1.NTC.2690171&amp;isFromPublicArea=True&amp;isModal=true&amp;asPopupView=true</t>
  </si>
  <si>
    <t>https://community.secop.gov.co/Public/Tendering/OpportunityDetail/Index?noticeUID=CO1.NTC.2691054&amp;isFromPublicArea=True&amp;isModal=true&amp;asPopupView=true</t>
  </si>
  <si>
    <t>https://community.secop.gov.co/Public/Tendering/OpportunityDetail/Index?noticeUID=CO1.NTC.2691250&amp;isFromPublicArea=True&amp;isModal=true&amp;asPopupView=true</t>
  </si>
  <si>
    <t>https://community.secop.gov.co/Public/Tendering/OpportunityDetail/Index?noticeUID=CO1.NTC.2691701&amp;isFromPublicArea=True&amp;isModal=true&amp;asPopupView=true</t>
  </si>
  <si>
    <t>https://community.secop.gov.co/Public/Tendering/OpportunityDetail/Index?noticeUID=CO1.NTC.2691654&amp;isFromPublicArea=True&amp;isModal=true&amp;asPopupView=true</t>
  </si>
  <si>
    <t>https://community.secop.gov.co/Public/Tendering/OpportunityDetail/Index?noticeUID=CO1.NTC.2689885&amp;isFromPublicArea=True&amp;isModal=true&amp;asPopupView=true</t>
  </si>
  <si>
    <t>https://community.secop.gov.co/Public/Tendering/OpportunityDetail/Index?noticeUID=CO1.NTC.2690493&amp;isFromPublicArea=True&amp;isModal=true&amp;asPopupView=true</t>
  </si>
  <si>
    <t>https://community.secop.gov.co/Public/Tendering/OpportunityDetail/Index?noticeUID=CO1.NTC.2690754&amp;isFromPublicArea=True&amp;isModal=true&amp;asPopupView=true</t>
  </si>
  <si>
    <t>https://community.secop.gov.co/Public/Tendering/OpportunityDetail/Index?noticeUID=CO1.NTC.2694812&amp;isFromPublicArea=True&amp;isModal=true&amp;asPopupView=true</t>
  </si>
  <si>
    <t>https://community.secop.gov.co/Public/Tendering/OpportunityDetail/Index?noticeUID=CO1.NTC.2695908&amp;isFromPublicArea=True&amp;isModal=true&amp;asPopupView=true</t>
  </si>
  <si>
    <t>https://community.secop.gov.co/Public/Tendering/OpportunityDetail/Index?noticeUID=CO1.NTC.2701704&amp;isFromPublicArea=True&amp;isModal=true&amp;asPopupView=true</t>
  </si>
  <si>
    <t>https://community.secop.gov.co/Public/Tendering/OpportunityDetail/Index?noticeUID=CO1.NTC.2701902&amp;isFromPublicArea=True&amp;isModal=true&amp;asPopupView=true</t>
  </si>
  <si>
    <t>https://community.secop.gov.co/Public/Tendering/OpportunityDetail/Index?noticeUID=CO1.NTC.2704817&amp;isFromPublicArea=True&amp;isModal=true&amp;asPopupView=true</t>
  </si>
  <si>
    <t>https://community.secop.gov.co/Public/Tendering/OpportunityDetail/Index?noticeUID=CO1.NTC.2702913&amp;isFromPublicArea=True&amp;isModal=true&amp;asPopupView=true</t>
  </si>
  <si>
    <t>https://community.secop.gov.co/Public/Tendering/OpportunityDetail/Index?noticeUID=CO1.NTC.2704458&amp;isFromPublicArea=True&amp;isModal=true&amp;asPopupView=true</t>
  </si>
  <si>
    <t>https://community.secop.gov.co/Public/Tendering/OpportunityDetail/Index?noticeUID=CO1.NTC.2712286&amp;isFromPublicArea=True&amp;isModal=true&amp;asPopupView=true</t>
  </si>
  <si>
    <t>https://community.secop.gov.co/Public/Tendering/OpportunityDetail/Index?noticeUID=CO1.NTC.2704970&amp;isFromPublicArea=True&amp;isModal=true&amp;asPopupView=true</t>
  </si>
  <si>
    <t>https://community.secop.gov.co/Public/Tendering/OpportunityDetail/Index?noticeUID=CO1.NTC.2704967&amp;isFromPublicArea=True&amp;isModal=true&amp;asPopupView=true</t>
  </si>
  <si>
    <t>https://community.secop.gov.co/Public/Tendering/OpportunityDetail/Index?noticeUID=CO1.NTC.2704520&amp;isFromPublicArea=True&amp;isModal=true&amp;asPopupView=true</t>
  </si>
  <si>
    <t>https://community.secop.gov.co/Public/Tendering/OpportunityDetail/Index?noticeUID=CO1.NTC.2705761&amp;isFromPublicArea=True&amp;isModal=true&amp;asPopupView=true</t>
  </si>
  <si>
    <t>https://community.secop.gov.co/Public/Tendering/OpportunityDetail/Index?noticeUID=CO1.NTC.2709121&amp;isFromPublicArea=True&amp;isModal=true&amp;asPopupView=true</t>
  </si>
  <si>
    <t>https://community.secop.gov.co/Public/Tendering/OpportunityDetail/Index?noticeUID=CO1.NTC.2707655&amp;isFromPublicArea=True&amp;isModal=true&amp;asPopupView=true</t>
  </si>
  <si>
    <t>https://community.secop.gov.co/Public/Tendering/OpportunityDetail/Index?noticeUID=CO1.NTC.2707667&amp;isFromPublicArea=True&amp;isModal=true&amp;asPopupView=true</t>
  </si>
  <si>
    <t>https://community.secop.gov.co/Public/Tendering/OpportunityDetail/Index?noticeUID=CO1.NTC.2708884&amp;isFromPublicArea=True&amp;isModal=true&amp;asPopupView=true</t>
  </si>
  <si>
    <t>https://community.secop.gov.co/Public/Tendering/OpportunityDetail/Index?noticeUID=CO1.NTC.2709291&amp;isFromPublicArea=True&amp;isModal=true&amp;asPopupView=true</t>
  </si>
  <si>
    <t>https://community.secop.gov.co/Public/Tendering/OpportunityDetail/Index?noticeUID=CO1.NTC.2711171&amp;isFromPublicArea=True&amp;isModal=False</t>
  </si>
  <si>
    <t>https://community.secop.gov.co/Public/Tendering/OpportunityDetail/Index?noticeUID=CO1.NTC.2711452&amp;isFromPublicArea=True&amp;isModal=true&amp;asPopupView=true</t>
  </si>
  <si>
    <t>https://community.secop.gov.co/Public/Tendering/OpportunityDetail/Index?noticeUID=CO1.NTC.2712644&amp;isFromPublicArea=True&amp;isModal=False</t>
  </si>
  <si>
    <t>https://community.secop.gov.co/Public/Tendering/OpportunityDetail/Index?noticeUID=CO1.NTC.2720451&amp;isFromPublicArea=True&amp;isModal=true&amp;asPopupView=true</t>
  </si>
  <si>
    <t>https://community.secop.gov.co/Public/Tendering/OpportunityDetail/Index?noticeUID=CO1.NTC.2713335&amp;isFromPublicArea=True&amp;isModal=true&amp;asPopupView=true</t>
  </si>
  <si>
    <t>https://community.secop.gov.co/Public/Tendering/OpportunityDetail/Index?noticeUID=CO1.NTC.2715917&amp;isFromPublicArea=True&amp;isModal=true&amp;asPopupView=true</t>
  </si>
  <si>
    <t>https://community.secop.gov.co/Public/Tendering/OpportunityDetail/Index?noticeUID=CO1.NTC.2723656&amp;isFromPublicArea=True&amp;isModal=true&amp;asPopupView=true</t>
  </si>
  <si>
    <t>https://community.secop.gov.co/Public/Tendering/OpportunityDetail/Index?noticeUID=CO1.NTC.2715506&amp;isFromPublicArea=True&amp;isModal=true&amp;asPopupView=true</t>
  </si>
  <si>
    <t>https://community.secop.gov.co/Public/Tendering/OpportunityDetail/Index?noticeUID=CO1.NTC.2728023&amp;isFromPublicArea=True&amp;isModal=true&amp;asPopupView=true</t>
  </si>
  <si>
    <t>https://community.secop.gov.co/Public/Tendering/OpportunityDetail/Index?noticeUID=CO1.NTC.2728121&amp;isFromPublicArea=True&amp;isModal=true&amp;asPopupView=true</t>
  </si>
  <si>
    <t>https://community.secop.gov.co/Public/Tendering/OpportunityDetail/Index?noticeUID=CO1.NTC.2728729&amp;isFromPublicArea=True&amp;isModal=true&amp;asPopupView=true</t>
  </si>
  <si>
    <t>https://community.secop.gov.co/Public/Tendering/OpportunityDetail/Index?noticeUID=CO1.NTC.2728838&amp;isFromPublicArea=True&amp;isModal=true&amp;asPopupView=true</t>
  </si>
  <si>
    <t>https://community.secop.gov.co/Public/Tendering/OpportunityDetail/Index?noticeUID=CO1.NTC.2728865&amp;isFromPublicArea=True&amp;isModal=true&amp;asPopupView=true</t>
  </si>
  <si>
    <t>https://community.secop.gov.co/Public/Tendering/OpportunityDetail/Index?noticeUID=CO1.NTC.2729239&amp;isFromPublicArea=True&amp;isModal=true&amp;asPopupView=true</t>
  </si>
  <si>
    <t>https://community.secop.gov.co/Public/Tendering/OpportunityDetail/Index?noticeUID=CO1.NTC.2728711&amp;isFromPublicArea=True&amp;isModal=true&amp;asPopupView=true</t>
  </si>
  <si>
    <t>https://community.secop.gov.co/Public/Tendering/OpportunityDetail/Index?noticeUID=CO1.NTC.2739455&amp;isFromPublicArea=True&amp;isModal=true&amp;asPopupView=true</t>
  </si>
  <si>
    <t>https://community.secop.gov.co/Public/Tendering/OpportunityDetail/Index?noticeUID=CO1.NTC.2729664&amp;isFromPublicArea=True&amp;isModal=true&amp;asPopupView=true</t>
  </si>
  <si>
    <t>https://community.secop.gov.co/Public/Tendering/OpportunityDetail/Index?noticeUID=CO1.NTC.2729998&amp;isFromPublicArea=True&amp;isModal=true&amp;asPopupView=true</t>
  </si>
  <si>
    <t>https://community.secop.gov.co/Public/Tendering/OpportunityDetail/Index?noticeUID=CO1.NTC.2752326&amp;isFromPublicArea=True&amp;isModal=true&amp;asPopupView=true</t>
  </si>
  <si>
    <t>https://community.secop.gov.co/Public/Tendering/OpportunityDetail/Index?noticeUID=CO1.NTC.2733846&amp;isFromPublicArea=True&amp;isModal=true&amp;asPopupView=true</t>
  </si>
  <si>
    <t>https://community.secop.gov.co/Public/Tendering/OpportunityDetail/Index?noticeUID=CO1.NTC.2732533&amp;isFromPublicArea=True&amp;isModal=true&amp;asPopupView=true</t>
  </si>
  <si>
    <t>https://community.secop.gov.co/Public/Tendering/OpportunityDetail/Index?noticeUID=CO1.NTC.2733682&amp;isFromPublicArea=True&amp;isModal=true&amp;asPopupView=true</t>
  </si>
  <si>
    <t>https://community.secop.gov.co/Public/Tendering/OpportunityDetail/Index?noticeUID=CO1.NTC.2734243&amp;isFromPublicArea=True&amp;isModal=true&amp;asPopupView=true</t>
  </si>
  <si>
    <t>https://community.secop.gov.co/Public/Tendering/OpportunityDetail/Index?noticeUID=CO1.NTC.2734697&amp;isFromPublicArea=True&amp;isModal=true&amp;asPopupView=true</t>
  </si>
  <si>
    <t>https://community.secop.gov.co/Public/Tendering/OpportunityDetail/Index?noticeUID=CO1.NTC.2738825&amp;isFromPublicArea=True&amp;isModal=true&amp;asPopupView=true</t>
  </si>
  <si>
    <t>https://community.secop.gov.co/Public/Tendering/OpportunityDetail/Index?noticeUID=CO1.NTC.2738880&amp;isFromPublicArea=True&amp;isModal=true&amp;asPopupView=true</t>
  </si>
  <si>
    <t>https://community.secop.gov.co/Public/Tendering/OpportunityDetail/Index?noticeUID=CO1.NTC.2737981&amp;isFromPublicArea=True&amp;isModal=true&amp;asPopupView=true</t>
  </si>
  <si>
    <t>https://community.secop.gov.co/Public/Tendering/OpportunityDetail/Index?noticeUID=CO1.NTC.2756434&amp;isFromPublicArea=True&amp;isModal=true&amp;asPopupView=true</t>
  </si>
  <si>
    <t>https://community.secop.gov.co/Public/Tendering/OpportunityDetail/Index?noticeUID=CO1.NTC.2739729&amp;isFromPublicArea=True&amp;isModal=true&amp;asPopupView=true</t>
  </si>
  <si>
    <t>https://community.secop.gov.co/Public/Tendering/OpportunityDetail/Index?noticeUID=CO1.NTC.2754468&amp;isFromPublicArea=True&amp;isModal=true&amp;asPopupView=true</t>
  </si>
  <si>
    <t>https://community.secop.gov.co/Public/Tendering/OpportunityDetail/Index?noticeUID=CO1.NTC.2749551&amp;isFromPublicArea=True&amp;isModal=true&amp;asPopupView=true</t>
  </si>
  <si>
    <t>https://community.secop.gov.co/Public/Tendering/OpportunityDetail/Index?noticeUID=CO1.NTC.2754150&amp;isFromPublicArea=True&amp;isModal=true&amp;asPopupView=true</t>
  </si>
  <si>
    <t>https://community.secop.gov.co/Public/Tendering/OpportunityDetail/Index?noticeUID=CO1.NTC.2754907&amp;isFromPublicArea=True&amp;isModal=true&amp;asPopupView=true</t>
  </si>
  <si>
    <t>https://community.secop.gov.co/Public/Tendering/OpportunityDetail/Index?noticeUID=CO1.NTC.2752943&amp;isFromPublicArea=True&amp;isModal=true&amp;asPopupView=true</t>
  </si>
  <si>
    <t>https://community.secop.gov.co/Public/Tendering/OpportunityDetail/Index?noticeUID=CO1.NTC.2753105&amp;isFromPublicArea=True&amp;isModal=true&amp;asPopupView=true</t>
  </si>
  <si>
    <t>https://community.secop.gov.co/Public/Tendering/OpportunityDetail/Index?noticeUID=CO1.NTC.2755084&amp;isFromPublicArea=True&amp;isModal=true&amp;asPopupView=true</t>
  </si>
  <si>
    <t>https://community.secop.gov.co/Public/Tendering/OpportunityDetail/Index?noticeUID=CO1.NTC.2758160&amp;isFromPublicArea=True&amp;isModal=true&amp;asPopupView=true</t>
  </si>
  <si>
    <t>https://community.secop.gov.co/Public/Tendering/OpportunityDetail/Index?noticeUID=CO1.NTC.2756880&amp;isFromPublicArea=True&amp;isModal=true&amp;asPopupView=true</t>
  </si>
  <si>
    <t>https://community.secop.gov.co/Public/Tendering/OpportunityDetail/Index?noticeUID=CO1.NTC.2757490&amp;isFromPublicArea=True&amp;isModal=true&amp;asPopupView=true</t>
  </si>
  <si>
    <t>https://community.secop.gov.co/Public/Tendering/OpportunityDetail/Index?noticeUID=CO1.NTC.2757387&amp;isFromPublicArea=True&amp;isModal=true&amp;asPopupView=true</t>
  </si>
  <si>
    <t>https://community.secop.gov.co/Public/Tendering/OpportunityDetail/Index?noticeUID=CO1.NTC.2759673&amp;isFromPublicArea=True&amp;isModal=true&amp;asPopupView=true</t>
  </si>
  <si>
    <t>https://community.secop.gov.co/Public/Tendering/OpportunityDetail/Index?noticeUID=CO1.NTC.2758866&amp;isFromPublicArea=True&amp;isModal=true&amp;asPopupView=true</t>
  </si>
  <si>
    <t>https://community.secop.gov.co/Public/Tendering/OpportunityDetail/Index?noticeUID=CO1.NTC.2760605&amp;isFromPublicArea=True&amp;isModal=true&amp;asPopupView=true</t>
  </si>
  <si>
    <t>https://community.secop.gov.co/Public/Tendering/OpportunityDetail/Index?noticeUID=CO1.NTC.2760378&amp;isFromPublicArea=True&amp;isModal=true&amp;asPopupView=true</t>
  </si>
  <si>
    <t>https://community.secop.gov.co/Public/Tendering/OpportunityDetail/Index?noticeUID=CO1.NTC.2762721&amp;isFromPublicArea=True&amp;isModal=true&amp;asPopupView=true</t>
  </si>
  <si>
    <t>https://community.secop.gov.co/Public/Tendering/OpportunityDetail/Index?noticeUID=CO1.NTC.2764480&amp;isFromPublicArea=True&amp;isModal=true&amp;asPopupView=true</t>
  </si>
  <si>
    <t>https://community.secop.gov.co/Public/Tendering/OpportunityDetail/Index?noticeUID=CO1.NTC.2784012&amp;isFromPublicArea=True&amp;isModal=true&amp;asPopupView=true</t>
  </si>
  <si>
    <t>https://community.secop.gov.co/Public/Tendering/OpportunityDetail/Index?noticeUID=CO1.NTC.2784138&amp;isFromPublicArea=True&amp;isModal=true&amp;asPopupView=true</t>
  </si>
  <si>
    <t>https://community.secop.gov.co/Public/Tendering/OpportunityDetail/Index?noticeUID=CO1.NTC.2782215&amp;isFromPublicArea=True&amp;isModal=true&amp;asPopupView=true</t>
  </si>
  <si>
    <t>https://community.secop.gov.co/Public/Tendering/OpportunityDetail/Index?noticeUID=CO1.NTC.2785953&amp;isFromPublicArea=True&amp;isModal=true&amp;asPopupView=true</t>
  </si>
  <si>
    <t>https://community.secop.gov.co/Public/Tendering/OpportunityDetail/Index?noticeUID=CO1.NTC.2789997&amp;isFromPublicArea=True&amp;isModal=true&amp;asPopupView=true</t>
  </si>
  <si>
    <t>https://community.secop.gov.co/Public/Tendering/OpportunityDetail/Index?noticeUID=CO1.NTC.2787570&amp;isFromPublicArea=True&amp;isModal=true&amp;asPopupView=true</t>
  </si>
  <si>
    <t>https://community.secop.gov.co/Public/Tendering/OpportunityDetail/Index?noticeUID=CO1.NTC.2784831&amp;isFromPublicArea=True&amp;isModal=true&amp;asPopupView=true</t>
  </si>
  <si>
    <t>https://community.secop.gov.co/Public/Tendering/OpportunityDetail/Index?noticeUID=CO1.NTC.2782965&amp;isFromPublicArea=True&amp;isModal=False</t>
  </si>
  <si>
    <t>https://community.secop.gov.co/Public/Tendering/OpportunityDetail/Index?noticeUID=CO1.NTC.2785570&amp;isFromPublicArea=True&amp;isModal=true&amp;asPopupView=true</t>
  </si>
  <si>
    <t>https://community.secop.gov.co/Public/Tendering/OpportunityDetail/Index?noticeUID=CO1.NTC.2785631&amp;isFromPublicArea=True&amp;isModal=true&amp;asPopupView=true</t>
  </si>
  <si>
    <t>https://community.secop.gov.co/Public/Tendering/OpportunityDetail/Index?noticeUID=CO1.NTC.2786762&amp;isFromPublicArea=True&amp;isModal=true&amp;asPopupView=true</t>
  </si>
  <si>
    <t>https://community.secop.gov.co/Public/Tendering/OpportunityDetail/Index?noticeUID=CO1.NTC.2786412&amp;isFromPublicArea=True&amp;isModal=true&amp;asPopupView=true</t>
  </si>
  <si>
    <t>https://community.secop.gov.co/Public/Tendering/OpportunityDetail/Index?noticeUID=CO1.NTC.2786100&amp;isFromPublicArea=True&amp;isModal=true&amp;asPopupView=true</t>
  </si>
  <si>
    <t>https://community.secop.gov.co/Public/Tendering/OpportunityDetail/Index?noticeUID=CO1.NTC.2788808&amp;isFromPublicArea=True&amp;isModal=true&amp;asPopupView=true</t>
  </si>
  <si>
    <t>https://community.secop.gov.co/Public/Tendering/OpportunityDetail/Index?noticeUID=CO1.NTC.2790850&amp;isFromPublicArea=True&amp;isModal=true&amp;asPopupView=true</t>
  </si>
  <si>
    <t>https://community.secop.gov.co/Public/Tendering/OpportunityDetail/Index?noticeUID=CO1.NTC.2789890&amp;isFromPublicArea=True&amp;isModal=true&amp;asPopupView=true</t>
  </si>
  <si>
    <t>https://community.secop.gov.co/Public/Tendering/OpportunityDetail/Index?noticeUID=CO1.NTC.2792243&amp;isFromPublicArea=True&amp;isModal=true&amp;asPopupView=true</t>
  </si>
  <si>
    <t>https://community.secop.gov.co/Public/Tendering/OpportunityDetail/Index?noticeUID=CO1.NTC.2792351&amp;isFromPublicArea=True&amp;isModal=true&amp;asPopupView=true</t>
  </si>
  <si>
    <t>https://colombiacompra.gov.co/tienda-virtual-del-estado-colombiano/ordenes-compra/84557</t>
  </si>
  <si>
    <t>https://colombiacompra.gov.co/tienda-virtual-del-estado-colombiano/ordenes-compra/84554</t>
  </si>
  <si>
    <t>https://colombiacompra.gov.co/tienda-virtual-del-estado-colombiano/ordenes-compra/84618</t>
  </si>
  <si>
    <t>https://colombiacompra.gov.co/tienda-virtual-del-estado-colombiano/ordenes-compra/84613</t>
  </si>
  <si>
    <t>NICOLAS FELIPE LEON PINEDA</t>
  </si>
  <si>
    <t>PRESTAR SERVICIOS PARA BRINDAR APOYO TÉCNICO Y OPERATIVO EN LAS ACTIVIDADES DESARROLLADAS EN EL PROCESO DE GESTIÓN DE BIENES, SERVICIOS E INFRAESTRUCTURA DE LA SDHT.</t>
  </si>
  <si>
    <t>YULY ANDREA DUARTE GONZALEZ</t>
  </si>
  <si>
    <t>LEISLY YURANI TORRES</t>
  </si>
  <si>
    <t>SEBASTIAN ANDRES MACIAS LIEVANO</t>
  </si>
  <si>
    <t>Prestar servicios de apoyo administrativo en los procesos a cargo de Talento Humano de la Subdirección Administrativa.</t>
  </si>
  <si>
    <t>CLAUDIA PATRICIA CEBALLOS GARCIA</t>
  </si>
  <si>
    <t>JULIANA CATALINA PEREZ RODRIGUEZ</t>
  </si>
  <si>
    <t>GENNA PAMELA MARTINEZ GUANA</t>
  </si>
  <si>
    <t>ANA MARIA MONTAÑEZ GIL</t>
  </si>
  <si>
    <t>SERGIO EDUARDO RAMIREZ PATIÑO</t>
  </si>
  <si>
    <t>JIMMY ANDRES CASTELLANOS CARRILLO</t>
  </si>
  <si>
    <t>SONIA PAOLA GARCIA CONTRERAS</t>
  </si>
  <si>
    <t>ANGIE CATALINA ACOSTA CORTES</t>
  </si>
  <si>
    <t>ELKIN DARIO RAGUA RUEDA</t>
  </si>
  <si>
    <t>DIANA CAROLINA LADINO DURAN</t>
  </si>
  <si>
    <t>CARLOS IVAN GARCIA QUINTERO</t>
  </si>
  <si>
    <t>JUAN SEBASTIAN JARAMILLO GAITAN</t>
  </si>
  <si>
    <t>LINA CONSTANZA JAIMES TORRES</t>
  </si>
  <si>
    <t>JHON ALEXANDER MONROY BENITEZ</t>
  </si>
  <si>
    <t>LILIANA MARIA OSPINA ARIAS</t>
  </si>
  <si>
    <t>EDUARDO ANDRES GARZON TORRES</t>
  </si>
  <si>
    <t>NATALIA MARIA BOCANEGRA TOVAR</t>
  </si>
  <si>
    <t>JOHANNA MILENA VELASCO HERNANDEZ</t>
  </si>
  <si>
    <t>ANDRES FELIPE SUAREZ DURANGO</t>
  </si>
  <si>
    <t>LINA MARIA RAMIREZ FLOREZ</t>
  </si>
  <si>
    <t>LENIN JHONATHAN DAVILA PARDO</t>
  </si>
  <si>
    <t>JOSE ALFONSO PEREZ CONTRERAS</t>
  </si>
  <si>
    <t>ANA MARIA LAGOS CARDENAS</t>
  </si>
  <si>
    <t>YEISSON FABIAN GARCIA SILVA</t>
  </si>
  <si>
    <t>HUGO FERNANDO ARENAS VANOY</t>
  </si>
  <si>
    <t>SERGIO HUMBERTO CUBIDES BOTIA</t>
  </si>
  <si>
    <t>MUNDO LIMPIEZA LIMITADA</t>
  </si>
  <si>
    <t>PRESTAR SERVICIO INTEGRAL DE ASEO Y CAFETERIA EN LAS INSTALACIONES DE LA SECRETARIA DISTRITAL DEL HÁBITAT</t>
  </si>
  <si>
    <t>PRESTAR EL SERVICIO DE TRANSPORTE TERRESTRE AUTOMOTOR ESPECIAL, INCLUIDOS TODOS LOS GASTOS INHERENTES AL MISMO</t>
  </si>
  <si>
    <t>https://colombiacompra.gov.co/tienda-virtual-del-estado-colombiano/ordenes-compra/84730</t>
  </si>
  <si>
    <t>https://colombiacompra.gov.co/tienda-virtual-del-estado-colombiano/ordenes-compra/85626</t>
  </si>
  <si>
    <t>LUIS FELIPE MENDEZ BLANCO</t>
  </si>
  <si>
    <t>AMMY JULIETH MORA PARRALES</t>
  </si>
  <si>
    <t>JUAN CAMILO BARRERA TRIVIÑO</t>
  </si>
  <si>
    <t>SUMINISTRO DE COMBUSTIBLE: GASOLINA CORRIENTE Y DIESEL PARA EL PARQUE AUTOMOTOR DE LA SECRETARÍA DISTRITAL DEL HÁBITAT</t>
  </si>
  <si>
    <t>JORGE ALBERTO VALENCIA FUENTES</t>
  </si>
  <si>
    <t xml:space="preserve">GERMAN GOMEZ DIAZ </t>
  </si>
  <si>
    <t>PIEDAD GUTIERREZ BARRIOS</t>
  </si>
  <si>
    <t>YENIFER ROJAS</t>
  </si>
  <si>
    <t>ELVIDIA CASTILLO MOSQUERA</t>
  </si>
  <si>
    <t>FLAVIO ENRIQUE DAZA ROJAS</t>
  </si>
  <si>
    <t>YEIMY PAOLA SANCHEZ GOMEZ</t>
  </si>
  <si>
    <t xml:space="preserve">DANIELA SEDANO SAENZ </t>
  </si>
  <si>
    <t>ANA MARIA PEREZ VARGAS</t>
  </si>
  <si>
    <t>JENNIFER PAOLA MORALES TORRES</t>
  </si>
  <si>
    <t>ANDRES FELIPE ACOSTA BOHORQUEZ.</t>
  </si>
  <si>
    <t>LINA PAOLA GARCES APONTE</t>
  </si>
  <si>
    <t xml:space="preserve">TATIANA MARTINEZ FERRO </t>
  </si>
  <si>
    <t xml:space="preserve">LENA GARCIA TOBON </t>
  </si>
  <si>
    <t>IVAN FELIPE JIMENES QUITIAN</t>
  </si>
  <si>
    <t>LEIDY CATHERINE MARTINEZ PRIETO</t>
  </si>
  <si>
    <t xml:space="preserve">GABRIEL SUAREZ RAMIREZ </t>
  </si>
  <si>
    <t xml:space="preserve">MADIYERLEING SUATERNA ARAGON </t>
  </si>
  <si>
    <t>PAOLA ANDREA  ZAMUDIO PEDRAZA</t>
  </si>
  <si>
    <t>JORGE ANDRES MORALES ROMERO</t>
  </si>
  <si>
    <t>ERNESTO FABRIZIO ARMELLA VELAZQUEZ</t>
  </si>
  <si>
    <t xml:space="preserve">NATALIA PALACIO RODRIGUEZ </t>
  </si>
  <si>
    <t>FELIX ALEXANDER LOPEZ ANZOLA</t>
  </si>
  <si>
    <t xml:space="preserve">LAURA GARCIA COY </t>
  </si>
  <si>
    <t>CATERINE SANCHEZ GONZALEZ</t>
  </si>
  <si>
    <t xml:space="preserve">CAROLA GONZALEZ LEON </t>
  </si>
  <si>
    <t>MILITZA GODOY RAMOS</t>
  </si>
  <si>
    <t>GABINO HERNANDEZ BLANCO</t>
  </si>
  <si>
    <t>NICOLAS MEJIA LUNA</t>
  </si>
  <si>
    <t>GLADYS LUNA GAONA</t>
  </si>
  <si>
    <t>PEDRO MARIO BUITRAGO MEDINA</t>
  </si>
  <si>
    <t>HERNAN CAMILO RIVERA FRANCO</t>
  </si>
  <si>
    <t>NILSON FARIC GUTIERREZ GARZON</t>
  </si>
  <si>
    <t>MARCELA URREA JARAMILLO</t>
  </si>
  <si>
    <t>UNION TEMPORAL SOLUCIONES AVANZADAS DE CONECTIVIDAD AZTECA - CENTURYLINK</t>
  </si>
  <si>
    <t>ACUEDUCTO Y ALCANTARILLADO DE LA VEREDA PASQUILLA CENTRO AAPC ESP</t>
  </si>
  <si>
    <t>ASOCIACION DE USUARIOS DEL SERVICIO DE AGUA POTABLE DE LA FLORESTA DE LA SABANA</t>
  </si>
  <si>
    <t>ACUEDUCTO Y ALCANTARILLADO DEL BARRIO BOSQUES DE BELLAVISTA ACUABOSQUES</t>
  </si>
  <si>
    <t>ASOCIACION DE SERVICIOS PUBLICOS COMUNITARIOS SAN ISIDRO I Y II, SAN LUIS Y LA SUREÑA</t>
  </si>
  <si>
    <t xml:space="preserve"> ACUEDUCTO LAS MARGARITAS USME</t>
  </si>
  <si>
    <t>ASOCIACION DE USUARIOS DE ACUEDUCTO DE LAS VEREDAS REQUILINA Y EL UVAL AGUAS DORADAS ESP</t>
  </si>
  <si>
    <t>AREA LIMPIA DISTRITO CAPITAL S.A.S E.S.P</t>
  </si>
  <si>
    <t>ACUEDUCTO ARRAYANES ARGENTINA</t>
  </si>
  <si>
    <t>ACUEDUCTO DE LA ZONA MEDIA DE LA PARCELACION FLORESTA DE LA SABANA ASOAGUAS FLORESTA DE LA SABANA</t>
  </si>
  <si>
    <t>ACUEDUCTO Y ALCANTARILLADO DEL CORREGIMIENTO DE SAN JUAN LOCALIDAD DE SUMAPAZ</t>
  </si>
  <si>
    <t>ACUEDUCTO DE LAS VEREDAS PEÑALIZA</t>
  </si>
  <si>
    <t>ACUEDUCTO DE LAS VEREDAS LA UNION Y LOS ANDES PICOS DE BOCAGRANDE ASOPICOS DE BOCANEGRA</t>
  </si>
  <si>
    <t>ACUEDUCTO DE LA VEREDA MOCHUELO ALTO ASOPORQUERA ESP</t>
  </si>
  <si>
    <t>ACUEDUCTO DE LA VEREDA QUIBA DE LA LOCALIDAD DE CIUDAD BOLIVAR</t>
  </si>
  <si>
    <t>ACUEDUCTO LAS ANIMAS LAS AURAS Y NAZARETH</t>
  </si>
  <si>
    <t>ACUEDUCTO COMUNITARIO AGUAS CALIENTES</t>
  </si>
  <si>
    <t>BOGOTA LIMPIA S.A.S</t>
  </si>
  <si>
    <t>ASOCIACION DE USUARIOS DE ACUEDUCTO DE LA VEREDA AGUALINDA CHIGUAZA ASOAGUALINDA ESP</t>
  </si>
  <si>
    <t>CIUDAD LIMPIA BOGOTA SA ESP</t>
  </si>
  <si>
    <t>COJARDIN S.A E.S.P</t>
  </si>
  <si>
    <t>ACUEDUCTO MANANTIAL DE AGUAS CERRO REDONDO Y CORINTO ESP</t>
  </si>
  <si>
    <t>ACUEDUCTO Y ALCANTARILLADO DE BOGOTA E.S.P -EAAB E.S.P</t>
  </si>
  <si>
    <t>INTERASEO SOLUCIONES AMBIENTALES SAS ESP</t>
  </si>
  <si>
    <t>LIMPIEZA METROPOLITANA S.A E.S.P</t>
  </si>
  <si>
    <t>VEREDA LOS SOCHES AGUAS CRISTALINAS LOS SOCHES ESP</t>
  </si>
  <si>
    <t>ACUEDUCTO AGUAS CLARAS VEREDA OLARTE ESP</t>
  </si>
  <si>
    <t>ACUEDUCTO DE PIEDRAPARADA ESP</t>
  </si>
  <si>
    <t>PROMOAMBIENTAL DISTRITO S.A.S</t>
  </si>
  <si>
    <t>AVALUOS E INGENIERIA S.A. - SINGEACCI</t>
  </si>
  <si>
    <t>ORGANIZACIÓN TERPEL S.A</t>
  </si>
  <si>
    <t>REALIZAR EL AVALÚO COMERCIAL DEL PREDIO QUE SE LE ASIGNE POR LA SECRETARÍA DISTRITAL DEL HÁBITAT (SDHT), EL CUAL SE ENCUENTRA INCLUIDO EN LAS DECLARATORIAS DE DESARROLLO Y/O CONSTRUCCIÓN PRIORITARIA DE COMPETENCIA DE LA MISMA ENTIDAD</t>
  </si>
  <si>
    <t>PRESTAR EL SERVICIO DE MANTENIMIENTO PREVENTIVO Y CORRECTIVO CON SUMINISTRO DE REPUESTOS Y MANO DE OBRA PARA EL PARQUE AUTOMOTOR DE LA SECRETARIA DISTRITAL DEL HÁBITAT.</t>
  </si>
  <si>
    <t>No Aplican Recursos</t>
  </si>
  <si>
    <t>https://www.contratos.gov.co/consultas/detalleProceso.do?numConstancia=22-22-34977&amp;g-recaptcha</t>
  </si>
  <si>
    <t>https://community.secop.gov.co/Public/Tendering/OpportunityDetail/Index?noticeUID=CO1.NTC.2838642&amp;isFromPublicArea=True&amp;isModal=False</t>
  </si>
  <si>
    <t>https://community.secop.gov.co/Public/Tendering/OpportunityDetail/Index?noticeUID=CO1.NTC.2856601&amp;isFromPublicArea=True&amp;isModal=False</t>
  </si>
  <si>
    <t>https://colombiacompra.gov.co/tienda-virtual-del-estado-colombiano/ordenes-compra/87454</t>
  </si>
  <si>
    <t>WILMER ALVAREZ TIRADO</t>
  </si>
  <si>
    <t>ALEJANDRO SANCHEZ DIAZ</t>
  </si>
  <si>
    <t>GUSTAVO ROJAS SANCHEZ</t>
  </si>
  <si>
    <t>SILVANA RIAÑO TOVAR</t>
  </si>
  <si>
    <t>HAMILTON BARRIOS ORDOÑEZ</t>
  </si>
  <si>
    <t>DANIELA AVILA TORRES</t>
  </si>
  <si>
    <t>WILDER CENTENO BELTRAN</t>
  </si>
  <si>
    <t>JUAN GERRERO ABRIL</t>
  </si>
  <si>
    <t>DANIELA IBAÑEZ ANGARITA</t>
  </si>
  <si>
    <t>YANNET RODRIGUEZ OSORIO</t>
  </si>
  <si>
    <t>LOLITA CAMARGO CORREA</t>
  </si>
  <si>
    <t>GIRADU CIFUENTES CIFUENTES</t>
  </si>
  <si>
    <t>INDIRA AMARIS MARTINEZ</t>
  </si>
  <si>
    <t>MARISOL MURILLO SANCHEZ</t>
  </si>
  <si>
    <t>EDGAR DARWIN CORREDOR RODRIGUEZ</t>
  </si>
  <si>
    <t>JEIMY PAOLA TELLEZ SILVA</t>
  </si>
  <si>
    <t>YENNY PAOLA NUÑEZ GOMEZ</t>
  </si>
  <si>
    <t>LAURA INES VELEZ VASQUEZ</t>
  </si>
  <si>
    <t>ZURICH COLOMBIA SEGUROS S.A</t>
  </si>
  <si>
    <t>NEW COPIERS TECNOLOGY LTDA</t>
  </si>
  <si>
    <t>REALTIME C&amp;S S.A.S</t>
  </si>
  <si>
    <t>CONTRATAR CON UNA COMPAÑÍA DE SEGUROS, LA PÓLIZA DE CASCO AVIACIÓN AERONAVES NO TRIPULADAS DRONES, PARA LA ADECUADA PROTECCIÓN DE LOS BIENES E INTERESES PATRIMONIALES DE PROPIEDAD O POR LA CUAL SEA RESPONSABLE, EN EL DESARROLLO DE LAS ACTIVIDADES DIARIAS DE LA SECRETARÍA DISTRITAL DEL HÁBITAT - SDHT</t>
  </si>
  <si>
    <t>PRESTAR MEDIANTE EL SISTEMA DE OUTSOURCING EL SERVICIO INTEGRAL DE FOTOCOPIADO Y SERVICIOS AFINES, A PRECIOS UNITARIOS PARA LA SECRETARIA DISTRITAL DEL HÁBITAT</t>
  </si>
  <si>
    <t>Sistema General de Regalias</t>
  </si>
  <si>
    <t>VALOR INICIAL DEL CONTRATO</t>
  </si>
  <si>
    <t>VALOR TOTAL DEL CONTRATO</t>
  </si>
  <si>
    <t>VALOR REDUCCIONES AL CONTRATO</t>
  </si>
  <si>
    <t>TIPO DE CONTRATO</t>
  </si>
  <si>
    <t>Prestación de Servicios Profesionales</t>
  </si>
  <si>
    <t>Prestación de Servicios  de Apoyo a la Gestión</t>
  </si>
  <si>
    <t>Prestación de Servicios</t>
  </si>
  <si>
    <t>Compra-Venta</t>
  </si>
  <si>
    <t>Transferencia y o Recepción de Recursos</t>
  </si>
  <si>
    <t>Suministro</t>
  </si>
  <si>
    <t>Seguros</t>
  </si>
  <si>
    <t>https://community.secop.gov.co/Public/Tendering/OpportunityDetail/Index?noticeUID=CO1.NTC.2875032&amp;isFromPublicArea=True&amp;isModal=False</t>
  </si>
  <si>
    <t>https://community.secop.gov.co/Public/Tendering/OpportunityDetail/Index?noticeUID=CO1.NTC.2881731&amp;isFromPublicArea=True&amp;isModal=False</t>
  </si>
  <si>
    <t>https://community.secop.gov.co/Public/Tendering/OpportunityDetail/Index?noticeUID=CO1.NTC.2903880&amp;isFromPublicArea=True&amp;isModal=False</t>
  </si>
  <si>
    <t>SERVICIOS POSTALES NACIONALES S.A.S.</t>
  </si>
  <si>
    <t>ANA MILENA PRIETO OLAYA</t>
  </si>
  <si>
    <t>LAURA ALEJANDRA GONZALEZ FAJARDO</t>
  </si>
  <si>
    <t>JOSE ALEJANDRO GARCIA GARCIA</t>
  </si>
  <si>
    <t>MARTHA PATRICIA HERNANDEZ MORALES</t>
  </si>
  <si>
    <t>ERIKA PAOLA SALDAÑA ZULUAGA</t>
  </si>
  <si>
    <t>MONICA CEBALLOS DEVIA</t>
  </si>
  <si>
    <t>ERICA LEDEZMA CUERO</t>
  </si>
  <si>
    <t>JULIAN NARANJO GARCIA</t>
  </si>
  <si>
    <t>EDEL JOSE AMAYA PEREZ</t>
  </si>
  <si>
    <t>GIOVANNI RODRIGUEZ NAVA</t>
  </si>
  <si>
    <t>NATALIA CAROLINA MOLANO GOMEZ</t>
  </si>
  <si>
    <t>KATTIA SOFIA SANTANA QUINTERO</t>
  </si>
  <si>
    <t>IDANIA RAQUEL DONADO MEDINA</t>
  </si>
  <si>
    <t>VIVIANA LOZANO DUCUARA</t>
  </si>
  <si>
    <t>ANDRES VILLAMIL CARDENAS</t>
  </si>
  <si>
    <t>PAULA JIMENA SARMIENTO OSPINA</t>
  </si>
  <si>
    <t>EDUARDO AUGUSTO DUARTE HERNANDEZ</t>
  </si>
  <si>
    <t>ESRI COLOMBIA S.A.S</t>
  </si>
  <si>
    <t>GRUPO EMPRESARIAL JHS S.A.S</t>
  </si>
  <si>
    <t>EYM COMPANY S.A.S</t>
  </si>
  <si>
    <t>BIOSOC ASEO S.A.S</t>
  </si>
  <si>
    <t>DIEGO CASTRO INDUSTRIA Y CONSTRUCCION S.A.S</t>
  </si>
  <si>
    <t>CONVETUR S.A.S.</t>
  </si>
  <si>
    <t>TAFINCO S.A.S</t>
  </si>
  <si>
    <t>SOLUCIONES ICG S.A.S</t>
  </si>
  <si>
    <t>FLT Comunicaciones S.A.S -Mas Medios</t>
  </si>
  <si>
    <t>Aseguradora Solidaria de Colombia Entidad Cooperativa</t>
  </si>
  <si>
    <t>GESTIÓN DE SEGURIDAD ELECTRÓNICA S.A</t>
  </si>
  <si>
    <t>XSYSTEM LTDA</t>
  </si>
  <si>
    <t>CORPORACION TIERRA S.O.S</t>
  </si>
  <si>
    <t>CONSORCIO ARTCO</t>
  </si>
  <si>
    <t>FERRETERIA FORERO S.A -  FF SOLUCIONES S.A</t>
  </si>
  <si>
    <t>DIANA CAROLINA QUIROGA LOPEZ</t>
  </si>
  <si>
    <t>RAUL EDUARDO CAICEDO ACOSTA</t>
  </si>
  <si>
    <t>NORMA CONSTANZA HURTADO LEAL</t>
  </si>
  <si>
    <t>MARIA CAMILA HERNANDEZ GARCES</t>
  </si>
  <si>
    <t>INGRID MARYLIN SILVA ROJAS</t>
  </si>
  <si>
    <t>WEXLER S.A.S</t>
  </si>
  <si>
    <t>MILENA YANNETH ESPINOSA DUCUARA</t>
  </si>
  <si>
    <t>BBVA - ASSENT MANAGEMENT S.A SOCIEDAD FIDUCIARIA - Suscrito con ASESORES DE NEGOCIOS PARA LATINOAMÉRICA LTDA – ASELAN LTDA</t>
  </si>
  <si>
    <t>BPM CONSULTING LTDA - BUSINESS PROCESS MAN AGEMENT CONSULTING LTDA</t>
  </si>
  <si>
    <t>JAIME ALIRIO CORTES ARIAS</t>
  </si>
  <si>
    <t>CARLOS ARTURO LOPEZ OSPINA</t>
  </si>
  <si>
    <t>ERIKA JULIANA ROA SANCHEZ</t>
  </si>
  <si>
    <t>FERNANDO ROMERO MELO</t>
  </si>
  <si>
    <t>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t>
  </si>
  <si>
    <t xml:space="preserve"> 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t>
  </si>
  <si>
    <t>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t>
  </si>
  <si>
    <t>RENOVACIÓN DEL BLOQUE DE DIRECCIONES DE IPV6 DE LA SECRETARIA DISTRITAL DEL HÁBITAT.</t>
  </si>
  <si>
    <t>PRESTAR SERVICIOS INTEGRALES DE HIGIENE Y BIOSEGURIDAD PARA LAS BATERÍAS SANITARIAS DE LA SECRETARÍA DISTRITAL DEL HÁBITAT</t>
  </si>
  <si>
    <t>SUMINISTRO DE MATERIALES, ELEMENTOS Y HERRAMIENTAS PARA EL MANTENIMIENTO DE LA ENTIDAD</t>
  </si>
  <si>
    <t>PRESTAR SERVICIOS DE LOGÍSTICA PARA APOYAR LAS ACTIVIDADES DESARROLLADAS POR LA SECRETARIA DISTRITAL DEL HÁBITAT</t>
  </si>
  <si>
    <t>SUMINISTRAR ELEMENTOS DE PAPELERÍA Y OFICINA PARA LA SECRETARÍA DISTRITAL DEL HÁBITAT</t>
  </si>
  <si>
    <t>PRESTAR LOS SERVICIOS DE SOPORTE Y RENOVACIÓN DEL SOFTWARE ANTIVIRUS BITDEFENDER GRAVITYZONE ADVANCED BUSINESS SECURITY PARA LA SECRETARIA DISTRITAL DEL HABITAT BOGOTA D.C.</t>
  </si>
  <si>
    <t>PRESTAR SERVICIOS DE MONITOREO, SELECCIÓN, ANÁLISIS, CLASIFICACIÓN Y CONTABILIZACIÓN DE LOS CONTENIDOS PERIODÍSTICOS QUE SE PUBLICAN EN LOS PRINCIPALES MEDIOS MASIVOS DE COMUNICACIÓN LOCAL, REGIONAL Y NACIONAL ACERCA DE LAS NOTICIAS DE LA SDHT Y DEL SECTOR.</t>
  </si>
  <si>
    <t>CONTRATAR LAS PÓLIZAS DE SEGURO DE AUTOMÓVILES QUE AMPAREN LOS VEHÍCULOS PROPIEDAD DE LA SECRETARIA DISTRITAL DEL HÁBITAT</t>
  </si>
  <si>
    <t>ADQUISICIÓN DE CERTIFICADOS DE FIRMA DIGITAL PARA FUNCIONARIOS DE LA SECRETARÍA DISTRITAL DEL HÁBITAT</t>
  </si>
  <si>
    <t>PRESTAR EL SERVICIO INTEGRAL DE CORRESPONDENCIA EN LA SECRETARÍA DISTRITAL DEL HÁBITAT.</t>
  </si>
  <si>
    <t>RENOVAR LA SUBSCRIPCIÓN DE ADOBE CREATIVE CLOUD FOR TEAMS, PARA LA SECRETARIA DISTRITAL DEL HÁBITAT (SDHT)</t>
  </si>
  <si>
    <t>REALIZAR ACCIONES DE EMBELLECIMIENTO CON COLOR EN LOS TERRITORIOS PRIORIZADOS POR LA SDHT, POR MEDIO DE ACCIONES QUE PROMUEVAN LA PARTICIPACIÓN CIUDADANA PARA LA APROPIACIÓN TERRITORIAL DEL HÁBITAT, LA CORRESPONSABILIDAD Y EL FORTALECIMIENTO DEL TEJIDO SOCIAL.</t>
  </si>
  <si>
    <t>REALIZAR ACCIONES DE EMBELLECIMIENTO CON COLOR EN LOS TERRITORIOS PRIORIZADOS POR LA SDHT POR MEDIO DE ACCIONES QUE PROMUEVAN LA PARTICIPACIÓN CIUDADANA, LA APROPIACIÓN TERRITORIAL DEL HÁBITAT, LA CORRESPONSABILIDAD Y EL FORTALECIMIENTO DEL TEJIDO SOCIAL - GRUPO I</t>
  </si>
  <si>
    <t>SUMINISTRO DE PINTURA, PRODUCTOS DE FERRETERIA Y DEMÁS INSUMOS NECESARIOS PARA LAS INTERVENCIONES DE LA ESTRATEGIA CALLES Y ESPACIOS MAGICOS EN LOS TERRITORIOS PRIORIZADOS POR LA SECRETARIA DISTRITAL DEL HÁBITAT</t>
  </si>
  <si>
    <t>PRESTAR SERVICIOS PROFESIONALES PARA APOYAR LA ARTICULACIÓN DE LA SUBSECRETARÍA DE COORDINACIÓN OPERATIVA EN LA IMPLEMENTACIÓN DE PROYECTOS Y/O PROGRAMAS ESTRATÉGICOS EN TERRITORIOS PRIORIZADOS POR LA SECRETARÍA DISTRITAL DEL HÁBITAT.</t>
  </si>
  <si>
    <t>PRESTAR SERVICIOS PROFESIONALES PARA REALIZAR EL ACOMPAÑAMIENTO EN LA IMPLEMENTACIÓN DE LA METODOLOGÍA PARA LA CARACTERIZACIÓN DE GRUPOS DE VALOR Y PARTES INTERESADAS INSTITUCIONALES Y SECTORIALES EN EL MARCO DEL MANTENIMIENTO Y MEJORA DEL MODELO INTEGRADO DE PLANEACIÓN Y GESTIÓN MIPG Y EL SISTEMA DE GESTIÓN DE LA CALIDAD DE LA SECRETARÍA DISTRITAL DEL HÁBITAT</t>
  </si>
  <si>
    <t>PRESTAR SERVICIOS PROFESIONALES ESPECIALIZADOS PARA APOYAR Y BRINDAR ACOMPAÑAMIENTO JURÍDICO EN EL ANÁLISIS, CONTROL Y SEGUIMIENTO DE LOS DIFERENTES PROCESOS CONTRACTUALES A CARGO DE LA SDHT EN SUS FASES PRECONTRACTUAL, CONTRACTUAL Y POSTCONTRACTUAL</t>
  </si>
  <si>
    <t>PRESTAR SERVICIOS PROFESIONALES PARA REALIZAR LA EJECUCIÓN DE LA AUDITORÍA INTERNA AL SISTEMA DE GESTIÓN DE CALIDAD DE LA SECRETARÍA DISTRITAL DEL HÁBITAT SEGÚN LA NORMA ISO 9001:2015</t>
  </si>
  <si>
    <t>PRESTAR SERVICIOS TÉCNICOS PARA EL DESARROLLO DE LAS ACTIVIDADES DE PROMOCIÓN Y SENSIBILIZACIÓN ENMARCADAS EN LA TRANSPARENCIA, INTEGRIDAD, LUCHA CONTRA LA CORRUPCIÓN, E IMPLEMENTACIÓN DEL SISTEMA INTEGRADO DE GESTIÓN</t>
  </si>
  <si>
    <t>PRESTAR SERVICIOS PROFESIONALES PARA EL ANÁLISIS, SEGUIMIENTO Y DIRECCIONAMIENTO A PROGRAMAS DE COOPERACIÓN CON ENTIDADES PÚBLICAS Y/O PRIVADAS, DE ORDEN NACIONAL E INTERNACIONAL Y LA GESTIÓN DE NUEVAS FUENTES DE FINANCIACIÓN DEL HÁBITAT</t>
  </si>
  <si>
    <t>PRESTAR SERVICIOS PROFESIONALES PARA EL APOYO AL SEGUIMIENTO DE LOS CONTRATOS Y ACTIVIDADES ASOCIADAS A LAS INTERVENCIONES EN TERRITORIOS PRIORIZADOS POR LA SECRETARÍA DISTRITAL DE HABITAT.</t>
  </si>
  <si>
    <t>PRESTAR SERVICIOS PROFESIONALES PARA APOYAR LA CARACTERIZACIÓN DE LOS USOS DEL SUELO RURAL Y LA ELABORACIÓN DE LOS ANÁLISIS GEOESPACIALES DE SOPORTE, NECESARIOS PARA LA ESTRUCTURACIÓN E IMPLEMENTACIÓN DE LAS INTERVENCIONES DE VIVIENDA NUEVA RURAL, Y LOS DEMÁS PROYECTOS PRIORIZADOS POR LA SUBDIRECCIÓN DE OPERACIONES.</t>
  </si>
  <si>
    <t>PRESTAR SERVICIOS PROFESIONALES PARA CONTRIBUIR A LA FORMULACIÓN Y SEGUIMIENTO DE ACTIVIDADES DE MEJORAMIENTO DE ENTORNO EN LOS TERRITORIOS PRIORIZADOS POR LA SECRETARÍA DISTRITAL DEL HÁBITAT.</t>
  </si>
  <si>
    <t>PRESTAR SERVICIOS DE APOYO A LA GESTIÓN, PARA BRINDAR ATENCIÓN A LA CIUDADANÍA SOBRE LA OFERTA INSTITUCIONAL A TRAVÉS DE LOS CANALES OFICIALES DE LA ENTIDAD.</t>
  </si>
  <si>
    <t>PRESTAR SERVICIOS PROFESIONALES PARA BRINDAR APOYO ADMINISTRATIVO Y OPERATIVO, ASÍ COMO APOYAR LAS ACTIVIDADES DE SEGUIMIENTO RELACIONADAS CON LA GESTIÓN DE SERVICIO A LA CIUDADANÍA.</t>
  </si>
  <si>
    <t>ADQUISICION DE UNA SOLUCION DE SEGURIDAD PERIMETRAL PARA LA SDHT</t>
  </si>
  <si>
    <t>CONTRATO DE PRESTACIÓN DE SERVICIOS DE AUDITORÍA – REMUNERACIÓN MEDIANTE PAGO DE UNA SUMA GLOBAL.</t>
  </si>
  <si>
    <t>PRESTAR SERVICIOS PROFESIONALES PARA APOYAR LA ESTRUCTURACIÓN TÉCNICA DE LOS MEJORAMIENTOS DE VIVIENDA- MODALIDAD HABITABILIDAD EN LOS TERRITORIOS PRIORIZADOS POR LA SECRETARÍA DISTRITAL DEL HÁBITAT</t>
  </si>
  <si>
    <t>CONTRATAR LOS SERVICIOS DE COMUNICACIONES Y TECNOLOGÍA REQUERIDOS PARA PROPORCIONAR INFORMACIÓN AL RESPECTO DE LOS SERVICIOS FINANCIEROS QUE OFRECE LA SUBSECRETARÍA DE GESTIÓN FINANCIERA PARA LA ADQUISICIÓN DE VIVIENDA Y/O ACCESO A SOLUCIONES HABITACIONALES</t>
  </si>
  <si>
    <t>PRESTAR SERVICIOS PROFESIONALES EN LA ADMINISTRACIÓN Y LA GESTIÓN DE LA ARQUITECTURA DE INFRAESTRUCTURA TECNOLÓGICA DE LA ENTIDAD</t>
  </si>
  <si>
    <t>PRESTAR SERVICIOS PROFESIONALES PARA BRINDAR APOYO EN LAS ACTIVIDADES DE ARTICULACIÓN ADMINISTRATIVA Y OPERATIVA, RELACIONADAS CON LA GESTIÓN DE SERVICIO A LA CIUDADANÍA</t>
  </si>
  <si>
    <t>PRESTAR SERVICIOS DE APOYO A LA GESTIÓN, PARA BRINDAR ATENCIÓN A LA CIUDADANÍA SOBRE LA OFERTA INSTITUCIONAL A TRAVÉS DE LOS CANALES OFICIALES DE LA ENTIDAD</t>
  </si>
  <si>
    <t xml:space="preserve">	PRESTAR SERVICIOS PROFESIONALES EN EL PROCESO DE SERVICIO A LA CIUDADANÍA PARA REALIZAR LA PLANEACIÓN ESTRATÉGICA Y ARTICULACIÓN INSTITUCIONAL E INTERINSTITUCIONAL, ASÍ COMO APOYAR LA SUPERVISIÓN DE LOS CONTRATOS A CARGO DEL PROCESO.</t>
  </si>
  <si>
    <t>PRESTAR SERVICIOS DE APOYO A LA GESTIÓN EN LAS ACTIVIDADES DE APOYO ADMINISTRATIVO, DE GESTIÓN DOCUMENTAL Y DIGITALIZACIÓN DE DOCUMENTOS QUE SE REQUIERAN EN LA SUBDIRECCIÓN DE PREVENCIÓN Y SEGUIMIENTO</t>
  </si>
  <si>
    <t>CONTRATAR LOS SERVICIOS DEL CENTRO DE CONTACTO LÍNEA 195 PARA PRESTAR LA ATENCIÓN A LOS USUARIOS DE LOS TRÁMITES Y SERVICIOS DE LA SECRETARIA DISTRITAL DEL HÁBITAT QUE ACCEDEN A TRAVÉS DEL CANAL DE ATENCIÓN TELEFÓNICA</t>
  </si>
  <si>
    <t>PRESTAR SERVICIOS PROFESIONALES PARA APOYAR LA GESTIÓN DE LAS ACTIVIDADES DE TALENTO HUMANO DE LA SECRETARÍA DISTRITAL DEL HÁBITAT, ASÍ COMO EFECTUAR LOS CONTROLES A LAS MISMAS.</t>
  </si>
  <si>
    <t>PRESTAR SERVICIOS PROFESIONALES PARA BRINDAR APOYO EN EL DESARROLLO DE ACTIVIDADES JURÍDICAS, RELACIONADAS CON LA ESTRUCTURACIÓN Y/O PLANEACIÓN Y SEGUIMIENTO DE LOS PROCESOS CONTRACTUALES Y APOYAR JURÍDICAMENTE LA TAREAS DE LA SPRC QUE LO REQUIERAN.</t>
  </si>
  <si>
    <t>PRESTAR SERVICIOS TÉCNICOS PARA APOYAR LA GESTIÓN ADMINISTRATIVA, ASÍ COMO EL APOYO EN LA ESTRUCTURACIÓN DE LOS PROCESOS CONTRACTUALES QUE SURJAN COMO NECESIDAD DEL PROCESO DE SERVICIO A LA CIUDADANÍA.</t>
  </si>
  <si>
    <t>PRESTAR SERVICIOS PROFESIONALES PARA APOYAR A LA COMISIÓN DE VEEDURÍA DE LAS CURADURÍAS URBANAS DE BOGOTÁ, EN LA REVISIÓN DE LOS CASOS QUE LE SEAN ASIGNADOS RESPECTO A SU CUMPLIMIENTOCON LA NORMA SISMO RESISTENTE APLICABLE.</t>
  </si>
  <si>
    <t>AUNAR ESFUERZOS Y CAPACIDADES TÉCNICAS, AMBIENTALES, JURÍDICAS, Y ADMINISTRATIVAS PARA REALIZAR EL PROYECTO "NODO DE EQUIPAMIENTOS ALTAMIRA, NEAL" Y EL "NODO DE EQUIPAMIENTOS LA GLORIA, NEG" DENTRO DEL "PROYECTO INTEGRAL DE REVITALIZACIÓN EN EL ÁMBITO DEL CABLE AÉREO SAN CRISTÓBAL, CASC"</t>
  </si>
  <si>
    <t>Prestar servicios profesionales para liderar la ejecución de la auditoría interna al Sistema de Gestión Ambiental de la Secretaría Distrital del Hábitat según la norma ISO 14001:2015</t>
  </si>
  <si>
    <t xml:space="preserve">	PRESTAR SERVICIOS DE APOYO A LA GESTIÓN, PARA BRINDAR ATENCIÓN A LA CIUDADANÍA SOBRE LA OFERTA INSTITUCIONAL A TRAVÉS DE LOS CANALES OFICIALES DE LA ENTIDAD</t>
  </si>
  <si>
    <t>PRESTAR SERVICIOS PROFESIONALES PARA APOYAR LAS ACTIVIDADES ADMINISTRATIVAS, ASÍ COMO EL APOYO EN EL SEGUIMIENTO A LA GENERACIÓN Y ANÁLISIS DE DATOS, RELACIONADOS CON EL PROCESO DE SERVICIO A LA CIUDADANÍA</t>
  </si>
  <si>
    <t>CESAR ENRIQUEGONZALEZ ARDILA</t>
  </si>
  <si>
    <t>LUIS OLEGARIOBORDA SILVA</t>
  </si>
  <si>
    <t>DIEGO ARTURO AGUILAR BENAVIDES</t>
  </si>
  <si>
    <t>DAVID FELIPE RODIGUEZ BASTIDAS</t>
  </si>
  <si>
    <t>MAIRA ALEJANDRA TORRES FLOREZ</t>
  </si>
  <si>
    <t>SEBASTIAN BERMUDEZ VASQUEZ</t>
  </si>
  <si>
    <t>ROSA PATRICIA CHAPARRO NIÑO</t>
  </si>
  <si>
    <t>ADRIANA MARCELA CONRADO DE LA HOZ</t>
  </si>
  <si>
    <t>KATHERINE FORERO BONILLA</t>
  </si>
  <si>
    <t>DANIEL ESTEBAN JURADO OSORIO</t>
  </si>
  <si>
    <t>LEYDI CAROLINA CASAS LANCHEROS</t>
  </si>
  <si>
    <t>MARTHA BECERRA RENTERIA</t>
  </si>
  <si>
    <t>LORENA LUZ GUERRA ROSADO</t>
  </si>
  <si>
    <t>EMELINO TAPIA MATURANA</t>
  </si>
  <si>
    <t>IVAN DAVID MORENO BARON</t>
  </si>
  <si>
    <t xml:space="preserve">DIEGO AGUDELO VARELA </t>
  </si>
  <si>
    <t>MAYRA ALEJANDRA ANGARITA MIER</t>
  </si>
  <si>
    <t xml:space="preserve">STELLA ACEVEDO BELTRAN </t>
  </si>
  <si>
    <t xml:space="preserve">RAQUEL  ALDANA ALVAREZ </t>
  </si>
  <si>
    <t xml:space="preserve">LUIS CARLOS CORREDORVASQUEZ </t>
  </si>
  <si>
    <t>NICOLAS ALEXANDER OSPINA HIDALGO</t>
  </si>
  <si>
    <t xml:space="preserve">ALEXANDER  ROJAS CRUZ </t>
  </si>
  <si>
    <t xml:space="preserve">ANGIE PAOLA ALVISGRANADA </t>
  </si>
  <si>
    <t>YEISON DUARTE AGUILERA</t>
  </si>
  <si>
    <t>DIANA MARIA LAMPREA OYOLA</t>
  </si>
  <si>
    <t xml:space="preserve">JULIANA RAMIREZ MARTINEZ </t>
  </si>
  <si>
    <t xml:space="preserve">NATALY PARDO SEGURA </t>
  </si>
  <si>
    <t xml:space="preserve">JAIRO ENRIQUE MOSQUERAPAEZ </t>
  </si>
  <si>
    <t>HERMES PEREZ LOZADA</t>
  </si>
  <si>
    <t>KATERINE SALAZAR RAMIREZ</t>
  </si>
  <si>
    <t>MARIA ALEXANDRA FLOREZ AYA</t>
  </si>
  <si>
    <t xml:space="preserve">DIANA MARCELA RUANOFAJARDO </t>
  </si>
  <si>
    <t xml:space="preserve">LEANDRO HOYOS URREA </t>
  </si>
  <si>
    <t>LUIS ALEXANDER CIFUENTES</t>
  </si>
  <si>
    <t>JAVIER STIVEN BARRIOSBERNAL</t>
  </si>
  <si>
    <t xml:space="preserve">IVAN FERNANDO RODRIGUEZ </t>
  </si>
  <si>
    <t>GLORIA STELLA SEPULVEDAPEREZ</t>
  </si>
  <si>
    <t xml:space="preserve">JOHANNA GOMEZ CANCHON </t>
  </si>
  <si>
    <t xml:space="preserve">JEAN ANGARITA VASQUEZ </t>
  </si>
  <si>
    <t>EDUARDO ESPAÑA ESPAÑA POLO</t>
  </si>
  <si>
    <t>CESAR ARTURO PATIÑO SANCHEZ</t>
  </si>
  <si>
    <t>SAUL TORRES DUEÑAS</t>
  </si>
  <si>
    <t>ACUEDUCTO DE LAS VEREDAS PASQUILLITA Y SANTA ROSA ACUPASA</t>
  </si>
  <si>
    <t>ACUEDUCTO VEREDA EL DESTINO USME</t>
  </si>
  <si>
    <t>CONSORCIO GC MOVILIDAD BOGOTÁ</t>
  </si>
  <si>
    <t>EDALPE INGENIEROS SAS</t>
  </si>
  <si>
    <t>CONSORCIO ECOPARQUE BOSA</t>
  </si>
  <si>
    <t>SECRETARÍA DISTRITAL DE CULTURA RECREACIÓN Y DEPORTE (IDU), INSTITUTO DE DESARROLLO URBANO, EMPRESA DE RENOVACIÓN Y DESARROLLO URBANO DE BOGOTÁ (ERU), DEPARTAMENTO ADMINISTRATIVO DE DEFENSORÍA DEL ESPACIO PUBLICO (DADEP)</t>
  </si>
  <si>
    <t>GLORIA OLIVIA TORRES MATIZ</t>
  </si>
  <si>
    <t>GABRIEL ANDRES PARRA LOPEZ</t>
  </si>
  <si>
    <t>ARGENIS ROCIO SUAREZ ACEVEDO</t>
  </si>
  <si>
    <t>AGENCIA ANALÍTICA DE DATOS SAS</t>
  </si>
  <si>
    <t>E-DEA NETWORKS S.A.S</t>
  </si>
  <si>
    <t>SECRETARÍA DISTRITAL DE CULTURA RECREACIÓN Y DEPORTE (SDCRD), INSTITUTO DE DESARROLLO URBANO Y EMPRESA DE RENOVACIÓN Y DESARROLLO URBANO DE BOGOTÁ (ERU)</t>
  </si>
  <si>
    <t>ALEXANDER PEREZ CORTES</t>
  </si>
  <si>
    <t>VALENTIN ALEJANDRO URBINA PALMERA</t>
  </si>
  <si>
    <t>NATALIA GUTIERREZ PEÑALOZA</t>
  </si>
  <si>
    <t>GRUPO EMPRESARIAL PINZON MUÑOZ SA.S - GEPM</t>
  </si>
  <si>
    <t>BUILDING LTDA</t>
  </si>
  <si>
    <t>CONSORCIO SAN ANDRES 019</t>
  </si>
  <si>
    <t>CONSORCIO IV</t>
  </si>
  <si>
    <t>CONSORCIO VIVIENDA D&amp;O</t>
  </si>
  <si>
    <t>PRAN CONSTRUCCIONES SAS</t>
  </si>
  <si>
    <t>JUAN CARLOS JIMENEZ BUSTACARA</t>
  </si>
  <si>
    <t>JULIANA ANDREA JAMIOY</t>
  </si>
  <si>
    <t>NICOLAS JAIRO ALVAREZ GONZALEZ</t>
  </si>
  <si>
    <t>INSTITUTO DISTRITAL DE LA PARTICIPACION Y ACCION COMUNAL - IDPAC</t>
  </si>
  <si>
    <t>EDUARDO ESPAÑA POLO</t>
  </si>
  <si>
    <t>CONSORCIO INTERVIVIENDA 22</t>
  </si>
  <si>
    <t>INPLAYCO SAS</t>
  </si>
  <si>
    <t>SERVICIOS Y CONSULTORIAS EN INGENIERIA S.A.S.</t>
  </si>
  <si>
    <t>SOFTWARE SHOP DE COLOMBIA S.A.S</t>
  </si>
  <si>
    <t>INTELLI NEXT SAS</t>
  </si>
  <si>
    <t>SARA NATALIA CASALLAS RODRIGUEZ</t>
  </si>
  <si>
    <t>JULIAN FERNANDO GONZALEZ NIÑO</t>
  </si>
  <si>
    <t>AVANCE ORGANIZACIONAL CONSULTORES SAS</t>
  </si>
  <si>
    <t>GABRIEL OSORIO BUITRAGO</t>
  </si>
  <si>
    <t>BLANCA YINET NARANJO BEJARANO</t>
  </si>
  <si>
    <t>GESSELLE IVON ANGULO CORTES</t>
  </si>
  <si>
    <t>EUTIMIO TALERO MARTINEZ</t>
  </si>
  <si>
    <t>NOVA SISTEMAS LTDA.</t>
  </si>
  <si>
    <t>JORGE ALEJANDRO GONZALEZ LOZANO</t>
  </si>
  <si>
    <t>BUSINESSMIND COLOMBIA SA - BMIND S.A.S.</t>
  </si>
  <si>
    <t>LINALCA INFORMATICA S.A</t>
  </si>
  <si>
    <t>DENNIS ARLEDI ORTIZ ZORRO</t>
  </si>
  <si>
    <t>LUIS ARTURO CAMACHO CESPEDES</t>
  </si>
  <si>
    <t>CHIRLEY CHAMORRO MONTOYA</t>
  </si>
  <si>
    <t>DANILO PEÑARANDA CASTILLA</t>
  </si>
  <si>
    <t>MARIA CATHERINE ORTEGA CRUZ</t>
  </si>
  <si>
    <t>JOHAN MANUEL REDONDO ORTEGÓN</t>
  </si>
  <si>
    <t>LEIDY PUERTA PELAEZ</t>
  </si>
  <si>
    <t>ESTEBAN DAVID LOPEZ PINTO</t>
  </si>
  <si>
    <t>NANCY JULIETTE CRUZ MEDINA</t>
  </si>
  <si>
    <t>CLAUDIA MERCEDES FLOREZ VALIENTE</t>
  </si>
  <si>
    <t>DIANA JIMENA DORADO MUÑOZ</t>
  </si>
  <si>
    <t>YESID EDUARDO MOLINA SERRATO</t>
  </si>
  <si>
    <t>CLAUDIA YANETH DIAZ ULLOA</t>
  </si>
  <si>
    <t>CAROL ANDREA TRIANA RUIZ</t>
  </si>
  <si>
    <t>CONSORCIO ECOPARQUE FONTIBON</t>
  </si>
  <si>
    <t>LEANDRO BARRAGAN NIETO</t>
  </si>
  <si>
    <t>MICHEL VANESSA OVIEDO GUTIERREZ</t>
  </si>
  <si>
    <t>DIDIMA VIVAS RIAÑO</t>
  </si>
  <si>
    <t>GIL ROBERTO ARIZA CHAVEZ</t>
  </si>
  <si>
    <t>NICOLAS RUIZ HERNANDEZ</t>
  </si>
  <si>
    <t>DIEGO FERNANDO RODRIGUEZ BARRAGAN</t>
  </si>
  <si>
    <t>PAULA CAMILA OJEDA ROCHA</t>
  </si>
  <si>
    <t>WENDY PAOLA QUEVEDO MORENO</t>
  </si>
  <si>
    <t>MONICA MARIA TORRES ARTEAGA</t>
  </si>
  <si>
    <t>JENNY MARCELA INFANTE RINCON</t>
  </si>
  <si>
    <t>PAULA CLEIRY LOPEZ GONZALEZ</t>
  </si>
  <si>
    <t>FONDO NACIONAL DE VIVIENDA FONVIVIENDA</t>
  </si>
  <si>
    <t>MONICA MARCELA MENDEZ SALAZAR</t>
  </si>
  <si>
    <t>MARCELA BUSTAMANTE MORON</t>
  </si>
  <si>
    <t>CONSORCIO PROSPERAR BETHEL</t>
  </si>
  <si>
    <t>JUAN FELIPE RUEDA GARCIA</t>
  </si>
  <si>
    <t>DIANA MARIA MURCIA VARGAS</t>
  </si>
  <si>
    <t>YIDLEN CAMILA  ORDOÑEZ MORALES</t>
  </si>
  <si>
    <t>ALEXANDER  CORTES RAMIREZ</t>
  </si>
  <si>
    <t>DIANA JACKELINE RODRIGUEZ GONZALEZ</t>
  </si>
  <si>
    <t>HECTOR JAVIER MORALES CARRILLO</t>
  </si>
  <si>
    <t>ELABORAR LOS ESTUDIOS Y DISEÑOS DEL COMPONENTE DE MOVILIDAD Y ESPACIO PÚBLICO EN LOS TERRITORIOS DE "ALFONSO LOPEZ", DE LA LOCALIDAD DE USME, PRIORIZADOS POR LA SECRETARÍA DISTRITAL DEL HÁBITAT EN LA CIUDAD DE BOGOTA D.C.</t>
  </si>
  <si>
    <t>ELABORAR LOS ESTUDIOS Y DISEÑOS DEL COMPONENTE DE MOVILIDAD Y ESPACIO PÚBLICO EN LOS TERRITORIOS "TIBABUYES - JUAN AMARILLO", DE LA LOCALIDAD DE SUBA Y "CABLE SAN CRISTÓBAL" DE LA LOCALIDAD DE SAN CRISTÓBAL, PRIORIZADOS POR LA SECRETARÍA DISTRITAL DEL HÁBITAT EN LA CIUDAD DE BOGOTA D.C</t>
  </si>
  <si>
    <t>REALIZAR LA EJECUCIÓN DE LAS OBRAS PARA LA INTERVENCIÓN DEL ECOBARRIO PRIORIZADO POR LA SECRETARÍA DISTRITAL DEL HÁBITAT EN LA LOCALIDAD DE BOSA.</t>
  </si>
  <si>
    <t>Prestar sus servicios profesionales de seguimiento y control del programa Educación e Inclusión Financiera en la Escuela Virtual del Hábitat, en el marco del diseño e implementación de los instrumentos de financiación para la adquisición de vivienda</t>
  </si>
  <si>
    <t>PRESTAR SERVICIOS DE APOYO A LA GESTIÓN PARA EL ALISTAMIENTO Y ORGANIZACIÓN DE INFORMACIÓN REFERENTE A LA ESTRUCTURACIÓN DE LOS MEJORAMIENTOS DE VIVIENDA - MODALIDAD HABITABILIDAD EN LOS TERRITORIOS PRIORIZADOS POR LA SECRETARÍA DISTRITAL DEL HÁBITAT</t>
  </si>
  <si>
    <t>PRESTAR SERVICIOS PROFESIONALES PARA APOYAR LA DEFINICIÓN, EJECUCIÓN, SEGUIMIENTO Y EVALUACIÓN DE LAS ACCIONES PLANTEADAS POR LA SECRETARÍA DISTRITAL DEL HÁBITAT EN LOS TERRITORIOS PRIORIZADOS</t>
  </si>
  <si>
    <t>PRESTAR SERVICIOS PROFESIONALES PARA APOYAR EL PROCESO DE PAGOS A CARGO DE LA SUBDIRECCION FINANCIERA DE LA SECRETARIA DISTRITAL DEL HABITAT</t>
  </si>
  <si>
    <t>PRESTAR SERVICIOS PROFESIONALES PARA APOYAR LA SUPERVISIÓN DEL COMPONENTE ADMINISTRATIVO, FINANCIERO Y OPERATIVO EN EL MARCO DE LA ESTRATEGIA CONÉCTATE CON TU TERRITORIO EN LAS INTERVENCIONES PRIORIZADAS POR LA SECRETARÍA DISTRITAL DEL HÁBITAT.</t>
  </si>
  <si>
    <t>PRESTAR SERVICIOS PROFESIONALES PARA APOYAR A LOS DIFERENTES PROCESOS DE PLANEACIÓN Y GESTIÓN DE LOS MEJORAMIENTOS DE VIVIENDA Y SEGUIMIENTO PRESUPUESTAL DE LOS PROCESOS Y DEMÁS ACCIONES DE COMPETENCIA DE LA DEPENDENCIA QUE SEAN REQUERIDAS</t>
  </si>
  <si>
    <t>PRESTAR SERVICIOS PROFESIONALES PARA APOYAR EN EL SEGUIMIENTO Y VERIFICACIÓN DE LAS ACTIVIDADES PREVISTAS EN EL PLAN DE ACCIÓN DE LA SUBDIRECCIÓN DE INFORMACIÓN SECTORIAL DE ACUERDO CON LO DISPUESTO EN EL PLAN DE DESARROLLO DISTRITAL.</t>
  </si>
  <si>
    <t>PRESTAR SERVICIOS PROFESIONALES PARA APOYAR LAS ACTIVIDADES ADMINISTRATIVAS Y DE SEGUIMIENTO A LA ATENCIÓN A LA CIUDADANÍA, BRINDADA EN LOS CANALES OFICIALES DE LA ENTIDAD</t>
  </si>
  <si>
    <t>PRESTAR SERVICIOS PROFESIONALES PARA ORIENTAR EL DESARROLLO DE LAS ACTIVIDADES DEL PROCESO DE ATENCIÓN AL CIUDADANO DE LA SUBDIRECCIÓN ADMINISTRATIVA DE LA SDHT</t>
  </si>
  <si>
    <t>DESARROLLO DE LA ARQUITECTURA DE REFERENCIA E IMPLEMENTACIÓN DEL LAGO DE DATOS DEL SISTEMA DE INFORMACIÓN MISIONAL DEL SECTOR HÁBITAT</t>
  </si>
  <si>
    <t>ADQUISICIÓN DE LA HERRAMIENTA SOLARWINDS NETWORKS PERFORMANCE MONITOR Y LA RENOVACIÓN DE LA HERRAMIENTA SOLARWINDS SECURITY EVENT MANAGER PARA LA SDHT; CON SU RESPECTIVO SOPORTE.</t>
  </si>
  <si>
    <t>PRESTAR SERVICIOS PROFESIONALES PARA APOYAR LA ELABORACIÓN Y ACTUALIZACIÓN DE LA INFORMACIÓN GEOGRÁFICA, LA CARTOGRAFÍA TEMÁTICA Y LOS ANÁLISIS NECESARIOS EN LA FORMULACIÓN Y SEGUIMIENTO DE LOS LINEAMIENTOS DE INTERVENCIÓN, GESTIÓN INTERINSTITUCIONAL Y DEMÁS PROCESOS ADELANTADOS POR LA SUBDIRECCIÓN DE BARRIOS.</t>
  </si>
  <si>
    <t>Aunar esfuerzos y capacidades técnicas, ambientales, jurídicas, financieras y administrativas para el desarrollo de la Fase II del proyecto “Nodo de Equipamientos Altamira, NEAL” y el “Nodo de Equipamientos La Gloria, NEG” dentro del “Proyecto Integral de Revitalización en el ámbito del Cable Aéreo San Cristóbal, CASC”.</t>
  </si>
  <si>
    <t>PRESTAR SERVICIOS PROFESIONALES PARA EL ANÁLISIS, DESARROLLO Y SEGUIMIENTO DE LOS PROGRAMAS PRIORIZADOS POR LA SUBSECRETARIA DE GESTIÓN FINANCIERA Y LA SUBDIRECCIÓN DE RECURSOS PRIVADOS, QUE SE LE ASIGNEN EN EL MARCO DE LA COOPERACIÓN CON ENTIDADES PÚBLICAS Y/O PRIVADAS, DE ORDEN NACIONAL E INTERNACIONAL, QUE PROMUEVAN LA GESTIÓN DE NUEVAS FUENTES DE FINANCIACIÓN QUE CONTRIBUYAN AL MEJORAMIENTO DEL HÁBITAT</t>
  </si>
  <si>
    <t>PRESTAR SERVICIOS PROFESIONALES PARA ANÁLISIS E IDENTIFICACIÓN DE SUELO POTENCIAL PARA PROYECTOS DE VIVIENDA, VIS VIP Y USOS COMPLEMENTARIOS EN LA CIUDAD</t>
  </si>
  <si>
    <t>PRESTAR SERVICIOS PROFESIONALES PARA REALIZAR LA CONCEPTUALIZACIÓN ARQUITECTÓNICA Y LA GESTIÓN DE LOS PROYECTOS ESTRATÉGICOS EN RESPONSABILIDAD DE LA SUBDIRECCIÓN.</t>
  </si>
  <si>
    <t>PRESTAR SERVICIOS PROFESIONALES PARA LA MEDICIÓN Y SEGUIMIENTO DE LOS INDICADORES QUE PERMITAN DETERMINAR EL IMPACTO DEL FORTALECIMIENTO TÉCNICO, COMERCIAL, ORGANIZACIONAL, FINANCIERO Y SOCIAL QUE BRINDA LA SDHT A LOS ACUEDUCTOS COMUNITARIOS DE ACUERDO CON LA NORMATIVIDAD REGULATORIA VIGENTE</t>
  </si>
  <si>
    <t>CONTRATAR LA EJECUCIÓN DE LAS OBRAS DE MEJORAMIENTO DE VIVIENDA EN LA MODALIDAD DE HABITABILIDAD DE LOS PROYECTOS ESTRUCTURADOS EN LOS TERRITORIOS PRIORIZADOS POR LA SECRETARÍA DISTRITAL DEL HÁBITAT. GRUPO 3- 2022.</t>
  </si>
  <si>
    <t>CONTRATAR LA EJECUCIÓN DE LAS OBRAS DE MEJORAMIENTO DE VIVIENDA EN LA MODALIDAD DE HABITABILIDAD DE LOS PROYECTOS ESTRUCTURADOS EN LOS TERRITORIOS PRIORIZADOS POR LA SECRETARÍA DISTRITAL DEL HÁBITAT. GRUPO 2 2022.</t>
  </si>
  <si>
    <t>REALIZAR LA INTERVENTORÍA TÉCNICA, JURÍDICA, SOCIAL, AMBIENTAL, SST-MA, ADMINISTRATIVA Y FINANCIERA PARA LOS ESTUDIOS Y DISEÑOS DEL COMPONENTE DE MOVILIDAD Y ESPACIO PÚBLICO EN LOS TERRITORIOS "ALFONSO LOPEZ", DE LA LOCALIDAD DE USME, PRIORIZADOS POR LA SECRETARÍA DISTRITAL DEL HÁBITAT EN LA CIUDAD DE BOGOTA D.C.</t>
  </si>
  <si>
    <t>REALIZAR LA INTERVENTORÍA TÉCNICA, JURÍDICA, SOCIAL, AMBIENTAL, SST-MA, ADMINISTRATIVA Y FINANCIERA PARA LOS ESTUDIOS Y DISEÑOS DEL COMPONENTE DE MOVILIDAD Y ESPACIO PÚBLICO EN LOS TERRITORIOS "TIBABUYES - JUAN AMARILLO", DE LA LOCALIDAD DE SUBA Y "CABLE SAN CRISTÓBAL" DE LA LOCALIDAD DE SAN CRISTÓBAL, PRIORIZADOS POR LA SECRETARÍA DISTRITAL DEL HÁBITAT EN LA CIUDAD DE BOGOTA D.C.</t>
  </si>
  <si>
    <t>PRESTAR SERVICIOS PROFESIONALES PARA APOYAR LA ELABORACIÓN Y ACTUALIZACIÓN DE LA INFORMACIÓN GEOGRÁFICA, LA CARTOGRAFÍA TEMÁTICA Y LOS ANÁLISIS NECESARIOS PARA LA LEGALIZACIÓN URBANÍSTICA, REGULARIZACIÓN DE DESARROLLOS LEGALIZADOS Y DEMÁS PROCESOS A CARGO DE LA SUBDIRECCIÓN DE BARRIOS DE LA SECRETARÍA DISTRITAL DEL HÁBITAT.</t>
  </si>
  <si>
    <t>CONTRATAR LA EJECUCIÓN DE LAS OBRAS PARA LOS MEJORAMIENTOS DE VIVIENDA RURAL EN LOS TERRITORIOS PRIORIZADOS POR LA SECRETARÍA DISTRITAL DEL HÁBITAT.</t>
  </si>
  <si>
    <t>CONTRATAR LA EJECUCIÓN DE LAS OBRAS DE MEJORAMIENTO DE VIVIENDA EN LA MODALIDAD DE HABITABILIDAD DE LOS PROYECTOS ESTRUCTURADOS EN LOS TERRITORIOS PRIORIZADOS POR LA SECRETARÍA DISTRITAL DEL HÁBITAT. GRUPO 1- 2022.</t>
  </si>
  <si>
    <t>REALIZAR LA INTERVENTORÍA INTEGRAL (TÉCNICA. ADMINISTRATIVA, FINANCIERA, CONTABLE, SOCIAL, AMBIENTAL Y LEGAL) DE LA EJECUCIÓN DE LAS OBRAS PARA LOS MEJORAMIENTOS DE VIVIENDA RURAL PRIORIZADOS POR LA SECRETARIA DISTRITAL DEL HÁBITAT</t>
  </si>
  <si>
    <t>PRESTAR SERVICIOS TÉCNICOS PARA APOYAR LAS ACTIVIDADES DE PROMOCIÓN, PRODUCCIÓN DE PIEZAS COMUNICATIVAS DIGITALES Y VIRTUALIZACIÓN DE LAS ESTRATEGIAS PEDAGÓGICAS EN EL MARCO DE LA GESTIÓN DEL CONOCIMIENTO DE LA SDHT.</t>
  </si>
  <si>
    <t>PRESTAR SERVICIOS PROFESIONALES PARA APOYAR LA GESTIÓN SOCIAL DERIVADA DE LAS ACCIONES DE LA SECRETARÍA DEL HÁBITAT EN LOS TERRITORIOS, TANTO EN LAS ESTRATEGIAS DE PARTICIPACIÓN COMO DE LAS ACCIONES DE ACOMPAÑAMIENTO ASOCIADAS A PROGRAMAS DE VIVIENDA.</t>
  </si>
  <si>
    <t>PRESTAR SERVICIOS PROFESIONALES PARA APOYAR EL DISEÑO EJECUCIÓN Y SEGUIMIENTO A LAS INTERVENCIONES EN ESPACIO PÚBLICO LIDERADAS DESDE LA ESTRATEGIA DE EMBELLECIMIENTO CON COLOR DEL PROYECTO 7590</t>
  </si>
  <si>
    <t>AUNAR ESFUERZOS TÉCNICOS, ADMINISTRATIVOS, JURÍDICOS Y FINANCIEROS PARA FORTALECER EL TEJIDO SOCIAL DE LA CIUDAD, PROMOVIENDO LA PARTICIPACIÓN CIUDADANA Y LA CUALIFICACIÓN CIUDADANA, CON ENFOQUES DE INNOVACIÓN SOCIAL, CULTURA CIUDADANA Y SISTEMA DEL CUIDADO, QUE APORTEN A LA PROMOCIÓN DE LA SOSTENIBILIDAD DEL HÁBITAT, MEDIANTE EL ACOMPAÑAMIENTO DE INICIATIVAS COMUNITARIAS EN EL MARCO DE LA ESTRATEGIA DE OBRAS CON SALDO PEDAGÓGICO DEL IDPAC</t>
  </si>
  <si>
    <t>PRESTAR SERVICIOS DE APOYO ADMINISTRATIVO Y OPERATIVO PARA EL PROCESO DE GESTIÓN DOCUMENTAL.</t>
  </si>
  <si>
    <t>REALIZAR LA INTERVENTORÍA TÉCNICA, JURÍDICA, SOCIAL, ADMINISTRATIVA Y FINANCIERA PARA LA EJECUCIÓN DE LAS OBRAS DE MEJORAMIENTO DE VIVIENDA EN LA MODALIDAD DE HABITABILIDAD DE LOS PROYECTOS ESTRUCTURADOS EN LOS TERRITORIOS PRIORIZADOS POR LA SECRETARÍA DISTRITAL DEL HÁBITAT. GRUPOS 1, 2 Y 3 -2022</t>
  </si>
  <si>
    <t>PRESTAR SERVICIOS PROFESIONALES PARA EL DESARROLLO DE LAS ACCIONES RELACIONADAS CON EL SEGUIMIENTO AL CUMPLIMIENTO DE NORMAS, ÍNDICES, ADMINISTRACIÓN DE LA PLATAFORMA SUIT Y GENERACIÓN DE REPORTES RELACIONADOS CON LA TRANSPARENCIA Y LUCHA CONTRA LA CORRUPCIÓN</t>
  </si>
  <si>
    <t>RENOVAR LA LICENCIA DE SERVICIO DE SOPORTE Y ACTUALIZACIÓN DEL LICENCIAMIENTO STATA MP DUAL CORE EDITION, PARA EL PROCESAMIENTO Y MANEJO DE DATOS ESTADÍSTICOS DE LA SDHT</t>
  </si>
  <si>
    <t>ADQUISICIÓN DE LECTORES ÓPTICOS Y DE PROXIMIDAD PARA LA SDHT.</t>
  </si>
  <si>
    <t>PRESTAR SERVICIOS PROFESIONALES PARA EL DESARROLLO DE ESTRATEGIAS EN LA PLANEACIÓN Y DESARROLLO DEL PROGRAMA EDUCACIÓN E INCLUSIÓN FINANCIERA EN LA ESCUELA VIRTUAL DEL HÁBITAT, EN EL MARCO DEL DISEÑO E IMPLEMENTACIÓN DE LOS INSTRUMENTOS DE FINANCIACIÓN PARA LA ADQUISICIÓN DE VIVIENDA</t>
  </si>
  <si>
    <t>PRESTAR SERVICIOS PROFESIONALES PARA APOYAR JURÍDICAMENTE EL PROCESO DE GESTIÓN CONTRACTUAL DE LA SUBDIRECCIÓN ADMINISTRATIVA</t>
  </si>
  <si>
    <t>PRESTAR SERVICIOS PARA DESARROLLAR DOS DOCUMENTOS QUE CONTENGAN PROPUESTAS METODOLÓGICAS PROPIAS PARA EL SECTOR HÁBITAT QUE ABORDEN ASPECTOS CENTRALES COMO EL FORTALECIMIENTO DE LA CULTURA DE LA GESTIÓN BASADA EN LA TRANSPARENCIA Y LA INTEGRIDAD Y; EL FORTALECIMIENTO DEL CONTROL SOCIAL INCIDENTE POR PARTE DE LOS GRUPOS DE VALOR Y PARTES INTERESADAS.</t>
  </si>
  <si>
    <t>PRESTAR SERVICIOS PROFESIONALES PARA APOYAR LAS ACTIVIDADES DE SEGUIMIENTO, GESTIÓN Y CONSOLIDACIÓN DE LA INFORMACIÓN RELACIONADA CON LOS PROGRAMAS Y PROYECTOS LIDERADOS POR LA SUBSECRETARIA DE PLANEACIÓN Y POLÍTICA, EN EL MARCO DE LA POLÍTICA DE GESTIÓN INTEGRAL DEL HÁBITAT.</t>
  </si>
  <si>
    <t>PRESTAR SERVICIOS PROFESIONALES JURÍDICOS ESPECIALIZADOS PARA APOYAR EL DESARROLLO DE LAS ACTIVIDADES PROPIAS DE LA SUBDIRECCIÓN ADMINISTRATIVA DE LA SECRETARIA DISTRITAL DEL HABITAT.</t>
  </si>
  <si>
    <t>PRESTAR SERVICIOS PROFESIONALES PARA APOYAR LA SUPERVISIÓN DEL COMPONENTE TÉCNICO-OPERATIVO DE LA ESTRATEGIA "CONÉCTATE CON TU TERRITORIO" EN LAS INTERVENCIONES PRIORIZADAS POR LA SECRETARÍA DISTRITAL DEL HÁBITAT.</t>
  </si>
  <si>
    <t>PRESTAR SERVICIOS PROFESIONALES PARA REALIZAR EL ANÁLISIS DE INFORMACIÓN Y LA GESTIÓN INSTITUCIONAL QUE PERMITA GENERAR PROYECTOS DE VIVIENDA VIS VIP Y USOS COMPLEMENTARIOS EN LA CIUDAD</t>
  </si>
  <si>
    <t>Prestar servicios profesionales para apoyar el funcionamiento y la gestión del fondo de solidaridad y redistribución de ingresos -fsri, para la correcta aplicación de los criterios que definen el balance entre subsidios y contribuciones de los servicios públicos domiciliarios en el Distrito Capital</t>
  </si>
  <si>
    <t>PRESTAR SERVICIOS PROFESIONALES PARA APOYAR A LA SECRETARÍA DISTRITAL DEL HÁBITAT EN EL MONITOREO, SEGUIMIENTO Y ANÁLISIS DE LA INFORMACIÓN DE LOS PROYECTOS DE INVERSIÓN QUE LE SEAN ASIGNADOS; ASÍ COMO ENLACE EN LOS ASUNTOS DE PLANEACIÓN SECTORIAL</t>
  </si>
  <si>
    <t>PRESTAR SERVICIOS PROFESIONALES A L ASUBSECRETARÍA DE INSPECCIÓN VIGILANCIA Y CONTROL EN LAREVISIÓN Y ANÁLISIS, DE LA FUNCIONABILIDAD Y MEJORA DE LA HERRAMIENTA SIVIDIC DE LA SECRETARIA DEL HÁBITAT</t>
  </si>
  <si>
    <t>PRESTAR SERVICIOS PROFESIONALES PARA APOYAR A LA OFICINA ASESORA DE CONTROL INTERNO EN EL SEGUIMIENTO Y EVALUACIÓN DE LA GESTIÓN FINANCIERA Y PRESUPUESTAL, CONTROL FISCAL INTERNO Y SISTEMA DE CONTROL INTERNO CONTABLE, DE CONFORMIDAD CON EL PLAN ANUAL DE AUDITORÍA DE LA SDHT.</t>
  </si>
  <si>
    <t>PRESTAR SERVICIOS PROFESIONALES PARA EL DESARROLLO DEL COMPONENTE TÉCNICO EN LA ESTRUCTURACIÓN DE LOS MEJORAMIENTOS DE VIVIENDA - MODALIDAD HABITABILIDAD EN LOS TERRITORIOS PRIORIZADOS POR LA SECRETARÍA DISTRITAL DEL HÁBITAT</t>
  </si>
  <si>
    <t>RENOVACIÓN DE LA PLATAFORMA DE BASE DE DATOS ORACLE EN LA NUBE PARA LA SECRETARIA DISTRITAL DEL HÁBITAT</t>
  </si>
  <si>
    <t>ADQUISICIÓN DE EQUIPOS DE CÓMPUTO PARA LA SECRETARIA DISTRITAL DEL HÁBITAT</t>
  </si>
  <si>
    <t>PRESTAR SERVICIOS PROFESIONALES PARA DESARROLLO DEL COMPONENTE SOCIAL EN LA ESTRUCTURACIÓN DE LOS MEJORAMIENTOS DE VIVIENDA - MODALIDAD HABITABILIDAD EN LOS TERRITORIOS PRIORIZADOS POR LA SECRETARÍA DISTRITAL DEL HÁBITAT</t>
  </si>
  <si>
    <t>PRESTAR SERVICIOS PROFESIONALES PARA EL DESARROLLO, EVALUACIÓN Y SEGUIMIENTO DEL COMPONENTE TÉCNICO EN LA ESTRUCTURACIÓN DE INMUEBLES PARA MEJORAMIENTOS DE VIVIENDA - MODALIDAD HABITABILIDAD EN LOS TERRITORIOS PRIORIZADOS POR LA SECRETARÍA DISTRITAL DEL HÁBITAT</t>
  </si>
  <si>
    <t>PRESTAR SERVICIOS PROFESIONALES EN LA SUBDIRECCIÓN DE PROGRAMAS Y PROYECTOS PARA LA REVISIÓN DE LA FORMULACIÓN, REFORMULACIÓN, ACTUALIZACIÓN Y SEGUIMIENTO A LAS METAS Y RESULTADOS DE LOS PROYECTOS DE INVERSIÓN DE LA SDHT DE CONFORMIDAD CON LOS PLAZOS Y REQUISITOS ESTABLECIDOS EN LA NORMATIVIDAD VIGENTE, ASÍ COMO SER EL ENLACE EN LOS ASUNTOS DE PLANEACIÓN SECTORIAL.</t>
  </si>
  <si>
    <t>PRESTAR SERVICIOS PROFESIONALES PARA EL DESARROLLO Y/O ACTUALIZACIÓN DE LAS INTERFACES DE USUARIO Y DISEÑO DE EXPERIENCIA DE LA PLATAFORMA DE REALIZACIÓN DE TRAMITES Y HERRAMIENTAS CONEXAS</t>
  </si>
  <si>
    <t>Prestar servicios profesionales para el diseño de estrategias y la divulgación pedagógica en el marco de la gestión de conocimiento de la SDHT</t>
  </si>
  <si>
    <t>PRESTAR SERVICIOS PROFESIONALES PARA APOYAR EL PROCESO DE PAGOS Y EL REPORTE DE LA EXOGENA NACIONAL A CARGO DE LA SUBDIRECCION FINANCIERA DE LA SECRETARIA DISTRITAL DEL HABITAT</t>
  </si>
  <si>
    <t>Prestar servicios profesionales de apoyo técnico a la subsecretaría de planeación y política para la planeación estratégica, el modelamiento y análisis de información para las Políticas del sector Hábitat.</t>
  </si>
  <si>
    <t>Prestar servicios profesionales para apoyar la implementación del Sistema de Gestión Ambiental bajo los estándares del Modelo Integrado de Planeación y Gestión y los requisitos de la norma ISO 14001-2015, así como, apoyar el desarrollo de la formulación y ejecución de las actividades correspondientes al Plan Institucional de Gestión Ambiental - PIGA.</t>
  </si>
  <si>
    <t>PRESTACIÓN DE SERVICIOS DE APOYO A LA GESTIÓN PARA EL DESARROLLO DE ACTIVIDADES OPERATIVAS QUE PERMITAN EL MANEJO, CLASIFICACIÓN Y ORGANIZACIÓN DEL ARCHIVO FÍSICO Y DIGITAL DE LA SUBDIRECCIÓN DE SERVICIOS PÚBLICOS</t>
  </si>
  <si>
    <t>Prestar servicios profesionales para realizar el seguimiento, acompañamiento y gestión interinstitucional de los proyectos estratégicos responsabilidad de la Subdirección de Gestión del Suelo</t>
  </si>
  <si>
    <t>Prestar servicios profesionales para realizar la gestión, seguimiento y análisis ambiental de los proyectos en responsabilidad de la subdirección</t>
  </si>
  <si>
    <t>Prestar servicios profesionales y de apoyo en el seguimiento jurídico, legal y contractual, necesario para la formulación e implementación de los proyectos a cargo de la Subdirección de Operaciones.</t>
  </si>
  <si>
    <t>Prestar servicios profesionales para apoyar en la gestión y articulación de las actividades administrativas para la formulación e implementación de los proyectos a cargo de la Subdirección de Operaciones.</t>
  </si>
  <si>
    <t>PRESTAR EL SERVICIO INTEGRAL DE EJECUCIÓN DE ACTIVIDADES DEL PROCESO DE GESTIÓN DOCUMENTAL DE LA SECRETARIA DISTRITAL DEL HABITAT EN CUMPLIMIENTO DE LA LEY 594 DE 2000.</t>
  </si>
  <si>
    <t>Prestar servicios profesionales especializados para la producción y realización de contenidos de interés para públicos externos y medios de comunicación.</t>
  </si>
  <si>
    <t>Prestar servicios de apoyo administrativo y de gestión documental en el marco instrumentos de financiación a cargo de la Subsecretaría de Gestión Financiera.</t>
  </si>
  <si>
    <t>Prestar servicios profesionales para identificar, verificar y acompañar desde el componente social, el cumplimiento de requisitos a los hogares que pueden ser beneficiarios de los instrumentos de financiación a cargo de la Subsecretaría de Gestión Financiera.</t>
  </si>
  <si>
    <t>REALIZAR LA EJECUCIÓN DE LAS OBRAS PARA LA INTERVENCIÓN DEL ECOBARRIO PRIORIZADO POR LA SECRETARÍA DISTRITAL DEL HÁBITAT EN LA LOCALIDAD DE FONTIBÓN</t>
  </si>
  <si>
    <t>Prestar servicios profesionales para brindar orientación y desarrollo de contenidos para las diferentes estrategias pedagógicas de la Escuela de Hábitat de la SDHT.</t>
  </si>
  <si>
    <t>PRESTAR SERVICIOS DE APOYO A LA GESTIÓN RELACIONADA CON EL DESARROLLO DE LA ESTRUCTURACIÓN DE LOS MEJORAMIENTOS DE VIVIENDA - MODALIDAD HABITABILIDAD EN LOS TERRITORIOS PRIORIZADOS POR LA SECRETARÍA DISTRITAL DEL HÁBITAT</t>
  </si>
  <si>
    <t>Prestar servicios profesionales para la revisión, seguimiento y legalización financiera en la gestión de los instrumentos de financiación a cargo de la Subsecretaría de Gestión Financiera</t>
  </si>
  <si>
    <t>PRESTAR SERVICIOS PROFESIONALES JURÍDICOS PARA ANALIZAR EL CUMPLIMIENTO DE REQUISITOS DE LOS HOGARES Y BRINDAR LA ATENCIÓN OPORTUNA Y SUFICIENTE DE LOS DIFERENTES REQUERIMIENTOS EN EL MARCO DE LOS INSTRUMENTOS DE FINANCIACIÓN A CARGO DE LA SUBSECRETARÍA DE GESTIÓN FINANCIERA</t>
  </si>
  <si>
    <t>PRESTAR LOS SERVICIOS PROFESIONALES COMO PERIODISTA PARA APOYAR LA DIFUSIÓN DE LOS PLANES, PROGRAMAS Y PROYECTOS DE LA SECRETARÍA DISTRITAL DEL HÁBITAT A TRAVÉS DE LA GENERACIÓN DE CONTENIDOS DIRIGIDOS AL PÚBLICO DE INTERÉS DE LA ENTIDAD.</t>
  </si>
  <si>
    <t>PRESTAR SERVICIOS PROFESIONALES PARA APOYAR EL DESARROLLO Y EVALUACIÓN DEL COMPONENTE SOCIAL EN LA ESTRUCTURACIÓN Y POSTULACIÓN A LOS MEJORAMIENTOS DE VIVIENDA - MODALIDAD HABITABILIDAD EN LOS TERRITORIOS PRIORIZADOS POR LA SECRETARÍA DISTRITAL DEL HÁBITAT</t>
  </si>
  <si>
    <t>Prestar servicios profesionales para identificar, verificar y acompañar desde el componente social, el cumplimiento de requisitos a los hogares que pueden ser beneficiarios de los instrumentos de financiación a cargo de la Subsecretaría de Gestión Financiera</t>
  </si>
  <si>
    <t>PRESTAR SERVICIOS PROFESIONALES PARA IDENTIFICAR, VERIFICAR Y ACOMPAÑAR DESDE EL COMPONENTE SOCIAL, EL CUMPLIMIENTO DE REQUISITOS A LOS HOGARES QUE PUEDEN SER BENEFICIARIOS DE LOS INSTRUMENTOS DE FINANCIACIÓN A CARGO DE LA SUBSECRETARÍA DE GESTIÓN FINANCIERA</t>
  </si>
  <si>
    <t>Prestar servicios profesionales jurídicos para analizar el cumplimiento de requisitos de los hogares y brindar la atención oportuna y suficiente de los diferentes requerimientos en el marco de los instrumentos de financiación a cargo de la Subsecretaría de Gestión financiera</t>
  </si>
  <si>
    <t>PRESTAR SERVICIOS PROFESIONALES PARA APOYAR A LA OFICINA ASESORA DE CONTROL INTERNO EN EL SEGUIMIENTO Y EVALUACIÓN DE LA GESTIÓN EN TORNO A GOBIERNO Y SEGURIDAD DIGITAL, TECNOLOGÍAS DE LA INFORMACIÓN Y LAS COMUNICACIONES, TRANSPARENCIA Y ACCESO A LA INFORMACIÓN PÚBLICA DE CONFORMIDAD CON EL PLAN ANUAL DE AUDITORÍA DE LA SDHT.</t>
  </si>
  <si>
    <t>Prestar servicios profesionales para apoyar a la Oficina Asesora de Control Interno en el seguimiento al plan de mejoramiento suscrito con la Contraloría de Bogotá, implementación del MIPG y el Sistema Institucional de Alertas, así como en la respuesta a los requerimientos internos y de entes de control</t>
  </si>
  <si>
    <t>Prestar servicios profesionales para apoyar a la Oficina Asesora de Control Interno en el seguimiento a la gestión ambiental interna, de los proyectos de inversión y plan de mejoramiento institucional, de conformidad con el Plan Anual de Auditoría de la SDHT</t>
  </si>
  <si>
    <t>PRESTAR SERVICIOS PROFESIONALES PARA APOYAR A LA OFICINA ASESORA DE CONTROL INTERNO EN EL SEGUIMIENTO Y EVALUACIÓN AL PROCESO DE SERVICIO AL CIUDADANO, DE CONFORMIDAD CON EL PLAN ANUAL DE AUDITORÍA DE LA SDHT</t>
  </si>
  <si>
    <t>AUNAR ESFUERZOS ADMINISTRATIVOS, TÉCNICOS, SOCIALES Y FINANCIEROS PARA LA EJECUCIÓN Y SEGUIMIENTO DE LAS ACTIVIDADES EN MATERIA DEL SUBSIDIO FAMILIAR DE VIVIENDA BAJO LA MODALIDAD DE MEJORAMIENTO VIVIENDA URBANA, TENDIENTES A SUPERAR LAS CONDICIONES SANITARIAS SATISFACTORIAS DE ESPACIO Y SERVICIOS PÚBLICOS DE LOS HOGARES EN EL MARCO DEL PROGRAMA DE MEJORAMIENTO DE VIVIENDA CASA DIGNA, VIDA DIGNA REGULADO EN EL DECRETO 867 DE 2019 INCORPORADO EN EL DECRETO 1077 DE 2015 Y DEMÁS DISPOSICIONES QUE LE MODIFIQUEN, ADICIONEN O SUSTITUYAN.</t>
  </si>
  <si>
    <t xml:space="preserve">	PRESTAR SERVICIOS DE APOYO A LA GESTIÓN EN LAS DIFERENTES ACTIVIDADES ADMINISTRATIVAS DE CARÁCTER TECNICO Y OPERATIVO DESARROLLADAS EN LA OFICINA DE CONTROL DISCIPLINARIO INTERNO DE LA SECRETARIA DISTRITAL DE HABITAT.</t>
  </si>
  <si>
    <t>PRESTAR SERVICIOS PROFESIONALES PARA APOYAR EL DESARROLLO DE ACCIONES DE COMUNICACIÓN Y CULTURA CIUDADANA RELACIONADA CON LA PRESTACIÓN DE LOS SERVICIOS PÚBLICOS DOMICILIARIOS, EN EL MARCO DE LAS FUNCIONES DE LA OFICINA ASESORA DE COMUNICACIONES</t>
  </si>
  <si>
    <t>REALIZAR LA INTERVENTORÍA TÉCNICA, JURÍDICA, SOCIAL, AMBIENTAL, ADMINISTRATIVA Y FINANCIERA PARA LA EJECUCIÓN DE LOS ESTUDIOS Y DISEÑOS, ASÍ COMO LAS OBRAS DE CONSTRUCCIÓN E INTERVENCIÓN DE ACUPUNTURA URBANA EN LOS TERRITORIOS PRIORIZADOS POR LA SECRETARÍA DISTRITAL DEL HÁBITAT</t>
  </si>
  <si>
    <t>PRESTAR SERVICIOS PROFESIONALES ESPECIALIZADOS PARA PARA APOYAR EL PROCESO DE SEGUIMIENTO Y REVISIÓN DE LOS REQUERIMIENTOS REALIZADOS POR LOS ENTES DE CONTROL, ENTIDADES, PARTICULARES Y DEMÁS, QUE REQUIERAN UN PROCESO DE REVISIÒN, GESTIÓN Y ARTICULACIÓN DE LA ENTIDAD Y QUE SE DESARROLLAN EN LA MISIONALIDAD DE LA SECRETARÍA DISTRITAL DEL HÁBITAT</t>
  </si>
  <si>
    <t>PRESTAR SERVICIOS PROFESIONALES EN EL SEGUIMIENTO A LA GESTIÓN DE LOS PROYECTOS ESTRATÉGICOS, DEFINIDOS POR LA SECRETARÍA DISTRITAL DEL HÁBITAT A LOS PROCESOS ADMINISTRATIVOS Y JURÍDICOS</t>
  </si>
  <si>
    <t>PRESTAR SERVICIOS PROFESIONALES PARA REALIZAR LA ATENCIÓN, REVISIÓN, SEGUIMIENTO Y CUMPLIMIENTO, A LAS SOLICITUDES DE LOS ENTES DE CONTROL POLÍTICO, PARA EL CUMPLIMIENTO DE LOS COMPROMISOS MISIONALES Y ESTRATÉGICOS ASOCIADOS A LOS INSTRUMENTOS DE FINANCIACIÓN PARA LA ADQUISICIÓN DE VIVIENDA DE LA SECRETARÍA DISTRITAL DEL HÁBITAT.</t>
  </si>
  <si>
    <t>PRESTAR SERVICIOS PROFESIONALES PARA LA FORMULACIÓN DE NUEVAS FUNCIONALIDADES, MANTENIMIENTO Y SOPORTE A LOS SISTEMAS DE INFORMACIÓN REQUERIDOS PARA OPERACIÓN DE LOS INSTRUMENTOS DE FINANCIACIÓN DEFINIDOS POR LA SUBSECRETARÍA DE GESTIÓN FINANCIERA</t>
  </si>
  <si>
    <t>PRESTAR SUS SERVICIOS PROFESIONALES PARA EL SEGUIMIENTO Y CONTROL AL PROGRAMA MUJER Y HÁBITAT EN EL MARCO DEL DISEÑO E IMPLEMENTACIÓN DE NUEVAS FUENTES DE FINANCIACIÓN DEL HÁBITAT DE BOGOTÁ</t>
  </si>
  <si>
    <t>Recurso Externo</t>
  </si>
  <si>
    <t>Interadministrativo</t>
  </si>
  <si>
    <t>Consultoría</t>
  </si>
  <si>
    <t>Obra</t>
  </si>
  <si>
    <t>Interventoría</t>
  </si>
  <si>
    <t>https://community.secop.gov.co/Public/Tendering/OpportunityDetail/Index?noticeUID=CO1.NTC.2919407&amp;isFromPublicArea=True&amp;isModal=False</t>
  </si>
  <si>
    <t>https://community.secop.gov.co/Public/Tendering/OpportunityDetail/Index?noticeUID=CO1.NTC.2929854&amp;isFromPublicArea=True&amp;isModal=False</t>
  </si>
  <si>
    <t>https://community.secop.gov.co/Public/Tendering/OpportunityDetail/Index?noticeUID=CO1.NTC.2892960&amp;isFromPublicArea=True&amp;isModal=False</t>
  </si>
  <si>
    <t>https://community.secop.gov.co/Public/Tendering/OpportunityDetail/Index?noticeUID=CO1.NTC.2931116&amp;isFromPublicArea=True&amp;isModal=False</t>
  </si>
  <si>
    <t>https://community.secop.gov.co/Public/Tendering/OpportunityDetail/Index?noticeUID=CO1.NTC.2935614&amp;isFromPublicArea=True&amp;isModal=False</t>
  </si>
  <si>
    <t>https://community.secop.gov.co/Public/Tendering/OpportunityDetail/Index?noticeUID=CO1.NTC.2960376&amp;isFromPublicArea=True&amp;isModal=False</t>
  </si>
  <si>
    <t>https://community.secop.gov.co/Public/Tendering/OpportunityDetail/Index?noticeUID=CO1.NTC.2964927&amp;isFromPublicArea=True&amp;isModal=False</t>
  </si>
  <si>
    <t>https://community.secop.gov.co/Public/Tendering/OpportunityDetail/Index?noticeUID=CO1.NTC.2967586&amp;isFromPublicArea=True&amp;isModal=False</t>
  </si>
  <si>
    <t>https://community.secop.gov.co/Public/Tendering/OpportunityDetail/Index?noticeUID=CO1.NTC.2990051&amp;isFromPublicArea=True&amp;isModal=False</t>
  </si>
  <si>
    <t>https://community.secop.gov.co/Public/Tendering/OpportunityDetail/Index?noticeUID=CO1.NTC.2974607&amp;isFromPublicArea=True&amp;isModal=False</t>
  </si>
  <si>
    <t>https://community.secop.gov.co/Public/Tendering/OpportunityDetail/Index?noticeUID=CO1.NTC.2934408&amp;isFromPublicArea=True&amp;isModal=False</t>
  </si>
  <si>
    <t>https://community.secop.gov.co/Public/Tendering/OpportunityDetail/Index?noticeUID=CO1.NTC.2910405&amp;isFromPublicArea=True&amp;isModal=False</t>
  </si>
  <si>
    <t>https://www.colombiacompra.gov.co/tienda-virtual-del-estado-colombiano/ordenes-compra/92663</t>
  </si>
  <si>
    <t>https://community.secop.gov.co/Public/Tendering/OpportunityDetail/Index?noticeUID=CO1.NTC.3015533&amp;isFromPublicArea=True&amp;isModal=False</t>
  </si>
  <si>
    <t>https://community.secop.gov.co/Public/Tendering/OpportunityDetail/Index?noticeUID=CO1.NTC.3018249&amp;isFromPublicArea=True&amp;isModal=False</t>
  </si>
  <si>
    <t>https://community.secop.gov.co/Public/Tendering/OpportunityDetail/Index?noticeUID=CO1.NTC.3018810&amp;isFromPublicArea=True&amp;isModal=False</t>
  </si>
  <si>
    <t>https://community.secop.gov.co/Public/Tendering/OpportunityDetail/Index?noticeUID=CO1.NTC.3018927&amp;isFromPublicArea=True&amp;isModal=False</t>
  </si>
  <si>
    <t>https://community.secop.gov.co/Public/Tendering/OpportunityDetail/Index?noticeUID=CO1.NTC.3018821&amp;isFromPublicArea=True&amp;isModal=False</t>
  </si>
  <si>
    <t>https://community.secop.gov.co/Public/Tendering/OpportunityDetail/Index?noticeUID=CO1.NTC.3026114&amp;isFromPublicArea=True&amp;isModal=False</t>
  </si>
  <si>
    <t>https://community.secop.gov.co/Public/Tendering/OpportunityDetail/Index?noticeUID=CO1.NTC.3026190&amp;isFromPublicArea=True&amp;isModal=False</t>
  </si>
  <si>
    <t>https://community.secop.gov.co/Public/Tendering/OpportunityDetail/Index?noticeUID=CO1.NTC.3026807&amp;isFromPublicArea=True&amp;isModal=False</t>
  </si>
  <si>
    <t>https://community.secop.gov.co/Public/Tendering/OpportunityDetail/Index?noticeUID=CO1.NTC.3026866&amp;isFromPublicArea=True&amp;isModal=False</t>
  </si>
  <si>
    <t>https://community.secop.gov.co/Public/Tendering/OpportunityDetail/Index?noticeUID=CO1.NTC.3033162&amp;isFromPublicArea=True&amp;isModal=False</t>
  </si>
  <si>
    <t>https://community.secop.gov.co/Public/Tendering/OpportunityDetail/Index?noticeUID=CO1.NTC.3033404&amp;isFromPublicArea=True&amp;isModal=False</t>
  </si>
  <si>
    <t>https://community.secop.gov.co/Public/Tendering/OpportunityDetail/Index?noticeUID=CO1.NTC.3032818&amp;isFromPublicArea=True&amp;isModal=False</t>
  </si>
  <si>
    <t>https://community.secop.gov.co/Public/Tendering/OpportunityDetail/Index?noticeUID=CO1.NTC.3035992&amp;isFromPublicArea=True&amp;isModal=False</t>
  </si>
  <si>
    <t>https://community.secop.gov.co/Public/Tendering/OpportunityDetail/Index?noticeUID=CO1.NTC.3036456&amp;isFromPublicArea=True&amp;isModal=False</t>
  </si>
  <si>
    <t>https://community.secop.gov.co/Public/Tendering/OpportunityDetail/Index?noticeUID=CO1.NTC.3036550&amp;isFromPublicArea=True&amp;isModal=False</t>
  </si>
  <si>
    <t>https://community.secop.gov.co/Public/Tendering/OpportunityDetail/Index?noticeUID=CO1.NTC.2973113&amp;isFromPublicArea=True&amp;isModal=False</t>
  </si>
  <si>
    <t>https://community.secop.gov.co/Public/Tendering/OpportunityDetail/Index?noticeUID=CO1.NTC.3038472&amp;isFromPublicArea=True&amp;isModal=False</t>
  </si>
  <si>
    <t>https://community.secop.gov.co/Public/Tendering/OpportunityDetail/Index?noticeUID=CO1.NTC.3036774&amp;isFromPublicArea=True&amp;isModal=False</t>
  </si>
  <si>
    <t>https://community.secop.gov.co/Public/Tendering/OpportunityDetail/Index?noticeUID=CO1.NTC.3038733&amp;isFromPublicArea=True&amp;isModal=False</t>
  </si>
  <si>
    <t>https://community.secop.gov.co/Public/Tendering/OpportunityDetail/Index?noticeUID=CO1.NTC.3039572&amp;isFromPublicArea=True&amp;isModal=False</t>
  </si>
  <si>
    <t>https://community.secop.gov.co/Public/Tendering/OpportunityDetail/Index?noticeUID=CO1.NTC.3040209&amp;isFromPublicArea=True&amp;isModal=False</t>
  </si>
  <si>
    <t>https://community.secop.gov.co/Public/Tendering/OpportunityDetail/Index?noticeUID=CO1.NTC.3042272&amp;isFromPublicArea=True&amp;isModal=False</t>
  </si>
  <si>
    <t>https://community.secop.gov.co/Public/Tendering/OpportunityDetail/Index?noticeUID=CO1.NTC.549337&amp;isFromPublicArea=True&amp;isModal=False</t>
  </si>
  <si>
    <t>https://community.secop.gov.co/Public/Tendering/OpportunityDetail/Index?noticeUID=CO1.NTC.2960362&amp;isFromPublicArea=True&amp;isModal=False</t>
  </si>
  <si>
    <t>https://community.secop.gov.co/Public/Tendering/OpportunityDetail/Index?noticeUID=CO1.NTC.3047511&amp;isFromPublicArea=True&amp;isModal=False</t>
  </si>
  <si>
    <t>https://community.secop.gov.co/Public/Tendering/OpportunityDetail/Index?noticeUID=CO1.NTC.3048709&amp;isFromPublicArea=True&amp;isModal=False</t>
  </si>
  <si>
    <t>https://community.secop.gov.co/Public/Tendering/OpportunityDetail/Index?noticeUID=CO1.NTC.3041636&amp;isFromPublicArea=True&amp;isModal=False</t>
  </si>
  <si>
    <t>https://community.secop.gov.co/Public/Tendering/OpportunityDetail/Index?noticeUID=CO1.NTC.3052875&amp;isFromPublicArea=True&amp;isModal=False</t>
  </si>
  <si>
    <t>https://community.secop.gov.co/Public/Tendering/OpportunityDetail/Index?noticeUID=CO1.NTC.3052851&amp;isFromPublicArea=True&amp;isModal=False</t>
  </si>
  <si>
    <t>https://www.colombiacompra.gov.co/tienda-virtual-del-estado-colombiano/ordenes-compra/92749</t>
  </si>
  <si>
    <t>https://community.secop.gov.co/Public/Tendering/OpportunityDetail/Index?noticeUID=CO1.NTC.3060469&amp;isFromPublicArea=True&amp;isModal=False</t>
  </si>
  <si>
    <t>https://community.secop.gov.co/Public/Tendering/OpportunityDetail/Index?noticeUID=CO1.NTC.3054604&amp;isFromPublicArea=True&amp;isModal=False</t>
  </si>
  <si>
    <t>https://community.secop.gov.co/Public/Tendering/OpportunityDetail/Index?noticeUID=CO1.NTC.3060577&amp;isFromPublicArea=True&amp;isModal=False</t>
  </si>
  <si>
    <t>https://community.secop.gov.co/Public/Tendering/OpportunityDetail/Index?noticeUID=CO1.NTC.3057002&amp;isFromPublicArea=True&amp;isModal=False</t>
  </si>
  <si>
    <t>https://community.secop.gov.co/Public/Tendering/OpportunityDetail/Index?noticeUID=CO1.NTC.3057603&amp;isFromPublicArea=True&amp;isModal=False</t>
  </si>
  <si>
    <t>https://community.secop.gov.co/Public/Tendering/OpportunityDetail/Index?noticeUID=CO1.NTC.2997197&amp;isFromPublicArea=True&amp;isModal=False</t>
  </si>
  <si>
    <t>https://community.secop.gov.co/Public/Tendering/OpportunityDetail/Index?noticeUID=CO1.NTC.3059184&amp;isFromPublicArea=True&amp;isModal=False</t>
  </si>
  <si>
    <t>https://community.secop.gov.co/Public/Tendering/OpportunityDetail/Index?noticeUID=CO1.NTC.3061238&amp;isFromPublicArea=True&amp;isModal=False</t>
  </si>
  <si>
    <t>https://community.secop.gov.co/Public/Tendering/OpportunityDetail/Index?noticeUID=CO1.NTC.3061718&amp;isFromPublicArea=True&amp;isModal=False</t>
  </si>
  <si>
    <t>https://community.secop.gov.co/Public/Tendering/OpportunityDetail/Index?noticeUID=CO1.NTC.3069992&amp;isFromPublicArea=True&amp;isModal=False</t>
  </si>
  <si>
    <t>https://community.secop.gov.co/Public/Tendering/OpportunityDetail/Index?noticeUID=CO1.NTC.3070826&amp;isFromPublicArea=True&amp;isModal=False</t>
  </si>
  <si>
    <t>https://community.secop.gov.co/Public/Tendering/OpportunityDetail/Index?noticeUID=CO1.NTC.3069819&amp;isFromPublicArea=True&amp;isModal=False</t>
  </si>
  <si>
    <t>https://community.secop.gov.co/Public/Tendering/OpportunityDetail/Index?noticeUID=CO1.NTC.3073471&amp;isFromPublicArea=True&amp;isModal=False</t>
  </si>
  <si>
    <t>https://community.secop.gov.co/Public/Tendering/OpportunityDetail/Index?noticeUID=CO1.NTC.3070742&amp;isFromPublicArea=True&amp;isModal=False</t>
  </si>
  <si>
    <t>https://community.secop.gov.co/Public/Tendering/OpportunityDetail/Index?noticeUID=CO1.NTC.3071078&amp;isFromPublicArea=True&amp;isModal=False</t>
  </si>
  <si>
    <t>https://www.contratos.gov.co/consultas/detalleProceso.do?numConstancia=22-22-38903&amp;g-recaptcha</t>
  </si>
  <si>
    <t>https://community.secop.gov.co/Public/Tendering/OpportunityDetail/Index?noticeUID=CO1.NTC.3072331&amp;isFromPublicArea=True&amp;isModal=False</t>
  </si>
  <si>
    <t>https://community.secop.gov.co/Public/Tendering/OpportunityDetail/Index?noticeUID=CO1.NTC.3072368&amp;isFromPublicArea=True&amp;isModal=False</t>
  </si>
  <si>
    <t>https://community.secop.gov.co/Public/Tendering/OpportunityDetail/Index?noticeUID=CO1.NTC.3073914&amp;isFromPublicArea=True&amp;isModal=False</t>
  </si>
  <si>
    <t>https://community.secop.gov.co/Public/Tendering/OpportunityDetail/Index?noticeUID=CO1.NTC.3074538&amp;isFromPublicArea=True&amp;isModal=False</t>
  </si>
  <si>
    <t>https://community.secop.gov.co/Public/Tendering/OpportunityDetail/Index?noticeUID=CO1.NTC.3074404&amp;isFromPublicArea=True&amp;isModal=False</t>
  </si>
  <si>
    <t>https://community.secop.gov.co/Public/Tendering/OpportunityDetail/Index?noticeUID=CO1.NTC.3082938&amp;isFromPublicArea=True&amp;isModal=False</t>
  </si>
  <si>
    <t>https://community.secop.gov.co/Public/Tendering/OpportunityDetail/Index?noticeUID=CO1.NTC.3084260&amp;isFromPublicArea=True&amp;isModal=False</t>
  </si>
  <si>
    <t>https://community.secop.gov.co/Public/Tendering/OpportunityDetail/Index?noticeUID=CO1.NTC.3084197&amp;isFromPublicArea=True&amp;isModal=False</t>
  </si>
  <si>
    <t>https://community.secop.gov.co/Public/Tendering/OpportunityDetail/Index?noticeUID=CO1.NTC.3090992&amp;isFromPublicArea=True&amp;isModal=False</t>
  </si>
  <si>
    <t>https://community.secop.gov.co/Public/Tendering/OpportunityDetail/Index?noticeUID=CO1.NTC.3127438&amp;isFromPublicArea=True&amp;isModal=False</t>
  </si>
  <si>
    <t>https://community.secop.gov.co/Public/Tendering/OpportunityDetail/Index?noticeUID=CO1.NTC.3096709&amp;isFromPublicArea=True&amp;isModal=False</t>
  </si>
  <si>
    <t>https://community.secop.gov.co/Public/Tendering/OpportunityDetail/Index?noticeUID=CO1.NTC.3090725&amp;isFromPublicArea=True&amp;isModal=False</t>
  </si>
  <si>
    <t>https://community.secop.gov.co/Public/Tendering/OpportunityDetail/Index?noticeUID=CO1.NTC.3090853&amp;isFromPublicArea=True&amp;isModal=False</t>
  </si>
  <si>
    <t>https://community.secop.gov.co/Public/Tendering/OpportunityDetail/Index?noticeUID=CO1.NTC.3096802&amp;isFromPublicArea=True&amp;isModal=False</t>
  </si>
  <si>
    <t>https://community.secop.gov.co/Public/Tendering/OpportunityDetail/Index?noticeUID=CO1.NTC.3096158&amp;isFromPublicArea=True&amp;isModal=False</t>
  </si>
  <si>
    <t>https://community.secop.gov.co/Public/Tendering/OpportunityDetail/Index?noticeUID=CO1.NTC.3096204&amp;isFromPublicArea=True&amp;isModal=False</t>
  </si>
  <si>
    <t>https://community.secop.gov.co/Public/Tendering/OpportunityDetail/Index?noticeUID=CO1.NTC.3096469&amp;isFromPublicArea=True&amp;isModal=False</t>
  </si>
  <si>
    <t>https://community.secop.gov.co/Public/Tendering/OpportunityDetail/Index?noticeUID=CO1.NTC.3098033&amp;isFromPublicArea=True&amp;isModal=False</t>
  </si>
  <si>
    <t>https://community.secop.gov.co/Public/Tendering/OpportunityDetail/Index?noticeUID=CO1.NTC.3100013&amp;isFromPublicArea=True&amp;isModal=False</t>
  </si>
  <si>
    <t>https://community.secop.gov.co/Public/Tendering/OpportunityDetail/Index?noticeUID=CO1.NTC.3100210&amp;isFromPublicArea=True&amp;isModal=False</t>
  </si>
  <si>
    <t>https://community.secop.gov.co/Public/Tendering/OpportunityDetail/Index?noticeUID=CO1.NTC.3099779&amp;isFromPublicArea=True&amp;isModal=False</t>
  </si>
  <si>
    <t>https://community.secop.gov.co/Public/Tendering/OpportunityDetail/Index?noticeUID=CO1.NTC.3111479&amp;isFromPublicArea=True&amp;isModal=False</t>
  </si>
  <si>
    <t>https://community.secop.gov.co/Public/Tendering/OpportunityDetail/Index?noticeUID=CO1.NTC.3033986&amp;isFromPublicArea=True&amp;isModal=False</t>
  </si>
  <si>
    <t>https://community.secop.gov.co/Public/Tendering/OpportunityDetail/Index?noticeUID=CO1.NTC.3103779&amp;isFromPublicArea=True&amp;isModal=False</t>
  </si>
  <si>
    <t>https://www.contratos.gov.co/consultas/detalleProceso.do?numConstancia=22-22-40784&amp;g-recaptcha</t>
  </si>
  <si>
    <t>https://community.secop.gov.co/Public/Tendering/OpportunityDetail/Index?noticeUID=CO1.NTC.3105945&amp;isFromPublicArea=True&amp;isModal=False</t>
  </si>
  <si>
    <t>https://community.secop.gov.co/Public/Tendering/OpportunityDetail/Index?noticeUID=CO1.NTC.3107428&amp;isFromPublicArea=True&amp;isModal=False</t>
  </si>
  <si>
    <t>https://community.secop.gov.co/Public/Tendering/OpportunityDetail/Index?noticeUID=CO1.NTC.3107603&amp;isFromPublicArea=True&amp;isModal=False</t>
  </si>
  <si>
    <t>https://community.secop.gov.co/Public/Tendering/OpportunityDetail/Index?noticeUID=CO1.NTC.3135797&amp;isFromPublicArea=True&amp;isModal=False</t>
  </si>
  <si>
    <t>https://community.secop.gov.co/Public/Tendering/OpportunityDetail/Index?noticeUID=CO1.NTC.2978072&amp;isFromPublicArea=True&amp;isModal=False</t>
  </si>
  <si>
    <t>https://community.secop.gov.co/Public/Tendering/OpportunityDetail/Index?noticeUID=CO1.NTC.2964115&amp;isFromPublicArea=True&amp;isModal=False</t>
  </si>
  <si>
    <t>https://community.secop.gov.co/Public/Tendering/OpportunityDetail/Index?noticeUID=CO1.NTC.3125712&amp;isFromPublicArea=True&amp;isModal=False</t>
  </si>
  <si>
    <t>https://community.secop.gov.co/Public/Tendering/OpportunityDetail/Index?noticeUID=CO1.NTC.2993340&amp;isFromPublicArea=True&amp;isModal=False</t>
  </si>
  <si>
    <t>https://community.secop.gov.co/Public/Tendering/OpportunityDetail/Index?noticeUID=CO1.NTC.2991542&amp;isFromPublicArea=True&amp;isModal=False</t>
  </si>
  <si>
    <t>https://community.secop.gov.co/Public/Tendering/OpportunityDetail/Index?noticeUID=CO1.NTC.3139637&amp;isFromPublicArea=True&amp;isModal=False</t>
  </si>
  <si>
    <t>https://community.secop.gov.co/Public/Tendering/OpportunityDetail/Index?noticeUID=CO1.NTC.3143742&amp;isFromPublicArea=True&amp;isModal=False</t>
  </si>
  <si>
    <t>https://community.secop.gov.co/Public/Tendering/OpportunityDetail/Index?noticeUID=CO1.NTC.3143719&amp;isFromPublicArea=True&amp;isModal=False</t>
  </si>
  <si>
    <t>https://community.secop.gov.co/Public/Tendering/OpportunityDetail/Index?noticeUID=CO1.NTC.3141802&amp;isFromPublicArea=True&amp;isModal=False</t>
  </si>
  <si>
    <t>https://community.secop.gov.co/Public/Tendering/OpportunityDetail/Index?noticeUID=CO1.NTC.3154430&amp;isFromPublicArea=True&amp;isModal=False</t>
  </si>
  <si>
    <t xml:space="preserve">https://community.secop.gov.co/Public/Tendering/OpportunityDetail/Index?noticeUID=CO1.NTC.3160371&amp;isFromPublicArea=True&amp;isModal=False
</t>
  </si>
  <si>
    <t xml:space="preserve">https://community.secop.gov.co/Public/Tendering/OpportunityDetail/Index?noticeUID=CO1.NTC.3165805&amp;isFromPublicArea=True&amp;isModal=False
</t>
  </si>
  <si>
    <t>https://community.secop.gov.co/Public/Tendering/OpportunityDetail/Index?noticeUID=CO1.NTC.2979410&amp;isFromPublicArea=True&amp;isModal=False</t>
  </si>
  <si>
    <t>https://community.secop.gov.co/Public/Tendering/ContractNoticePhases/View?PPI=CO1.PPI.18855862&amp;isFromPublicArea=True&amp;isModal=False</t>
  </si>
  <si>
    <t xml:space="preserve">https://community.secop.gov.co/Public/Tendering/OpportunityDetail/Index?noticeUID=CO1.NTC.3170852&amp;isFromPublicArea=True&amp;isModal=False
</t>
  </si>
  <si>
    <t>https://community.secop.gov.co/Public/Tendering/OpportunityDetail/Index?noticeUID=CO1.NTC.3178189&amp;isFromPublicArea=True&amp;isModal=False</t>
  </si>
  <si>
    <t>https://community.secop.gov.co/Public/Tendering/OpportunityDetail/Index?noticeUID=CO1.NTC.3111635&amp;isFromPublicArea=True&amp;isModal=False</t>
  </si>
  <si>
    <t>https://community.secop.gov.co/Public/Tendering/OpportunityDetail/Index?noticeUID=CO1.NTC.3180520&amp;isFromPublicArea=True&amp;isModal=False</t>
  </si>
  <si>
    <t>https://community.secop.gov.co/Public/Tendering/OpportunityDetail/Index?noticeUID=CO1.NTC.3187396&amp;isFromPublicArea=True&amp;isModal=False</t>
  </si>
  <si>
    <t>https://community.secop.gov.co/Public/Tendering/OpportunityDetail/Index?noticeUID=CO1.NTC.3030675&amp;isFromPublicArea=True&amp;isModal=False</t>
  </si>
  <si>
    <t>https://community.secop.gov.co/Public/Tendering/OpportunityDetail/Index?noticeUID=CO1.NTC.3183365&amp;isFromPublicArea=True&amp;isModal=False</t>
  </si>
  <si>
    <t>https://community.secop.gov.co/Public/Tendering/OpportunityDetail/Index?noticeUID=CO1.NTC.3190732&amp;isFromPublicArea=True&amp;isModal=False</t>
  </si>
  <si>
    <t>https://community.secop.gov.co/Public/Tendering/OpportunityDetail/Index?noticeUID=CO1.NTC.3186661&amp;isFromPublicArea=True&amp;isModal=False</t>
  </si>
  <si>
    <t>https://community.secop.gov.co/Public/Tendering/OpportunityDetail/Index?noticeUID=CO1.NTC.3188230&amp;isFromPublicArea=True&amp;isModal=False</t>
  </si>
  <si>
    <t>https://community.secop.gov.co/Public/Tendering/OpportunityDetail/Index?noticeUID=CO1.NTC.3189237&amp;isFromPublicArea=True&amp;isModal=False</t>
  </si>
  <si>
    <t>https://community.secop.gov.co/Public/Tendering/OpportunityDetail/Index?noticeUID=CO1.NTC.3238003&amp;isFromPublicArea=True&amp;isModal=False</t>
  </si>
  <si>
    <t>https://community.secop.gov.co/Public/Tendering/OpportunityDetail/Index?noticeUID=CO1.NTC.3189516&amp;isFromPublicArea=True&amp;isModal=False</t>
  </si>
  <si>
    <t>https://community.secop.gov.co/Public/Tendering/OpportunityDetail/Index?noticeUID=CO1.NTC.3189448&amp;isFromPublicArea=True&amp;isModal=False</t>
  </si>
  <si>
    <t>https://community.secop.gov.co/Public/Tendering/OpportunityDetail/Index?noticeUID=CO1.NTC.3191578&amp;isFromPublicArea=True&amp;isModal=False</t>
  </si>
  <si>
    <t>https://community.secop.gov.co/Public/Tendering/OpportunityDetail/Index?noticeUID=CO1.NTC.3191459&amp;isFromPublicArea=True&amp;isModal=False</t>
  </si>
  <si>
    <t>https://colombiacompra.gov.co/tienda-virtual-del-estado-colombiano/ordenes-compra/94928</t>
  </si>
  <si>
    <t>https://www.colombiacompra.gov.co/tienda-virtual-del-estado-colombiano/ordenes-compra/95034</t>
  </si>
  <si>
    <t>https://colombiacompra.gov.co/tienda-virtual-del-estado-colombiano/ordenes-compra/95018</t>
  </si>
  <si>
    <t>https://community.secop.gov.co/Public/Tendering/OpportunityDetail/Index?noticeUID=CO1.NTC.3199299&amp;isFromPublicArea=True&amp;isModal=False</t>
  </si>
  <si>
    <t>https://community.secop.gov.co/Public/Tendering/OpportunityDetail/Index?noticeUID=CO1.NTC.3276663&amp;isFromPublicArea=True&amp;isModal=False</t>
  </si>
  <si>
    <t>https://community.secop.gov.co/Public/Tendering/OpportunityDetail/Index?noticeUID=CO1.NTC.3208247&amp;isFromPublicArea=True&amp;isModal=False</t>
  </si>
  <si>
    <t>https://community.secop.gov.co/Public/Tendering/OpportunityDetail/Index?noticeUID=CO1.NTC.3215488&amp;isFromPublicArea=True&amp;isModal=False</t>
  </si>
  <si>
    <t>https://community.secop.gov.co/Public/Tendering/OpportunityDetail/Index?noticeUID=CO1.NTC.3228523&amp;isFromPublicArea=True&amp;isModal=False</t>
  </si>
  <si>
    <t>https://community.secop.gov.co/Public/Tendering/OpportunityDetail/Index?noticeUID=CO1.NTC.3230996&amp;isFromPublicArea=True&amp;isModal=False</t>
  </si>
  <si>
    <t>https://community.secop.gov.co/Public/Tendering/OpportunityDetail/Index?noticeUID=CO1.NTC.3230583&amp;isFromPublicArea=True&amp;isModal=False</t>
  </si>
  <si>
    <t>https://community.secop.gov.co/Public/Tendering/OpportunityDetail/Index?noticeUID=CO1.NTC.3231960&amp;isFromPublicArea=True&amp;isModal=False</t>
  </si>
  <si>
    <t>https://community.secop.gov.co/Public/Tendering/OpportunityDetail/Index?noticeUID=CO1.NTC.3235410&amp;isFromPublicArea=True&amp;isModal=False</t>
  </si>
  <si>
    <t>https://community.secop.gov.co/Public/Tendering/OpportunityDetail/Index?noticeUID=CO1.NTC.3327953&amp;isFromPublicArea=True&amp;isModal=False</t>
  </si>
  <si>
    <t>https://community.secop.gov.co/Public/Tendering/OpportunityDetail/Index?noticeUID=CO1.NTC.3254008&amp;isFromPublicArea=True&amp;isModal=False</t>
  </si>
  <si>
    <t>https://community.secop.gov.co/Public/Tendering/OpportunityDetail/Index?noticeUID=CO1.NTC.3253218&amp;isFromPublicArea=True&amp;isModal=False</t>
  </si>
  <si>
    <t>https://community.secop.gov.co/Public/Tendering/OpportunityDetail/Index?noticeUID=CO1.NTC.3260288&amp;isFromPublicArea=True&amp;isModal=False</t>
  </si>
  <si>
    <t>https://community.secop.gov.co/Public/Tendering/OpportunityDetail/Index?noticeUID=CO1.NTC.3258695&amp;isFromPublicArea=True&amp;isModal=False</t>
  </si>
  <si>
    <t>https://community.secop.gov.co/Public/Tendering/OpportunityDetail/Index?noticeUID=CO1.NTC.3257106&amp;isFromPublicArea=True&amp;isModal=False</t>
  </si>
  <si>
    <t>https://community.secop.gov.co/Public/Tendering/OpportunityDetail/Index?noticeUID=CO1.NTC.3257105&amp;isFromPublicArea=True&amp;isModal=False</t>
  </si>
  <si>
    <t>https://community.secop.gov.co/Public/Tendering/OpportunityDetail/Index?noticeUID=CO1.NTC.3261290&amp;isFromPublicArea=True&amp;isModal=False</t>
  </si>
  <si>
    <t>https://community.secop.gov.co/Public/Tendering/OpportunityDetail/Index?noticeUID=CO1.NTC.3261071&amp;isFromPublicArea=True&amp;isModal=False</t>
  </si>
  <si>
    <t>https://community.secop.gov.co/Public/Tendering/OpportunityDetail/Index?noticeUID=CO1.NTC.3148300&amp;isFromPublicArea=True&amp;isModal=False</t>
  </si>
  <si>
    <t>https://community.secop.gov.co/Public/Tendering/OpportunityDetail/Index?noticeUID=CO1.NTC.3269034&amp;isFromPublicArea=True&amp;isModal=False</t>
  </si>
  <si>
    <t>https://community.secop.gov.co/Public/Tendering/OpportunityDetail/Index?noticeUID=CO1.NTC.3272007&amp;isFromPublicArea=True&amp;isModal=False</t>
  </si>
  <si>
    <t>https://community.secop.gov.co/Public/Tendering/OpportunityDetail/Index?noticeUID=CO1.NTC.3277130&amp;isFromPublicArea=True&amp;isModal=False</t>
  </si>
  <si>
    <t>https://community.secop.gov.co/Public/Tendering/OpportunityDetail/Index?noticeUID=CO1.NTC.3274010&amp;isFromPublicArea=True&amp;isModal=False</t>
  </si>
  <si>
    <t>https://community.secop.gov.co/Public/Tendering/OpportunityDetail/Index?noticeUID=CO1.NTC.3281155&amp;isFromPublicArea=True&amp;isModal=False</t>
  </si>
  <si>
    <t>https://community.secop.gov.co/Public/Tendering/OpportunityDetail/Index?noticeUID=CO1.NTC.3279256&amp;isFromPublicArea=True&amp;isModal=False</t>
  </si>
  <si>
    <t>https://community.secop.gov.co/Public/Tendering/OpportunityDetail/Index?noticeUID=CO1.NTC.3284631&amp;isFromPublicArea=True&amp;isModal=False</t>
  </si>
  <si>
    <t>https://community.secop.gov.co/Public/Tendering/OpportunityDetail/Index?noticeUID=CO1.NTC.3284669&amp;isFromPublicArea=True&amp;isModal=False</t>
  </si>
  <si>
    <t>https://community.secop.gov.co/Public/Tendering/OpportunityDetail/Index?noticeUID=CO1.NTC.3282377&amp;isFromPublicArea=True&amp;isModal=False</t>
  </si>
  <si>
    <t>https://community.secop.gov.co/Public/Tendering/OpportunityDetail/Index?noticeUID=CO1.NTC.3284279&amp;isFromPublicArea=True&amp;isModal=False</t>
  </si>
  <si>
    <t>https://community.secop.gov.co/Public/Tendering/OpportunityDetail/Index?noticeUID=CO1.NTC.3298030&amp;isFromPublicArea=True&amp;isModal=False</t>
  </si>
  <si>
    <t>https://community.secop.gov.co/Public/Tendering/OpportunityDetail/Index?noticeUID=CO1.NTC.3302302&amp;isFromPublicArea=True&amp;isModal=False</t>
  </si>
  <si>
    <t>https://community.secop.gov.co/Public/Tendering/OpportunityDetail/Index?noticeUID=CO1.NTC.3303804&amp;isFromPublicArea=True&amp;isModal=False</t>
  </si>
  <si>
    <t>https://community.secop.gov.co/Public/Tendering/OpportunityDetail/Index?noticeUID=CO1.NTC.3306658&amp;isFromPublicArea=True&amp;isModal=False</t>
  </si>
  <si>
    <t>https://community.secop.gov.co/Public/Tendering/OpportunityDetail/Index?noticeUID=CO1.NTC.3311439&amp;isFromPublicArea=True&amp;isModal=False</t>
  </si>
  <si>
    <t>https://community.secop.gov.co/Public/Tendering/OpportunityDetail/Index?noticeUID=CO1.NTC.3311233&amp;isFromPublicArea=True&amp;isModal=False</t>
  </si>
  <si>
    <t>No. Proceso SECOP II (FNV-0006-2022)</t>
  </si>
  <si>
    <t>https://community.secop.gov.co/Public/Tendering/OpportunityDetail/Index?noticeUID=CO1.NTC.3313815&amp;isFromPublicArea=True&amp;isModal=False</t>
  </si>
  <si>
    <t>https://community.secop.gov.co/Public/Tendering/OpportunityDetail/Index?noticeUID=CO1.NTC.3313394&amp;isFromPublicArea=True&amp;isModal=False</t>
  </si>
  <si>
    <t>https://community.secop.gov.co/Public/Tendering/OpportunityDetail/Index?noticeUID=CO1.NTC.3105535&amp;isFromPublicArea=True&amp;isModal=False</t>
  </si>
  <si>
    <t>https://community.secop.gov.co/Public/Tendering/OpportunityDetail/Index?noticeUID=CO1.NTC.3318362&amp;isFromPublicArea=True&amp;isModal=False</t>
  </si>
  <si>
    <t>https://community.secop.gov.co/Public/Tendering/OpportunityDetail/Index?noticeUID=CO1.NTC.3318850&amp;isFromPublicArea=True&amp;isModal=False</t>
  </si>
  <si>
    <t>https://community.secop.gov.co/Public/Tendering/OpportunityDetail/Index?noticeUID=CO1.NTC.3322243&amp;isFromPublicArea=True&amp;isModal=False</t>
  </si>
  <si>
    <t>https://community.secop.gov.co/Public/Tendering/OpportunityDetail/Index?noticeUID=CO1.NTC.3333982&amp;isFromPublicArea=True&amp;isModal=False</t>
  </si>
  <si>
    <t>https://community.secop.gov.co/Public/Tendering/OpportunityDetail/Index?noticeUID=CO1.NTC.3338623&amp;isFromPublicArea=True&amp;isModal=False</t>
  </si>
  <si>
    <t>https://community.secop.gov.co/Public/Tendering/OpportunityDetail/Index?noticeUID=CO1.NTC.3339829&amp;isFromPublicArea=True&amp;isModal=False</t>
  </si>
  <si>
    <t>será el requerido para la ejecución efectiva de
las fases involucradas en este convenio, y se contará a partir del cumplimiento de los
requisitos de perfeccionamiento y ejecución</t>
  </si>
  <si>
    <t>Valor Contratación Rubros de Inversión</t>
  </si>
  <si>
    <t>Valor Contratación Rubros de Funcionamiento</t>
  </si>
  <si>
    <t>Valor Contratación Recurso Externo</t>
  </si>
  <si>
    <t>Valor Contratación Aporte en Especie</t>
  </si>
  <si>
    <t>Valor Contratación Vigencias Futuras</t>
  </si>
  <si>
    <t>Valor Sistema General de Regalias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</si>
</sst>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quot;$&quot;\ #,##0"/>
    <numFmt numFmtId="165" formatCode="[$$-240A]\ #,##0.00"/>
    <numFmt numFmtId="166" formatCode="dd/mm/yyyy;@"/>
    <numFmt numFmtId="167" formatCode="[$$-240A]\ #,##0"/>
    <numFmt numFmtId="168" formatCode="0.0%"/>
  </numFmts>
  <fonts count="16" x14ac:knownFonts="1">
    <font>
      <sz val="11"/>
      <color theme="1"/>
      <name val="Calibri"/>
      <family val="2"/>
      <scheme val="minor"/>
    </font>
    <font>
      <u/>
      <sz val="11"/>
      <color theme="10"/>
      <name val="Calibri"/>
      <family val="2"/>
      <scheme val="minor"/>
    </font>
    <font>
      <sz val="9"/>
      <color theme="1"/>
      <name val="Calibri Light"/>
      <family val="2"/>
      <scheme val="major"/>
    </font>
    <font>
      <b/>
      <sz val="9"/>
      <color theme="0"/>
      <name val="Calibri Light"/>
      <family val="2"/>
      <scheme val="major"/>
    </font>
    <font>
      <sz val="9"/>
      <name val="Calibri Light"/>
      <family val="2"/>
      <scheme val="major"/>
    </font>
    <font>
      <b/>
      <sz val="9"/>
      <color theme="1"/>
      <name val="Calibri Light"/>
      <family val="2"/>
      <scheme val="major"/>
    </font>
    <font>
      <b/>
      <sz val="6"/>
      <color theme="1"/>
      <name val="Calibri Light"/>
      <family val="2"/>
      <scheme val="major"/>
    </font>
    <font>
      <sz val="10"/>
      <name val="Arial"/>
      <family val="2"/>
    </font>
    <font>
      <sz val="9"/>
      <color rgb="FFFF0000"/>
      <name val="Calibri Light"/>
      <family val="2"/>
      <scheme val="major"/>
    </font>
    <font>
      <sz val="10"/>
      <name val="Arial"/>
      <family val="2"/>
    </font>
    <font>
      <sz val="10"/>
      <name val="Arial"/>
      <family val="2"/>
    </font>
    <font>
      <sz val="10"/>
      <color theme="1"/>
      <name val="Calibri Light"/>
      <family val="2"/>
      <scheme val="major"/>
    </font>
    <font>
      <sz val="11"/>
      <color theme="1"/>
      <name val="Calibri"/>
      <family val="2"/>
      <scheme val="minor"/>
    </font>
    <font>
      <b/>
      <sz val="9"/>
      <color indexed="81"/>
      <name val="Tahoma"/>
      <family val="2"/>
    </font>
    <font>
      <sz val="10"/>
      <name val="Calibri Light"/>
      <family val="2"/>
      <scheme val="major"/>
    </font>
    <font>
      <b/>
      <sz val="10"/>
      <name val="Calibri Light"/>
      <family val="2"/>
      <scheme val="major"/>
    </font>
  </fonts>
  <fills count="5">
    <fill>
      <patternFill patternType="none"/>
    </fill>
    <fill>
      <patternFill patternType="gray125"/>
    </fill>
    <fill>
      <patternFill patternType="solid">
        <fgColor rgb="FF44B6A6"/>
        <bgColor indexed="64"/>
      </patternFill>
    </fill>
    <fill>
      <patternFill patternType="solid">
        <fgColor theme="0"/>
        <bgColor indexed="64"/>
      </patternFill>
    </fill>
    <fill>
      <patternFill patternType="solid">
        <fgColor rgb="FFD6EDEE"/>
        <bgColor indexed="64"/>
      </patternFill>
    </fill>
  </fills>
  <borders count="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15">
    <xf numFmtId="0" fontId="0" fillId="0" borderId="0"/>
    <xf numFmtId="0" fontId="1" fillId="0" borderId="0" applyNumberFormat="0" applyFill="0" applyBorder="0" applyAlignment="0" applyProtection="0"/>
    <xf numFmtId="0" fontId="7" fillId="0" borderId="0"/>
    <xf numFmtId="43" fontId="7" fillId="0" borderId="0" applyFont="0" applyFill="0" applyBorder="0" applyAlignment="0" applyProtection="0"/>
    <xf numFmtId="0" fontId="9" fillId="0" borderId="0"/>
    <xf numFmtId="0" fontId="10" fillId="0" borderId="0"/>
    <xf numFmtId="0" fontId="10" fillId="0" borderId="0"/>
    <xf numFmtId="43" fontId="10" fillId="0" borderId="0" applyFont="0" applyFill="0" applyBorder="0" applyAlignment="0" applyProtection="0"/>
    <xf numFmtId="44" fontId="10" fillId="0" borderId="0" applyFont="0" applyFill="0" applyBorder="0" applyAlignment="0" applyProtection="0"/>
    <xf numFmtId="0" fontId="10" fillId="0" borderId="0"/>
    <xf numFmtId="43" fontId="10" fillId="0" borderId="0" applyFont="0" applyFill="0" applyBorder="0" applyAlignment="0" applyProtection="0"/>
    <xf numFmtId="0" fontId="1" fillId="0" borderId="0" applyNumberFormat="0" applyFill="0" applyBorder="0" applyAlignment="0" applyProtection="0"/>
    <xf numFmtId="0" fontId="7" fillId="0" borderId="0"/>
    <xf numFmtId="43" fontId="12" fillId="0" borderId="0" applyFont="0" applyFill="0" applyBorder="0" applyAlignment="0" applyProtection="0"/>
    <xf numFmtId="9" fontId="12" fillId="0" borderId="0" applyFont="0" applyFill="0" applyBorder="0" applyAlignment="0" applyProtection="0"/>
  </cellStyleXfs>
  <cellXfs count="44">
    <xf numFmtId="0" fontId="0" fillId="0" borderId="0" xfId="0"/>
    <xf numFmtId="0" fontId="2" fillId="0" borderId="0" xfId="0" applyFont="1" applyAlignment="1">
      <alignment horizontal="center" vertical="center"/>
    </xf>
    <xf numFmtId="0" fontId="2" fillId="0" borderId="0" xfId="0" applyFont="1" applyAlignment="1">
      <alignment vertical="center"/>
    </xf>
    <xf numFmtId="164" fontId="2" fillId="0" borderId="0" xfId="0" applyNumberFormat="1" applyFont="1" applyAlignment="1">
      <alignment horizontal="right" vertical="center"/>
    </xf>
    <xf numFmtId="16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4" fillId="3" borderId="0" xfId="0" applyFont="1" applyFill="1" applyAlignment="1">
      <alignment vertical="center"/>
    </xf>
    <xf numFmtId="0" fontId="5" fillId="4" borderId="1" xfId="0" applyFont="1" applyFill="1" applyBorder="1" applyAlignment="1">
      <alignment horizontal="center" vertical="center" wrapText="1"/>
    </xf>
    <xf numFmtId="1" fontId="2" fillId="3" borderId="0" xfId="0" applyNumberFormat="1" applyFont="1" applyFill="1" applyAlignment="1">
      <alignment horizontal="center" vertical="center"/>
    </xf>
    <xf numFmtId="14" fontId="2"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165" fontId="2" fillId="0" borderId="0" xfId="0" applyNumberFormat="1" applyFont="1" applyAlignment="1">
      <alignment vertical="center"/>
    </xf>
    <xf numFmtId="165" fontId="2" fillId="0" borderId="0" xfId="0" applyNumberFormat="1" applyFont="1" applyAlignment="1">
      <alignment horizontal="center" vertical="center"/>
    </xf>
    <xf numFmtId="20" fontId="1" fillId="0" borderId="0" xfId="1" applyNumberFormat="1" applyFill="1" applyBorder="1" applyAlignment="1" applyProtection="1">
      <alignment horizontal="left" vertical="center" wrapText="1"/>
    </xf>
    <xf numFmtId="164" fontId="2" fillId="0" borderId="0" xfId="0" applyNumberFormat="1" applyFont="1" applyAlignment="1">
      <alignment horizontal="right" vertical="center" wrapText="1"/>
    </xf>
    <xf numFmtId="14" fontId="2" fillId="3" borderId="2" xfId="0" applyNumberFormat="1" applyFont="1" applyFill="1" applyBorder="1" applyAlignment="1">
      <alignment horizontal="center" vertical="center"/>
    </xf>
    <xf numFmtId="166" fontId="11" fillId="3" borderId="1" xfId="0" applyNumberFormat="1" applyFont="1" applyFill="1" applyBorder="1" applyAlignment="1">
      <alignment horizontal="center" vertical="center"/>
    </xf>
    <xf numFmtId="14" fontId="4" fillId="3" borderId="2" xfId="2" applyNumberFormat="1" applyFont="1" applyFill="1" applyBorder="1" applyAlignment="1">
      <alignment horizontal="center" vertical="center" wrapText="1"/>
    </xf>
    <xf numFmtId="0" fontId="4" fillId="0" borderId="3" xfId="0" applyFont="1" applyBorder="1" applyAlignment="1">
      <alignment horizontal="left" vertical="center"/>
    </xf>
    <xf numFmtId="165" fontId="2" fillId="0" borderId="3" xfId="0" applyNumberFormat="1" applyFont="1" applyBorder="1" applyAlignment="1">
      <alignment horizontal="center" vertical="center"/>
    </xf>
    <xf numFmtId="167" fontId="11" fillId="0" borderId="1" xfId="0" applyNumberFormat="1" applyFont="1" applyBorder="1" applyAlignment="1">
      <alignment vertical="center"/>
    </xf>
    <xf numFmtId="0" fontId="11" fillId="0" borderId="0" xfId="0" applyFont="1"/>
    <xf numFmtId="167" fontId="11" fillId="0" borderId="2" xfId="0" applyNumberFormat="1" applyFont="1" applyBorder="1" applyAlignment="1">
      <alignment vertical="center"/>
    </xf>
    <xf numFmtId="164" fontId="4" fillId="0" borderId="3" xfId="0" applyNumberFormat="1" applyFont="1" applyBorder="1" applyAlignment="1">
      <alignment horizontal="right" vertical="center"/>
    </xf>
    <xf numFmtId="43" fontId="8" fillId="0" borderId="0" xfId="13" applyFont="1" applyAlignment="1">
      <alignment vertical="center"/>
    </xf>
    <xf numFmtId="168" fontId="2" fillId="3" borderId="2" xfId="14" applyNumberFormat="1" applyFont="1" applyFill="1" applyBorder="1" applyAlignment="1">
      <alignment horizontal="right" vertical="center" wrapText="1"/>
    </xf>
    <xf numFmtId="14" fontId="2" fillId="0" borderId="3" xfId="0" applyNumberFormat="1" applyFont="1" applyBorder="1" applyAlignment="1">
      <alignment horizontal="left" vertical="center"/>
    </xf>
    <xf numFmtId="0" fontId="0" fillId="0" borderId="0" xfId="0" applyAlignment="1">
      <alignment horizontal="center"/>
    </xf>
    <xf numFmtId="0" fontId="2" fillId="0" borderId="0" xfId="0" applyFont="1" applyAlignment="1">
      <alignment horizontal="left" vertical="center"/>
    </xf>
    <xf numFmtId="14" fontId="4" fillId="3" borderId="2" xfId="2" applyNumberFormat="1" applyFont="1" applyFill="1" applyBorder="1" applyAlignment="1">
      <alignment horizontal="left" vertical="center" wrapText="1"/>
    </xf>
    <xf numFmtId="14" fontId="4" fillId="0" borderId="0" xfId="2" applyNumberFormat="1" applyFont="1" applyAlignment="1">
      <alignment horizontal="left" vertical="center" wrapText="1"/>
    </xf>
    <xf numFmtId="0" fontId="4" fillId="3" borderId="0" xfId="0" applyFont="1" applyFill="1" applyAlignment="1">
      <alignment horizontal="center" vertical="center" wrapText="1"/>
    </xf>
    <xf numFmtId="0" fontId="1" fillId="0" borderId="3" xfId="1" applyFill="1" applyBorder="1" applyAlignment="1">
      <alignment horizontal="left" vertical="center" wrapText="1"/>
    </xf>
    <xf numFmtId="1" fontId="4" fillId="0" borderId="3" xfId="0" applyNumberFormat="1" applyFont="1" applyBorder="1" applyAlignment="1">
      <alignment horizontal="center" vertical="center"/>
    </xf>
    <xf numFmtId="167" fontId="4" fillId="0" borderId="3" xfId="0" applyNumberFormat="1" applyFont="1" applyBorder="1" applyAlignment="1">
      <alignment horizontal="right" vertical="center"/>
    </xf>
    <xf numFmtId="165" fontId="4" fillId="0" borderId="3" xfId="0" applyNumberFormat="1" applyFont="1" applyBorder="1" applyAlignment="1">
      <alignment horizontal="right" vertical="center"/>
    </xf>
    <xf numFmtId="1" fontId="2" fillId="3" borderId="2" xfId="14" applyNumberFormat="1" applyFont="1" applyFill="1" applyBorder="1" applyAlignment="1">
      <alignment horizontal="right" vertical="center" wrapText="1"/>
    </xf>
    <xf numFmtId="9" fontId="2" fillId="3" borderId="2" xfId="14" applyFont="1" applyFill="1" applyBorder="1" applyAlignment="1">
      <alignment horizontal="right" vertical="center" wrapText="1"/>
    </xf>
    <xf numFmtId="0" fontId="11" fillId="0" borderId="0" xfId="0" applyFont="1" applyAlignment="1">
      <alignment vertical="center"/>
    </xf>
    <xf numFmtId="164" fontId="14" fillId="0" borderId="0" xfId="0" applyNumberFormat="1" applyFont="1" applyAlignment="1">
      <alignment horizontal="right" vertical="center" wrapText="1"/>
    </xf>
    <xf numFmtId="164" fontId="15" fillId="0" borderId="0" xfId="0" applyNumberFormat="1" applyFont="1" applyAlignment="1">
      <alignment horizontal="right" vertical="center" wrapText="1"/>
    </xf>
    <xf numFmtId="0" fontId="3" fillId="2" borderId="1" xfId="0" applyFont="1" applyFill="1" applyBorder="1" applyAlignment="1">
      <alignment horizontal="center" vertical="center" wrapText="1"/>
    </xf>
  </cellXfs>
  <cellStyles count="15">
    <cellStyle name="Hipervínculo" xfId="1" builtinId="8"/>
    <cellStyle name="Hipervínculo 2" xfId="11" xr:uid="{00000000-0005-0000-0000-000001000000}"/>
    <cellStyle name="Millares" xfId="13" builtinId="3"/>
    <cellStyle name="Millares 2" xfId="3" xr:uid="{00000000-0005-0000-0000-000003000000}"/>
    <cellStyle name="Millares 3" xfId="7" xr:uid="{00000000-0005-0000-0000-000004000000}"/>
    <cellStyle name="Millares 3 4" xfId="10" xr:uid="{00000000-0005-0000-0000-000005000000}"/>
    <cellStyle name="Moneda 4" xfId="8" xr:uid="{00000000-0005-0000-0000-000006000000}"/>
    <cellStyle name="Normal" xfId="0" builtinId="0"/>
    <cellStyle name="Normal 12" xfId="12" xr:uid="{00000000-0005-0000-0000-000008000000}"/>
    <cellStyle name="Normal 2" xfId="4" xr:uid="{00000000-0005-0000-0000-000009000000}"/>
    <cellStyle name="Normal 2 2 2" xfId="2" xr:uid="{00000000-0005-0000-0000-00000A000000}"/>
    <cellStyle name="Normal 3" xfId="5" xr:uid="{00000000-0005-0000-0000-00000B000000}"/>
    <cellStyle name="Normal 6" xfId="6" xr:uid="{00000000-0005-0000-0000-00000C000000}"/>
    <cellStyle name="Normal 6 3" xfId="9" xr:uid="{00000000-0005-0000-0000-00000D000000}"/>
    <cellStyle name="Porcentaje" xfId="14" builtinId="5"/>
  </cellStyles>
  <dxfs count="4">
    <dxf>
      <fill>
        <patternFill>
          <bgColor theme="5" tint="0.79998168889431442"/>
        </patternFill>
      </fill>
    </dxf>
    <dxf>
      <fill>
        <patternFill>
          <bgColor theme="5" tint="0.59996337778862885"/>
        </patternFill>
      </fill>
    </dxf>
    <dxf>
      <fill>
        <patternFill>
          <bgColor theme="5" tint="0.5999633777886288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OneDrive%20-%20habitatbogota/04.%20BASE%20DE%20DATOS/220204-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BASE 2022"/>
      <sheetName val="METAS"/>
      <sheetName val="CRP POR RUBROS"/>
      <sheetName val="Plantilla Supervisiones"/>
      <sheetName val="EJECUCIÓN 418 Y FUNC"/>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3229E-C715-43E9-9F2B-86DEC18B946E}">
  <dimension ref="A1:T1107"/>
  <sheetViews>
    <sheetView showGridLines="0" tabSelected="1" topLeftCell="B1" zoomScale="90" zoomScaleNormal="90" workbookViewId="0">
      <selection activeCell="L12" sqref="L12"/>
    </sheetView>
  </sheetViews>
  <sheetFormatPr baseColWidth="10" defaultColWidth="11.44140625" defaultRowHeight="14.4" x14ac:dyDescent="0.3"/>
  <cols>
    <col min="1" max="1" width="11" style="9" customWidth="1"/>
    <col min="2" max="3" width="12.33203125" style="10" customWidth="1"/>
    <col min="4" max="4" width="30.6640625" style="32" customWidth="1"/>
    <col min="5" max="5" width="29.33203125" style="11" customWidth="1"/>
    <col min="6" max="6" width="24.44140625" style="12" customWidth="1"/>
    <col min="7" max="7" width="22.44140625" style="13" customWidth="1"/>
    <col min="8" max="8" width="18" style="10" customWidth="1"/>
    <col min="9" max="9" width="15.109375" style="14" customWidth="1"/>
    <col min="10" max="10" width="27.6640625" style="15" customWidth="1"/>
    <col min="11" max="11" width="14.33203125" style="23" customWidth="1"/>
    <col min="12" max="12" width="22.6640625" style="23" customWidth="1"/>
    <col min="13" max="13" width="22.6640625" customWidth="1"/>
    <col min="14" max="14" width="22.6640625" style="23" customWidth="1"/>
    <col min="15" max="15" width="22.6640625" style="16" customWidth="1"/>
    <col min="16" max="16" width="22.6640625" style="16" hidden="1" customWidth="1"/>
    <col min="17" max="17" width="22.6640625" style="29" hidden="1" customWidth="1"/>
    <col min="18" max="18" width="17.6640625" style="10" hidden="1" customWidth="1"/>
    <col min="19" max="19" width="1.44140625" style="2" customWidth="1"/>
    <col min="20" max="20" width="37.33203125" style="2" customWidth="1"/>
    <col min="21" max="16384" width="11.44140625" style="2"/>
  </cols>
  <sheetData>
    <row r="1" spans="1:20" ht="6.6" customHeight="1" x14ac:dyDescent="0.3"/>
    <row r="2" spans="1:20" ht="13.8" x14ac:dyDescent="0.3">
      <c r="A2" s="2"/>
      <c r="B2" s="2"/>
      <c r="C2" s="2"/>
      <c r="D2" s="2"/>
      <c r="E2" s="40" t="s">
        <v>2954</v>
      </c>
      <c r="F2" s="40"/>
      <c r="G2" s="41">
        <f>SUMIFS(N12:N1107,I12:I1107,"INVERSION")</f>
        <v>107006082567</v>
      </c>
      <c r="H2" s="2"/>
      <c r="I2" s="2"/>
      <c r="J2" s="2"/>
      <c r="K2" s="2"/>
      <c r="L2" s="2"/>
      <c r="M2" s="2"/>
      <c r="N2" s="2"/>
      <c r="O2" s="2"/>
      <c r="P2" s="2"/>
      <c r="Q2" s="2"/>
      <c r="R2" s="2"/>
    </row>
    <row r="3" spans="1:20" s="7" customFormat="1" ht="13.8" x14ac:dyDescent="0.3">
      <c r="E3" s="40" t="s">
        <v>2955</v>
      </c>
      <c r="F3" s="40"/>
      <c r="G3" s="41">
        <f>+SUMIFS(N12:N1107,I12:I1107,"FUNCIONAMIENTO")</f>
        <v>1038533182</v>
      </c>
    </row>
    <row r="4" spans="1:20" s="33" customFormat="1" ht="13.8" x14ac:dyDescent="0.3">
      <c r="E4" s="40" t="s">
        <v>2956</v>
      </c>
      <c r="F4" s="40"/>
      <c r="G4" s="41">
        <f>SUMIFS(N12:N1107,I12:I1107,"RECURSO EXTERNO")</f>
        <v>8113710210</v>
      </c>
    </row>
    <row r="5" spans="1:20" ht="13.8" x14ac:dyDescent="0.3">
      <c r="A5" s="2"/>
      <c r="B5" s="2"/>
      <c r="C5" s="2"/>
      <c r="D5" s="2"/>
      <c r="E5" s="40" t="s">
        <v>2957</v>
      </c>
      <c r="F5" s="40"/>
      <c r="G5" s="41">
        <f>SUMIFS(G12:G1107,I12:I1107,"APORTE EN ESPECIE")</f>
        <v>0</v>
      </c>
      <c r="H5" s="2"/>
      <c r="I5" s="2"/>
      <c r="J5" s="2"/>
      <c r="K5" s="2"/>
      <c r="L5" s="2"/>
      <c r="M5" s="2"/>
      <c r="N5" s="2"/>
      <c r="O5" s="2"/>
      <c r="P5" s="2"/>
      <c r="Q5" s="2"/>
      <c r="R5" s="2"/>
      <c r="T5" s="26"/>
    </row>
    <row r="6" spans="1:20" ht="13.8" x14ac:dyDescent="0.3">
      <c r="A6" s="2"/>
      <c r="B6" s="2"/>
      <c r="C6" s="2"/>
      <c r="D6" s="2"/>
      <c r="E6" s="40" t="s">
        <v>2958</v>
      </c>
      <c r="F6" s="40"/>
      <c r="G6" s="41">
        <f>SUMIFS(N12:N1107,I12:I1107,"Vigencia Futura")</f>
        <v>0</v>
      </c>
      <c r="H6" s="2"/>
      <c r="I6" s="2"/>
      <c r="J6" s="2"/>
      <c r="K6" s="2"/>
      <c r="L6" s="2"/>
      <c r="M6" s="2"/>
      <c r="N6" s="2"/>
      <c r="O6" s="2"/>
      <c r="P6" s="2"/>
      <c r="Q6" s="2"/>
      <c r="R6" s="2"/>
      <c r="T6" s="26"/>
    </row>
    <row r="7" spans="1:20" ht="13.8" x14ac:dyDescent="0.3">
      <c r="A7" s="2"/>
      <c r="B7" s="2"/>
      <c r="C7" s="2"/>
      <c r="D7" s="2"/>
      <c r="E7" s="40" t="s">
        <v>2959</v>
      </c>
      <c r="F7" s="40"/>
      <c r="G7" s="41">
        <f>SUMIFS(N12:N1107,I12:I1107,"Sistema General de Regalias")</f>
        <v>692787745.85000002</v>
      </c>
      <c r="H7" s="2"/>
      <c r="I7" s="2"/>
      <c r="J7" s="2"/>
      <c r="K7" s="2"/>
      <c r="L7" s="2"/>
      <c r="M7" s="2"/>
      <c r="N7" s="2"/>
      <c r="O7" s="2"/>
      <c r="P7" s="2"/>
      <c r="Q7" s="2"/>
      <c r="R7" s="2"/>
      <c r="T7" s="26"/>
    </row>
    <row r="8" spans="1:20" ht="13.8" x14ac:dyDescent="0.3">
      <c r="A8" s="2"/>
      <c r="B8" s="2"/>
      <c r="C8" s="2"/>
      <c r="D8" s="2"/>
      <c r="E8" s="40"/>
      <c r="F8" s="40"/>
      <c r="G8" s="42">
        <f>+G2+G3+G4+G5+G6+G7</f>
        <v>116851113704.85001</v>
      </c>
      <c r="H8" s="2"/>
      <c r="I8" s="2"/>
      <c r="J8" s="2"/>
      <c r="K8" s="2"/>
      <c r="L8" s="2"/>
      <c r="M8" s="2"/>
      <c r="N8" s="2"/>
      <c r="O8" s="2"/>
      <c r="P8" s="2"/>
      <c r="Q8" s="2"/>
      <c r="R8" s="2"/>
      <c r="T8" s="26"/>
    </row>
    <row r="9" spans="1:20" ht="6.6" customHeight="1" x14ac:dyDescent="0.3">
      <c r="A9" s="1"/>
      <c r="B9" s="2"/>
      <c r="C9" s="2"/>
      <c r="D9" s="30"/>
      <c r="E9" s="2"/>
      <c r="F9" s="2"/>
      <c r="G9" s="3"/>
      <c r="H9" s="2"/>
      <c r="I9" s="4"/>
      <c r="J9" s="5"/>
      <c r="K9" s="5"/>
      <c r="L9" s="5"/>
      <c r="M9" s="5"/>
      <c r="N9" s="3"/>
      <c r="O9" s="5"/>
      <c r="P9" s="5"/>
      <c r="Q9" s="5"/>
      <c r="R9" s="6"/>
      <c r="T9" s="26"/>
    </row>
    <row r="10" spans="1:20" ht="17.25" customHeight="1" x14ac:dyDescent="0.3">
      <c r="A10" s="43"/>
      <c r="B10" s="43"/>
      <c r="C10" s="43"/>
      <c r="D10" s="43"/>
      <c r="E10" s="43"/>
      <c r="F10" s="43"/>
      <c r="G10" s="43"/>
      <c r="H10" s="43"/>
      <c r="I10" s="43"/>
      <c r="J10" s="43"/>
      <c r="K10" s="43"/>
      <c r="L10" s="43"/>
      <c r="M10" s="43"/>
      <c r="N10" s="43"/>
      <c r="O10" s="43"/>
      <c r="P10" s="43"/>
      <c r="Q10" s="43"/>
      <c r="R10" s="43"/>
      <c r="T10" s="26"/>
    </row>
    <row r="11" spans="1:20" ht="38.4" customHeight="1" x14ac:dyDescent="0.3">
      <c r="A11" s="8" t="s">
        <v>0</v>
      </c>
      <c r="B11" s="8" t="s">
        <v>1</v>
      </c>
      <c r="C11" s="8" t="s">
        <v>451</v>
      </c>
      <c r="D11" s="8" t="s">
        <v>2468</v>
      </c>
      <c r="E11" s="8" t="s">
        <v>2</v>
      </c>
      <c r="F11" s="8" t="s">
        <v>3</v>
      </c>
      <c r="G11" s="8" t="s">
        <v>2465</v>
      </c>
      <c r="H11" s="8" t="s">
        <v>4</v>
      </c>
      <c r="I11" s="8" t="s">
        <v>5</v>
      </c>
      <c r="J11" s="8" t="s">
        <v>6</v>
      </c>
      <c r="K11" s="8" t="s">
        <v>452</v>
      </c>
      <c r="L11" s="8" t="s">
        <v>453</v>
      </c>
      <c r="M11" s="8" t="s">
        <v>2467</v>
      </c>
      <c r="N11" s="8" t="s">
        <v>2466</v>
      </c>
      <c r="O11" s="8" t="s">
        <v>454</v>
      </c>
      <c r="P11" s="8" t="s">
        <v>455</v>
      </c>
      <c r="Q11" s="8" t="s">
        <v>456</v>
      </c>
      <c r="R11" s="8" t="s">
        <v>7</v>
      </c>
      <c r="T11" s="26"/>
    </row>
    <row r="12" spans="1:20" ht="17.25" customHeight="1" x14ac:dyDescent="0.3">
      <c r="A12" s="35">
        <v>1</v>
      </c>
      <c r="B12" s="17">
        <v>44572</v>
      </c>
      <c r="C12" s="18">
        <v>44573</v>
      </c>
      <c r="D12" s="31" t="s">
        <v>2469</v>
      </c>
      <c r="E12" s="20" t="s">
        <v>2571</v>
      </c>
      <c r="F12" s="20" t="s">
        <v>556</v>
      </c>
      <c r="G12" s="36">
        <v>55620000</v>
      </c>
      <c r="H12" s="19">
        <v>44845</v>
      </c>
      <c r="I12" s="21" t="s">
        <v>346</v>
      </c>
      <c r="J12" s="34" t="s">
        <v>1463</v>
      </c>
      <c r="K12" s="22"/>
      <c r="L12" s="37">
        <v>0</v>
      </c>
      <c r="M12" s="25">
        <v>0</v>
      </c>
      <c r="N12" s="24">
        <f>+G12+L12-M12</f>
        <v>55620000</v>
      </c>
      <c r="O12" s="39">
        <v>0.96</v>
      </c>
      <c r="P12" s="27"/>
      <c r="Q12" s="28"/>
      <c r="R12" s="38"/>
      <c r="T12" s="19">
        <v>44572</v>
      </c>
    </row>
    <row r="13" spans="1:20" ht="17.25" customHeight="1" x14ac:dyDescent="0.3">
      <c r="A13" s="35">
        <v>2</v>
      </c>
      <c r="B13" s="17">
        <v>44566</v>
      </c>
      <c r="C13" s="18">
        <v>44572</v>
      </c>
      <c r="D13" s="31" t="s">
        <v>2469</v>
      </c>
      <c r="E13" s="20" t="s">
        <v>2572</v>
      </c>
      <c r="F13" s="20" t="s">
        <v>557</v>
      </c>
      <c r="G13" s="36">
        <v>83430000</v>
      </c>
      <c r="H13" s="19">
        <v>44844</v>
      </c>
      <c r="I13" s="21" t="s">
        <v>346</v>
      </c>
      <c r="J13" s="34" t="s">
        <v>1464</v>
      </c>
      <c r="K13" s="22"/>
      <c r="L13" s="37">
        <v>0</v>
      </c>
      <c r="M13" s="25">
        <v>0</v>
      </c>
      <c r="N13" s="24">
        <f t="shared" ref="N13:N76" si="0">+G13+L13-M13</f>
        <v>83430000</v>
      </c>
      <c r="O13" s="39">
        <v>0.96</v>
      </c>
      <c r="P13" s="27"/>
      <c r="Q13" s="28"/>
      <c r="R13" s="38"/>
      <c r="T13" s="19">
        <v>44567</v>
      </c>
    </row>
    <row r="14" spans="1:20" ht="17.25" customHeight="1" x14ac:dyDescent="0.3">
      <c r="A14" s="35">
        <v>3</v>
      </c>
      <c r="B14" s="17">
        <v>44566</v>
      </c>
      <c r="C14" s="18">
        <v>44572</v>
      </c>
      <c r="D14" s="31" t="s">
        <v>2469</v>
      </c>
      <c r="E14" s="20" t="s">
        <v>369</v>
      </c>
      <c r="F14" s="20" t="s">
        <v>558</v>
      </c>
      <c r="G14" s="36">
        <v>55620000</v>
      </c>
      <c r="H14" s="19">
        <v>44844</v>
      </c>
      <c r="I14" s="21" t="s">
        <v>346</v>
      </c>
      <c r="J14" s="34" t="s">
        <v>1465</v>
      </c>
      <c r="K14" s="22"/>
      <c r="L14" s="37">
        <v>0</v>
      </c>
      <c r="M14" s="25">
        <v>0</v>
      </c>
      <c r="N14" s="24">
        <f t="shared" si="0"/>
        <v>55620000</v>
      </c>
      <c r="O14" s="39">
        <v>0.96</v>
      </c>
      <c r="P14" s="27"/>
      <c r="Q14" s="28"/>
      <c r="R14" s="38"/>
      <c r="T14" s="19">
        <v>44567</v>
      </c>
    </row>
    <row r="15" spans="1:20" ht="17.25" customHeight="1" x14ac:dyDescent="0.3">
      <c r="A15" s="35">
        <v>4</v>
      </c>
      <c r="B15" s="17">
        <v>44566</v>
      </c>
      <c r="C15" s="18">
        <v>44572</v>
      </c>
      <c r="D15" s="31" t="s">
        <v>2469</v>
      </c>
      <c r="E15" s="20" t="s">
        <v>248</v>
      </c>
      <c r="F15" s="20" t="s">
        <v>559</v>
      </c>
      <c r="G15" s="36">
        <v>41715000</v>
      </c>
      <c r="H15" s="19">
        <v>44844</v>
      </c>
      <c r="I15" s="21" t="s">
        <v>346</v>
      </c>
      <c r="J15" s="34" t="s">
        <v>1466</v>
      </c>
      <c r="K15" s="22"/>
      <c r="L15" s="37">
        <v>0</v>
      </c>
      <c r="M15" s="25">
        <v>0</v>
      </c>
      <c r="N15" s="24">
        <f t="shared" si="0"/>
        <v>41715000</v>
      </c>
      <c r="O15" s="39">
        <v>0.96</v>
      </c>
      <c r="P15" s="27"/>
      <c r="Q15" s="28"/>
      <c r="R15" s="38"/>
      <c r="T15" s="19">
        <v>44567</v>
      </c>
    </row>
    <row r="16" spans="1:20" ht="17.25" customHeight="1" x14ac:dyDescent="0.3">
      <c r="A16" s="35">
        <v>5</v>
      </c>
      <c r="B16" s="17">
        <v>44566</v>
      </c>
      <c r="C16" s="18">
        <v>44572</v>
      </c>
      <c r="D16" s="31" t="s">
        <v>2469</v>
      </c>
      <c r="E16" s="20" t="s">
        <v>398</v>
      </c>
      <c r="F16" s="20" t="s">
        <v>560</v>
      </c>
      <c r="G16" s="36">
        <v>55620000</v>
      </c>
      <c r="H16" s="19">
        <v>44844</v>
      </c>
      <c r="I16" s="21" t="s">
        <v>346</v>
      </c>
      <c r="J16" s="34" t="s">
        <v>1467</v>
      </c>
      <c r="K16" s="22"/>
      <c r="L16" s="37">
        <v>0</v>
      </c>
      <c r="M16" s="25">
        <v>0</v>
      </c>
      <c r="N16" s="24">
        <f t="shared" si="0"/>
        <v>55620000</v>
      </c>
      <c r="O16" s="39">
        <v>0.96</v>
      </c>
      <c r="P16" s="27"/>
      <c r="Q16" s="28"/>
      <c r="R16" s="38"/>
      <c r="T16" s="19">
        <v>44567</v>
      </c>
    </row>
    <row r="17" spans="1:20" ht="17.25" customHeight="1" x14ac:dyDescent="0.3">
      <c r="A17" s="35">
        <v>6</v>
      </c>
      <c r="B17" s="17">
        <v>44566</v>
      </c>
      <c r="C17" s="18">
        <v>44573</v>
      </c>
      <c r="D17" s="31" t="s">
        <v>2469</v>
      </c>
      <c r="E17" s="20" t="s">
        <v>536</v>
      </c>
      <c r="F17" s="20" t="s">
        <v>561</v>
      </c>
      <c r="G17" s="36">
        <v>47700000</v>
      </c>
      <c r="H17" s="19">
        <v>44845</v>
      </c>
      <c r="I17" s="21" t="s">
        <v>346</v>
      </c>
      <c r="J17" s="34" t="s">
        <v>1468</v>
      </c>
      <c r="K17" s="22"/>
      <c r="L17" s="37">
        <v>0</v>
      </c>
      <c r="M17" s="25">
        <v>0</v>
      </c>
      <c r="N17" s="24">
        <f t="shared" si="0"/>
        <v>47700000</v>
      </c>
      <c r="O17" s="39">
        <v>0.96</v>
      </c>
      <c r="P17" s="27"/>
      <c r="Q17" s="28"/>
      <c r="R17" s="38"/>
      <c r="T17" s="19">
        <v>44567</v>
      </c>
    </row>
    <row r="18" spans="1:20" ht="17.25" customHeight="1" x14ac:dyDescent="0.3">
      <c r="A18" s="35">
        <v>7</v>
      </c>
      <c r="B18" s="17">
        <v>44572</v>
      </c>
      <c r="C18" s="18">
        <v>44574</v>
      </c>
      <c r="D18" s="31" t="s">
        <v>2469</v>
      </c>
      <c r="E18" s="20" t="s">
        <v>212</v>
      </c>
      <c r="F18" s="20" t="s">
        <v>562</v>
      </c>
      <c r="G18" s="36">
        <v>73645000</v>
      </c>
      <c r="H18" s="19">
        <v>44907</v>
      </c>
      <c r="I18" s="21" t="s">
        <v>346</v>
      </c>
      <c r="J18" s="34" t="s">
        <v>1469</v>
      </c>
      <c r="K18" s="22"/>
      <c r="L18" s="37">
        <v>0</v>
      </c>
      <c r="M18" s="25">
        <v>0</v>
      </c>
      <c r="N18" s="24">
        <f t="shared" si="0"/>
        <v>73645000</v>
      </c>
      <c r="O18" s="39">
        <v>0.78</v>
      </c>
      <c r="P18" s="27"/>
      <c r="Q18" s="28"/>
      <c r="R18" s="38"/>
      <c r="T18" s="19">
        <v>44573</v>
      </c>
    </row>
    <row r="19" spans="1:20" ht="17.25" customHeight="1" x14ac:dyDescent="0.3">
      <c r="A19" s="35">
        <v>8</v>
      </c>
      <c r="B19" s="17">
        <v>44572</v>
      </c>
      <c r="C19" s="18">
        <v>44574</v>
      </c>
      <c r="D19" s="31" t="s">
        <v>2469</v>
      </c>
      <c r="E19" s="20" t="s">
        <v>125</v>
      </c>
      <c r="F19" s="20" t="s">
        <v>562</v>
      </c>
      <c r="G19" s="36">
        <v>73645000</v>
      </c>
      <c r="H19" s="19">
        <v>44907</v>
      </c>
      <c r="I19" s="21" t="s">
        <v>346</v>
      </c>
      <c r="J19" s="34" t="s">
        <v>1470</v>
      </c>
      <c r="K19" s="22"/>
      <c r="L19" s="37">
        <v>0</v>
      </c>
      <c r="M19" s="25">
        <v>0</v>
      </c>
      <c r="N19" s="24">
        <f t="shared" si="0"/>
        <v>73645000</v>
      </c>
      <c r="O19" s="39">
        <v>0.78</v>
      </c>
      <c r="P19" s="27"/>
      <c r="Q19" s="28"/>
      <c r="R19" s="38"/>
      <c r="T19" s="19">
        <v>44573</v>
      </c>
    </row>
    <row r="20" spans="1:20" ht="17.25" customHeight="1" x14ac:dyDescent="0.3">
      <c r="A20" s="35">
        <v>9</v>
      </c>
      <c r="B20" s="17">
        <v>44567</v>
      </c>
      <c r="C20" s="18">
        <v>44573</v>
      </c>
      <c r="D20" s="31" t="s">
        <v>2469</v>
      </c>
      <c r="E20" s="20" t="s">
        <v>18</v>
      </c>
      <c r="F20" s="20" t="s">
        <v>563</v>
      </c>
      <c r="G20" s="36">
        <v>105060000</v>
      </c>
      <c r="H20" s="19">
        <v>44916</v>
      </c>
      <c r="I20" s="21" t="s">
        <v>346</v>
      </c>
      <c r="J20" s="34" t="s">
        <v>1471</v>
      </c>
      <c r="K20" s="22"/>
      <c r="L20" s="37">
        <v>0</v>
      </c>
      <c r="M20" s="25">
        <v>0</v>
      </c>
      <c r="N20" s="24">
        <f t="shared" si="0"/>
        <v>105060000</v>
      </c>
      <c r="O20" s="39">
        <v>0.76</v>
      </c>
      <c r="P20" s="27"/>
      <c r="Q20" s="28"/>
      <c r="R20" s="38"/>
      <c r="T20" s="19">
        <v>44568</v>
      </c>
    </row>
    <row r="21" spans="1:20" ht="17.25" customHeight="1" x14ac:dyDescent="0.3">
      <c r="A21" s="35">
        <v>10</v>
      </c>
      <c r="B21" s="17">
        <v>44566</v>
      </c>
      <c r="C21" s="18">
        <v>44568</v>
      </c>
      <c r="D21" s="31" t="s">
        <v>2470</v>
      </c>
      <c r="E21" s="20" t="s">
        <v>231</v>
      </c>
      <c r="F21" s="20" t="s">
        <v>564</v>
      </c>
      <c r="G21" s="36">
        <v>54400000</v>
      </c>
      <c r="H21" s="19">
        <v>44911</v>
      </c>
      <c r="I21" s="21" t="s">
        <v>346</v>
      </c>
      <c r="J21" s="34" t="s">
        <v>1472</v>
      </c>
      <c r="K21" s="22"/>
      <c r="L21" s="37">
        <v>0</v>
      </c>
      <c r="M21" s="25">
        <v>0</v>
      </c>
      <c r="N21" s="24">
        <f t="shared" si="0"/>
        <v>54400000</v>
      </c>
      <c r="O21" s="39">
        <v>0.77</v>
      </c>
      <c r="P21" s="27"/>
      <c r="Q21" s="28"/>
      <c r="R21" s="38"/>
      <c r="T21" s="19">
        <v>44567</v>
      </c>
    </row>
    <row r="22" spans="1:20" ht="17.25" customHeight="1" x14ac:dyDescent="0.3">
      <c r="A22" s="35">
        <v>11</v>
      </c>
      <c r="B22" s="17">
        <v>44567</v>
      </c>
      <c r="C22" s="18">
        <v>44573</v>
      </c>
      <c r="D22" s="31" t="s">
        <v>2469</v>
      </c>
      <c r="E22" s="20" t="s">
        <v>535</v>
      </c>
      <c r="F22" s="20" t="s">
        <v>565</v>
      </c>
      <c r="G22" s="36">
        <v>105060000</v>
      </c>
      <c r="H22" s="19">
        <v>44916</v>
      </c>
      <c r="I22" s="21" t="s">
        <v>346</v>
      </c>
      <c r="J22" s="34" t="s">
        <v>1473</v>
      </c>
      <c r="K22" s="22"/>
      <c r="L22" s="37">
        <v>0</v>
      </c>
      <c r="M22" s="25">
        <v>0</v>
      </c>
      <c r="N22" s="24">
        <f t="shared" si="0"/>
        <v>105060000</v>
      </c>
      <c r="O22" s="39">
        <v>0.76</v>
      </c>
      <c r="P22" s="27"/>
      <c r="Q22" s="28"/>
      <c r="R22" s="38"/>
      <c r="T22" s="19">
        <v>44568</v>
      </c>
    </row>
    <row r="23" spans="1:20" ht="17.25" customHeight="1" x14ac:dyDescent="0.3">
      <c r="A23" s="35">
        <v>12</v>
      </c>
      <c r="B23" s="17">
        <v>44566</v>
      </c>
      <c r="C23" s="18">
        <v>44573</v>
      </c>
      <c r="D23" s="31" t="s">
        <v>2469</v>
      </c>
      <c r="E23" s="20" t="s">
        <v>2369</v>
      </c>
      <c r="F23" s="20" t="s">
        <v>566</v>
      </c>
      <c r="G23" s="36">
        <v>163426667</v>
      </c>
      <c r="H23" s="19">
        <v>44916</v>
      </c>
      <c r="I23" s="21" t="s">
        <v>346</v>
      </c>
      <c r="J23" s="34" t="s">
        <v>1474</v>
      </c>
      <c r="K23" s="22"/>
      <c r="L23" s="37">
        <v>0</v>
      </c>
      <c r="M23" s="25">
        <v>0</v>
      </c>
      <c r="N23" s="24">
        <f t="shared" si="0"/>
        <v>163426667</v>
      </c>
      <c r="O23" s="39">
        <v>0.76</v>
      </c>
      <c r="P23" s="27"/>
      <c r="Q23" s="28"/>
      <c r="R23" s="38"/>
      <c r="T23" s="19">
        <v>44567</v>
      </c>
    </row>
    <row r="24" spans="1:20" ht="17.25" customHeight="1" x14ac:dyDescent="0.3">
      <c r="A24" s="35">
        <v>13</v>
      </c>
      <c r="B24" s="17">
        <v>44567</v>
      </c>
      <c r="C24" s="18">
        <v>44573</v>
      </c>
      <c r="D24" s="31" t="s">
        <v>2469</v>
      </c>
      <c r="E24" s="20" t="s">
        <v>46</v>
      </c>
      <c r="F24" s="20" t="s">
        <v>567</v>
      </c>
      <c r="G24" s="36">
        <v>105060000</v>
      </c>
      <c r="H24" s="19">
        <v>44916</v>
      </c>
      <c r="I24" s="21" t="s">
        <v>346</v>
      </c>
      <c r="J24" s="34" t="s">
        <v>1475</v>
      </c>
      <c r="K24" s="22"/>
      <c r="L24" s="37">
        <v>0</v>
      </c>
      <c r="M24" s="25">
        <v>0</v>
      </c>
      <c r="N24" s="24">
        <f t="shared" si="0"/>
        <v>105060000</v>
      </c>
      <c r="O24" s="39">
        <v>0.76</v>
      </c>
      <c r="P24" s="27"/>
      <c r="Q24" s="28"/>
      <c r="R24" s="38"/>
      <c r="T24" s="19">
        <v>44568</v>
      </c>
    </row>
    <row r="25" spans="1:20" ht="17.25" customHeight="1" x14ac:dyDescent="0.3">
      <c r="A25" s="35">
        <v>14</v>
      </c>
      <c r="B25" s="17">
        <v>44567</v>
      </c>
      <c r="C25" s="18">
        <v>44573</v>
      </c>
      <c r="D25" s="31" t="s">
        <v>2469</v>
      </c>
      <c r="E25" s="20" t="s">
        <v>42</v>
      </c>
      <c r="F25" s="20" t="s">
        <v>568</v>
      </c>
      <c r="G25" s="36">
        <v>99280000</v>
      </c>
      <c r="H25" s="19">
        <v>44916</v>
      </c>
      <c r="I25" s="21" t="s">
        <v>346</v>
      </c>
      <c r="J25" s="34" t="s">
        <v>1476</v>
      </c>
      <c r="K25" s="22"/>
      <c r="L25" s="37">
        <v>0</v>
      </c>
      <c r="M25" s="25">
        <v>0</v>
      </c>
      <c r="N25" s="24">
        <f t="shared" si="0"/>
        <v>99280000</v>
      </c>
      <c r="O25" s="39">
        <v>0.76</v>
      </c>
      <c r="P25" s="27"/>
      <c r="Q25" s="28"/>
      <c r="R25" s="38"/>
      <c r="T25" s="19">
        <v>44568</v>
      </c>
    </row>
    <row r="26" spans="1:20" ht="17.25" customHeight="1" x14ac:dyDescent="0.3">
      <c r="A26" s="35">
        <v>15</v>
      </c>
      <c r="B26" s="17">
        <v>44566</v>
      </c>
      <c r="C26" s="18">
        <v>44568</v>
      </c>
      <c r="D26" s="31" t="s">
        <v>2469</v>
      </c>
      <c r="E26" s="20" t="s">
        <v>502</v>
      </c>
      <c r="F26" s="20" t="s">
        <v>569</v>
      </c>
      <c r="G26" s="36">
        <v>87606667</v>
      </c>
      <c r="H26" s="19">
        <v>44911</v>
      </c>
      <c r="I26" s="21" t="s">
        <v>346</v>
      </c>
      <c r="J26" s="34" t="s">
        <v>1477</v>
      </c>
      <c r="K26" s="22"/>
      <c r="L26" s="37">
        <v>0</v>
      </c>
      <c r="M26" s="25">
        <v>0</v>
      </c>
      <c r="N26" s="24">
        <f t="shared" si="0"/>
        <v>87606667</v>
      </c>
      <c r="O26" s="39">
        <v>0.77</v>
      </c>
      <c r="P26" s="27"/>
      <c r="Q26" s="28"/>
      <c r="R26" s="38"/>
      <c r="T26" s="19">
        <v>44567</v>
      </c>
    </row>
    <row r="27" spans="1:20" ht="17.25" customHeight="1" x14ac:dyDescent="0.3">
      <c r="A27" s="35">
        <v>16</v>
      </c>
      <c r="B27" s="17">
        <v>44567</v>
      </c>
      <c r="C27" s="18">
        <v>44572</v>
      </c>
      <c r="D27" s="31" t="s">
        <v>2469</v>
      </c>
      <c r="E27" s="20" t="s">
        <v>421</v>
      </c>
      <c r="F27" s="20" t="s">
        <v>570</v>
      </c>
      <c r="G27" s="36">
        <v>38340000</v>
      </c>
      <c r="H27" s="19">
        <v>44915</v>
      </c>
      <c r="I27" s="21" t="s">
        <v>346</v>
      </c>
      <c r="J27" s="34" t="s">
        <v>1478</v>
      </c>
      <c r="K27" s="22"/>
      <c r="L27" s="37">
        <v>0</v>
      </c>
      <c r="M27" s="25">
        <v>0</v>
      </c>
      <c r="N27" s="24">
        <f t="shared" si="0"/>
        <v>38340000</v>
      </c>
      <c r="O27" s="39">
        <v>0.76</v>
      </c>
      <c r="P27" s="27"/>
      <c r="Q27" s="28"/>
      <c r="R27" s="38"/>
      <c r="T27" s="19">
        <v>44568</v>
      </c>
    </row>
    <row r="28" spans="1:20" ht="17.25" customHeight="1" x14ac:dyDescent="0.3">
      <c r="A28" s="35">
        <v>16</v>
      </c>
      <c r="B28" s="17">
        <v>44567</v>
      </c>
      <c r="C28" s="18">
        <v>44572</v>
      </c>
      <c r="D28" s="31" t="s">
        <v>2469</v>
      </c>
      <c r="E28" s="20" t="s">
        <v>421</v>
      </c>
      <c r="F28" s="20" t="s">
        <v>570</v>
      </c>
      <c r="G28" s="36">
        <v>34080000</v>
      </c>
      <c r="H28" s="19">
        <v>44915</v>
      </c>
      <c r="I28" s="21" t="s">
        <v>346</v>
      </c>
      <c r="J28" s="34" t="s">
        <v>1478</v>
      </c>
      <c r="K28" s="22"/>
      <c r="L28" s="37">
        <v>0</v>
      </c>
      <c r="M28" s="25">
        <v>0</v>
      </c>
      <c r="N28" s="24">
        <f t="shared" si="0"/>
        <v>34080000</v>
      </c>
      <c r="O28" s="39">
        <v>0.76</v>
      </c>
      <c r="P28" s="27"/>
      <c r="Q28" s="28"/>
      <c r="R28" s="38"/>
      <c r="T28" s="19">
        <v>44568</v>
      </c>
    </row>
    <row r="29" spans="1:20" ht="17.25" customHeight="1" x14ac:dyDescent="0.3">
      <c r="A29" s="35">
        <v>17</v>
      </c>
      <c r="B29" s="17">
        <v>44567</v>
      </c>
      <c r="C29" s="18">
        <v>44573</v>
      </c>
      <c r="D29" s="31" t="s">
        <v>2469</v>
      </c>
      <c r="E29" s="20" t="s">
        <v>20</v>
      </c>
      <c r="F29" s="20" t="s">
        <v>571</v>
      </c>
      <c r="G29" s="36">
        <v>114353333</v>
      </c>
      <c r="H29" s="19">
        <v>44916</v>
      </c>
      <c r="I29" s="21" t="s">
        <v>346</v>
      </c>
      <c r="J29" s="34" t="s">
        <v>1479</v>
      </c>
      <c r="K29" s="22"/>
      <c r="L29" s="37">
        <v>0</v>
      </c>
      <c r="M29" s="25">
        <v>0</v>
      </c>
      <c r="N29" s="24">
        <f t="shared" si="0"/>
        <v>114353333</v>
      </c>
      <c r="O29" s="39">
        <v>0.76</v>
      </c>
      <c r="P29" s="27"/>
      <c r="Q29" s="28"/>
      <c r="R29" s="38"/>
      <c r="T29" s="19">
        <v>44568</v>
      </c>
    </row>
    <row r="30" spans="1:20" ht="17.25" customHeight="1" x14ac:dyDescent="0.3">
      <c r="A30" s="35">
        <v>18</v>
      </c>
      <c r="B30" s="17">
        <v>44566</v>
      </c>
      <c r="C30" s="18">
        <v>44573</v>
      </c>
      <c r="D30" s="31" t="s">
        <v>2469</v>
      </c>
      <c r="E30" s="20" t="s">
        <v>1233</v>
      </c>
      <c r="F30" s="20" t="s">
        <v>572</v>
      </c>
      <c r="G30" s="36">
        <v>114353333</v>
      </c>
      <c r="H30" s="19">
        <v>44662</v>
      </c>
      <c r="I30" s="21" t="s">
        <v>346</v>
      </c>
      <c r="J30" s="34" t="s">
        <v>1480</v>
      </c>
      <c r="K30" s="22"/>
      <c r="L30" s="37">
        <v>0</v>
      </c>
      <c r="M30" s="25">
        <v>84083333</v>
      </c>
      <c r="N30" s="24">
        <f t="shared" si="0"/>
        <v>30270000</v>
      </c>
      <c r="O30" s="39">
        <v>1</v>
      </c>
      <c r="P30" s="27"/>
      <c r="Q30" s="28"/>
      <c r="R30" s="38"/>
      <c r="T30" s="19">
        <v>44567</v>
      </c>
    </row>
    <row r="31" spans="1:20" ht="17.25" customHeight="1" x14ac:dyDescent="0.3">
      <c r="A31" s="35">
        <v>19</v>
      </c>
      <c r="B31" s="17">
        <v>44567</v>
      </c>
      <c r="C31" s="18">
        <v>44572</v>
      </c>
      <c r="D31" s="31" t="s">
        <v>2470</v>
      </c>
      <c r="E31" s="20" t="s">
        <v>11</v>
      </c>
      <c r="F31" s="20" t="s">
        <v>573</v>
      </c>
      <c r="G31" s="36">
        <v>38533333</v>
      </c>
      <c r="H31" s="19">
        <v>44915</v>
      </c>
      <c r="I31" s="21" t="s">
        <v>346</v>
      </c>
      <c r="J31" s="34" t="s">
        <v>1481</v>
      </c>
      <c r="K31" s="22"/>
      <c r="L31" s="37">
        <v>0</v>
      </c>
      <c r="M31" s="25">
        <v>0</v>
      </c>
      <c r="N31" s="24">
        <f t="shared" si="0"/>
        <v>38533333</v>
      </c>
      <c r="O31" s="39">
        <v>0.76</v>
      </c>
      <c r="P31" s="27"/>
      <c r="Q31" s="28"/>
      <c r="R31" s="38"/>
      <c r="T31" s="19">
        <v>44568</v>
      </c>
    </row>
    <row r="32" spans="1:20" ht="17.25" customHeight="1" x14ac:dyDescent="0.3">
      <c r="A32" s="35">
        <v>20</v>
      </c>
      <c r="B32" s="17">
        <v>44567</v>
      </c>
      <c r="C32" s="18">
        <v>44572</v>
      </c>
      <c r="D32" s="31" t="s">
        <v>2469</v>
      </c>
      <c r="E32" s="20" t="s">
        <v>387</v>
      </c>
      <c r="F32" s="20" t="s">
        <v>574</v>
      </c>
      <c r="G32" s="36">
        <v>87606667</v>
      </c>
      <c r="H32" s="19">
        <v>44915</v>
      </c>
      <c r="I32" s="21" t="s">
        <v>346</v>
      </c>
      <c r="J32" s="34" t="s">
        <v>1482</v>
      </c>
      <c r="K32" s="22"/>
      <c r="L32" s="37">
        <v>0</v>
      </c>
      <c r="M32" s="25">
        <v>0</v>
      </c>
      <c r="N32" s="24">
        <f t="shared" si="0"/>
        <v>87606667</v>
      </c>
      <c r="O32" s="39">
        <v>0.76</v>
      </c>
      <c r="P32" s="27"/>
      <c r="Q32" s="28"/>
      <c r="R32" s="38"/>
      <c r="T32" s="19">
        <v>44568</v>
      </c>
    </row>
    <row r="33" spans="1:20" ht="17.25" customHeight="1" x14ac:dyDescent="0.3">
      <c r="A33" s="35">
        <v>21</v>
      </c>
      <c r="B33" s="17">
        <v>44566</v>
      </c>
      <c r="C33" s="18">
        <v>44574</v>
      </c>
      <c r="D33" s="31" t="s">
        <v>2469</v>
      </c>
      <c r="E33" s="20" t="s">
        <v>1234</v>
      </c>
      <c r="F33" s="20" t="s">
        <v>575</v>
      </c>
      <c r="G33" s="36">
        <v>93386667</v>
      </c>
      <c r="H33" s="19">
        <v>44917</v>
      </c>
      <c r="I33" s="21" t="s">
        <v>346</v>
      </c>
      <c r="J33" s="34" t="s">
        <v>1483</v>
      </c>
      <c r="K33" s="22"/>
      <c r="L33" s="37">
        <v>0</v>
      </c>
      <c r="M33" s="25">
        <v>0</v>
      </c>
      <c r="N33" s="24">
        <f t="shared" si="0"/>
        <v>93386667</v>
      </c>
      <c r="O33" s="39">
        <v>0.76</v>
      </c>
      <c r="P33" s="27"/>
      <c r="Q33" s="28"/>
      <c r="R33" s="38"/>
      <c r="T33" s="19">
        <v>44567</v>
      </c>
    </row>
    <row r="34" spans="1:20" ht="17.25" customHeight="1" x14ac:dyDescent="0.3">
      <c r="A34" s="35">
        <v>22</v>
      </c>
      <c r="B34" s="17">
        <v>44568</v>
      </c>
      <c r="C34" s="18">
        <v>44573</v>
      </c>
      <c r="D34" s="31" t="s">
        <v>2469</v>
      </c>
      <c r="E34" s="20" t="s">
        <v>242</v>
      </c>
      <c r="F34" s="20" t="s">
        <v>576</v>
      </c>
      <c r="G34" s="36">
        <v>105060000</v>
      </c>
      <c r="H34" s="19">
        <v>44916</v>
      </c>
      <c r="I34" s="21" t="s">
        <v>346</v>
      </c>
      <c r="J34" s="34" t="s">
        <v>1484</v>
      </c>
      <c r="K34" s="22"/>
      <c r="L34" s="37">
        <v>0</v>
      </c>
      <c r="M34" s="25">
        <v>0</v>
      </c>
      <c r="N34" s="24">
        <f t="shared" si="0"/>
        <v>105060000</v>
      </c>
      <c r="O34" s="39">
        <v>0.76</v>
      </c>
      <c r="P34" s="27"/>
      <c r="Q34" s="28"/>
      <c r="R34" s="38"/>
      <c r="T34" s="19">
        <v>44572</v>
      </c>
    </row>
    <row r="35" spans="1:20" ht="17.25" customHeight="1" x14ac:dyDescent="0.3">
      <c r="A35" s="35">
        <v>23</v>
      </c>
      <c r="B35" s="17">
        <v>44566</v>
      </c>
      <c r="C35" s="18">
        <v>44573</v>
      </c>
      <c r="D35" s="31" t="s">
        <v>2469</v>
      </c>
      <c r="E35" s="20" t="s">
        <v>2573</v>
      </c>
      <c r="F35" s="20" t="s">
        <v>577</v>
      </c>
      <c r="G35" s="36">
        <v>105060000</v>
      </c>
      <c r="H35" s="19">
        <v>44916</v>
      </c>
      <c r="I35" s="21" t="s">
        <v>346</v>
      </c>
      <c r="J35" s="34" t="s">
        <v>1485</v>
      </c>
      <c r="K35" s="22"/>
      <c r="L35" s="37">
        <v>0</v>
      </c>
      <c r="M35" s="25">
        <v>0</v>
      </c>
      <c r="N35" s="24">
        <f t="shared" si="0"/>
        <v>105060000</v>
      </c>
      <c r="O35" s="39">
        <v>0.76</v>
      </c>
      <c r="P35" s="27"/>
      <c r="Q35" s="28"/>
      <c r="R35" s="38"/>
      <c r="T35" s="19">
        <v>44567</v>
      </c>
    </row>
    <row r="36" spans="1:20" ht="17.25" customHeight="1" x14ac:dyDescent="0.3">
      <c r="A36" s="35">
        <v>24</v>
      </c>
      <c r="B36" s="17">
        <v>44566</v>
      </c>
      <c r="C36" s="18">
        <v>44568</v>
      </c>
      <c r="D36" s="31" t="s">
        <v>2469</v>
      </c>
      <c r="E36" s="20" t="s">
        <v>239</v>
      </c>
      <c r="F36" s="20" t="s">
        <v>578</v>
      </c>
      <c r="G36" s="36">
        <v>87606667</v>
      </c>
      <c r="H36" s="19">
        <v>44911</v>
      </c>
      <c r="I36" s="21" t="s">
        <v>346</v>
      </c>
      <c r="J36" s="34" t="s">
        <v>1486</v>
      </c>
      <c r="K36" s="22"/>
      <c r="L36" s="37">
        <v>0</v>
      </c>
      <c r="M36" s="25">
        <v>0</v>
      </c>
      <c r="N36" s="24">
        <f t="shared" si="0"/>
        <v>87606667</v>
      </c>
      <c r="O36" s="39">
        <v>0.77</v>
      </c>
      <c r="P36" s="27"/>
      <c r="Q36" s="28"/>
      <c r="R36" s="38"/>
      <c r="T36" s="19">
        <v>44567</v>
      </c>
    </row>
    <row r="37" spans="1:20" ht="17.25" customHeight="1" x14ac:dyDescent="0.3">
      <c r="A37" s="35">
        <v>25</v>
      </c>
      <c r="B37" s="17">
        <v>44568</v>
      </c>
      <c r="C37" s="18">
        <v>44572</v>
      </c>
      <c r="D37" s="31" t="s">
        <v>2470</v>
      </c>
      <c r="E37" s="20" t="s">
        <v>36</v>
      </c>
      <c r="F37" s="20" t="s">
        <v>579</v>
      </c>
      <c r="G37" s="36">
        <v>31506667</v>
      </c>
      <c r="H37" s="19">
        <v>44915</v>
      </c>
      <c r="I37" s="21" t="s">
        <v>346</v>
      </c>
      <c r="J37" s="34" t="s">
        <v>1487</v>
      </c>
      <c r="K37" s="22"/>
      <c r="L37" s="37">
        <v>0</v>
      </c>
      <c r="M37" s="25">
        <v>0</v>
      </c>
      <c r="N37" s="24">
        <f t="shared" si="0"/>
        <v>31506667</v>
      </c>
      <c r="O37" s="39">
        <v>0.76</v>
      </c>
      <c r="P37" s="27"/>
      <c r="Q37" s="28"/>
      <c r="R37" s="38"/>
      <c r="T37" s="19">
        <v>44572</v>
      </c>
    </row>
    <row r="38" spans="1:20" ht="17.25" customHeight="1" x14ac:dyDescent="0.3">
      <c r="A38" s="35">
        <v>26</v>
      </c>
      <c r="B38" s="17">
        <v>44566</v>
      </c>
      <c r="C38" s="18">
        <v>44568</v>
      </c>
      <c r="D38" s="31" t="s">
        <v>2469</v>
      </c>
      <c r="E38" s="20" t="s">
        <v>123</v>
      </c>
      <c r="F38" s="20" t="s">
        <v>580</v>
      </c>
      <c r="G38" s="36">
        <v>93386667</v>
      </c>
      <c r="H38" s="19">
        <v>44911</v>
      </c>
      <c r="I38" s="21" t="s">
        <v>346</v>
      </c>
      <c r="J38" s="34" t="s">
        <v>1488</v>
      </c>
      <c r="K38" s="22"/>
      <c r="L38" s="37">
        <v>0</v>
      </c>
      <c r="M38" s="25">
        <v>0</v>
      </c>
      <c r="N38" s="24">
        <f t="shared" si="0"/>
        <v>93386667</v>
      </c>
      <c r="O38" s="39">
        <v>0.77</v>
      </c>
      <c r="P38" s="27"/>
      <c r="Q38" s="28"/>
      <c r="R38" s="38"/>
      <c r="T38" s="19">
        <v>44567</v>
      </c>
    </row>
    <row r="39" spans="1:20" ht="17.25" customHeight="1" x14ac:dyDescent="0.3">
      <c r="A39" s="35">
        <v>27</v>
      </c>
      <c r="B39" s="17">
        <v>44568</v>
      </c>
      <c r="C39" s="18">
        <v>44572</v>
      </c>
      <c r="D39" s="31" t="s">
        <v>2469</v>
      </c>
      <c r="E39" s="20" t="s">
        <v>61</v>
      </c>
      <c r="F39" s="20" t="s">
        <v>581</v>
      </c>
      <c r="G39" s="36">
        <v>72420000</v>
      </c>
      <c r="H39" s="19">
        <v>44915</v>
      </c>
      <c r="I39" s="21" t="s">
        <v>346</v>
      </c>
      <c r="J39" s="34" t="s">
        <v>1489</v>
      </c>
      <c r="K39" s="22"/>
      <c r="L39" s="37">
        <v>0</v>
      </c>
      <c r="M39" s="25">
        <v>0</v>
      </c>
      <c r="N39" s="24">
        <f t="shared" si="0"/>
        <v>72420000</v>
      </c>
      <c r="O39" s="39">
        <v>0.76</v>
      </c>
      <c r="P39" s="27"/>
      <c r="Q39" s="28"/>
      <c r="R39" s="38"/>
      <c r="T39" s="19">
        <v>44572</v>
      </c>
    </row>
    <row r="40" spans="1:20" ht="17.25" customHeight="1" x14ac:dyDescent="0.3">
      <c r="A40" s="35">
        <v>28</v>
      </c>
      <c r="B40" s="17">
        <v>44566</v>
      </c>
      <c r="C40" s="18">
        <v>44573</v>
      </c>
      <c r="D40" s="31" t="s">
        <v>2469</v>
      </c>
      <c r="E40" s="20" t="s">
        <v>99</v>
      </c>
      <c r="F40" s="20" t="s">
        <v>582</v>
      </c>
      <c r="G40" s="36">
        <v>105060000</v>
      </c>
      <c r="H40" s="19">
        <v>44916</v>
      </c>
      <c r="I40" s="21" t="s">
        <v>346</v>
      </c>
      <c r="J40" s="34" t="s">
        <v>1490</v>
      </c>
      <c r="K40" s="22"/>
      <c r="L40" s="37">
        <v>0</v>
      </c>
      <c r="M40" s="25">
        <v>0</v>
      </c>
      <c r="N40" s="24">
        <f t="shared" si="0"/>
        <v>105060000</v>
      </c>
      <c r="O40" s="39">
        <v>0.76</v>
      </c>
      <c r="P40" s="27"/>
      <c r="Q40" s="28"/>
      <c r="R40" s="38"/>
      <c r="T40" s="19">
        <v>44567</v>
      </c>
    </row>
    <row r="41" spans="1:20" ht="17.25" customHeight="1" x14ac:dyDescent="0.3">
      <c r="A41" s="35">
        <v>29</v>
      </c>
      <c r="B41" s="17">
        <v>44566</v>
      </c>
      <c r="C41" s="18">
        <v>44568</v>
      </c>
      <c r="D41" s="31" t="s">
        <v>2469</v>
      </c>
      <c r="E41" s="20" t="s">
        <v>116</v>
      </c>
      <c r="F41" s="20" t="s">
        <v>583</v>
      </c>
      <c r="G41" s="36">
        <v>72420000</v>
      </c>
      <c r="H41" s="19">
        <v>44911</v>
      </c>
      <c r="I41" s="21" t="s">
        <v>346</v>
      </c>
      <c r="J41" s="34" t="s">
        <v>1491</v>
      </c>
      <c r="K41" s="22"/>
      <c r="L41" s="37">
        <v>0</v>
      </c>
      <c r="M41" s="25">
        <v>0</v>
      </c>
      <c r="N41" s="24">
        <f t="shared" si="0"/>
        <v>72420000</v>
      </c>
      <c r="O41" s="39">
        <v>0.77</v>
      </c>
      <c r="P41" s="27"/>
      <c r="Q41" s="28"/>
      <c r="R41" s="38"/>
      <c r="T41" s="19">
        <v>44567</v>
      </c>
    </row>
    <row r="42" spans="1:20" ht="17.25" customHeight="1" x14ac:dyDescent="0.3">
      <c r="A42" s="35">
        <v>31</v>
      </c>
      <c r="B42" s="17">
        <v>44566</v>
      </c>
      <c r="C42" s="18">
        <v>44568</v>
      </c>
      <c r="D42" s="31" t="s">
        <v>2469</v>
      </c>
      <c r="E42" s="20" t="s">
        <v>525</v>
      </c>
      <c r="F42" s="20" t="s">
        <v>584</v>
      </c>
      <c r="G42" s="36">
        <v>81713333</v>
      </c>
      <c r="H42" s="19">
        <v>44911</v>
      </c>
      <c r="I42" s="21" t="s">
        <v>346</v>
      </c>
      <c r="J42" s="34" t="s">
        <v>1492</v>
      </c>
      <c r="K42" s="22"/>
      <c r="L42" s="37">
        <v>0</v>
      </c>
      <c r="M42" s="25">
        <v>0</v>
      </c>
      <c r="N42" s="24">
        <f t="shared" si="0"/>
        <v>81713333</v>
      </c>
      <c r="O42" s="39">
        <v>0.77</v>
      </c>
      <c r="P42" s="27"/>
      <c r="Q42" s="28"/>
      <c r="R42" s="38"/>
      <c r="T42" s="19">
        <v>44567</v>
      </c>
    </row>
    <row r="43" spans="1:20" ht="17.25" customHeight="1" x14ac:dyDescent="0.3">
      <c r="A43" s="35">
        <v>32</v>
      </c>
      <c r="B43" s="17">
        <v>44568</v>
      </c>
      <c r="C43" s="18">
        <v>44572</v>
      </c>
      <c r="D43" s="31" t="s">
        <v>2469</v>
      </c>
      <c r="E43" s="20" t="s">
        <v>2441</v>
      </c>
      <c r="F43" s="20" t="s">
        <v>585</v>
      </c>
      <c r="G43" s="36">
        <v>54110000</v>
      </c>
      <c r="H43" s="19">
        <v>44890</v>
      </c>
      <c r="I43" s="21" t="s">
        <v>346</v>
      </c>
      <c r="J43" s="34" t="s">
        <v>1493</v>
      </c>
      <c r="K43" s="22">
        <v>1</v>
      </c>
      <c r="L43" s="37">
        <v>27055000</v>
      </c>
      <c r="M43" s="25">
        <v>0</v>
      </c>
      <c r="N43" s="24">
        <f t="shared" si="0"/>
        <v>81165000</v>
      </c>
      <c r="O43" s="39">
        <v>0.82</v>
      </c>
      <c r="P43" s="27"/>
      <c r="Q43" s="28"/>
      <c r="R43" s="38"/>
      <c r="T43" s="19">
        <v>44572</v>
      </c>
    </row>
    <row r="44" spans="1:20" ht="17.25" customHeight="1" x14ac:dyDescent="0.3">
      <c r="A44" s="35">
        <v>33</v>
      </c>
      <c r="B44" s="17">
        <v>44567</v>
      </c>
      <c r="C44" s="18">
        <v>44572</v>
      </c>
      <c r="D44" s="31" t="s">
        <v>2469</v>
      </c>
      <c r="E44" s="20" t="s">
        <v>2370</v>
      </c>
      <c r="F44" s="20" t="s">
        <v>586</v>
      </c>
      <c r="G44" s="36">
        <v>46380000</v>
      </c>
      <c r="H44" s="19">
        <v>44915</v>
      </c>
      <c r="I44" s="21" t="s">
        <v>346</v>
      </c>
      <c r="J44" s="34" t="s">
        <v>1494</v>
      </c>
      <c r="K44" s="22"/>
      <c r="L44" s="37">
        <v>0</v>
      </c>
      <c r="M44" s="25">
        <v>0</v>
      </c>
      <c r="N44" s="24">
        <f t="shared" si="0"/>
        <v>46380000</v>
      </c>
      <c r="O44" s="39">
        <v>0.76</v>
      </c>
      <c r="P44" s="27"/>
      <c r="Q44" s="28"/>
      <c r="R44" s="38"/>
      <c r="T44" s="19">
        <v>44568</v>
      </c>
    </row>
    <row r="45" spans="1:20" ht="17.25" customHeight="1" x14ac:dyDescent="0.3">
      <c r="A45" s="35">
        <v>33</v>
      </c>
      <c r="B45" s="17">
        <v>44567</v>
      </c>
      <c r="C45" s="18">
        <v>44572</v>
      </c>
      <c r="D45" s="31" t="s">
        <v>2469</v>
      </c>
      <c r="E45" s="20" t="s">
        <v>2370</v>
      </c>
      <c r="F45" s="20" t="s">
        <v>586</v>
      </c>
      <c r="G45" s="36">
        <v>41226667</v>
      </c>
      <c r="H45" s="19">
        <v>44915</v>
      </c>
      <c r="I45" s="21" t="s">
        <v>346</v>
      </c>
      <c r="J45" s="34" t="s">
        <v>1494</v>
      </c>
      <c r="K45" s="22"/>
      <c r="L45" s="37">
        <v>0</v>
      </c>
      <c r="M45" s="25">
        <v>0</v>
      </c>
      <c r="N45" s="24">
        <f t="shared" si="0"/>
        <v>41226667</v>
      </c>
      <c r="O45" s="39">
        <v>0.76</v>
      </c>
      <c r="P45" s="27"/>
      <c r="Q45" s="28"/>
      <c r="R45" s="38"/>
      <c r="T45" s="19">
        <v>44568</v>
      </c>
    </row>
    <row r="46" spans="1:20" ht="17.25" customHeight="1" x14ac:dyDescent="0.3">
      <c r="A46" s="35">
        <v>34</v>
      </c>
      <c r="B46" s="17">
        <v>44568</v>
      </c>
      <c r="C46" s="18">
        <v>44572</v>
      </c>
      <c r="D46" s="31" t="s">
        <v>2469</v>
      </c>
      <c r="E46" s="20" t="s">
        <v>524</v>
      </c>
      <c r="F46" s="20" t="s">
        <v>587</v>
      </c>
      <c r="G46" s="36">
        <v>49000000</v>
      </c>
      <c r="H46" s="19">
        <v>44783</v>
      </c>
      <c r="I46" s="21" t="s">
        <v>346</v>
      </c>
      <c r="J46" s="34" t="s">
        <v>1495</v>
      </c>
      <c r="K46" s="22"/>
      <c r="L46" s="37">
        <v>0</v>
      </c>
      <c r="M46" s="25">
        <v>0</v>
      </c>
      <c r="N46" s="24">
        <f t="shared" si="0"/>
        <v>49000000</v>
      </c>
      <c r="O46" s="39">
        <v>1</v>
      </c>
      <c r="P46" s="27"/>
      <c r="Q46" s="28"/>
      <c r="R46" s="38"/>
      <c r="T46" s="19">
        <v>44572</v>
      </c>
    </row>
    <row r="47" spans="1:20" ht="17.25" customHeight="1" x14ac:dyDescent="0.3">
      <c r="A47" s="35">
        <v>35</v>
      </c>
      <c r="B47" s="17">
        <v>44568</v>
      </c>
      <c r="C47" s="18">
        <v>44572</v>
      </c>
      <c r="D47" s="31" t="s">
        <v>2469</v>
      </c>
      <c r="E47" s="20" t="s">
        <v>2371</v>
      </c>
      <c r="F47" s="20" t="s">
        <v>588</v>
      </c>
      <c r="G47" s="36">
        <v>50470000</v>
      </c>
      <c r="H47" s="19">
        <v>44783</v>
      </c>
      <c r="I47" s="21" t="s">
        <v>346</v>
      </c>
      <c r="J47" s="34" t="s">
        <v>1496</v>
      </c>
      <c r="K47" s="22"/>
      <c r="L47" s="37">
        <v>0</v>
      </c>
      <c r="M47" s="25">
        <v>0</v>
      </c>
      <c r="N47" s="24">
        <f t="shared" si="0"/>
        <v>50470000</v>
      </c>
      <c r="O47" s="39">
        <v>1</v>
      </c>
      <c r="P47" s="27"/>
      <c r="Q47" s="28"/>
      <c r="R47" s="38"/>
      <c r="T47" s="19">
        <v>44572</v>
      </c>
    </row>
    <row r="48" spans="1:20" ht="17.25" customHeight="1" x14ac:dyDescent="0.3">
      <c r="A48" s="35">
        <v>36</v>
      </c>
      <c r="B48" s="17">
        <v>44568</v>
      </c>
      <c r="C48" s="18">
        <v>44572</v>
      </c>
      <c r="D48" s="31" t="s">
        <v>2469</v>
      </c>
      <c r="E48" s="20" t="s">
        <v>1235</v>
      </c>
      <c r="F48" s="20" t="s">
        <v>589</v>
      </c>
      <c r="G48" s="36">
        <v>46200000</v>
      </c>
      <c r="H48" s="19">
        <v>44890</v>
      </c>
      <c r="I48" s="21" t="s">
        <v>346</v>
      </c>
      <c r="J48" s="34" t="s">
        <v>1497</v>
      </c>
      <c r="K48" s="22">
        <v>1</v>
      </c>
      <c r="L48" s="37">
        <v>23100000</v>
      </c>
      <c r="M48" s="25">
        <v>0</v>
      </c>
      <c r="N48" s="24">
        <f t="shared" si="0"/>
        <v>69300000</v>
      </c>
      <c r="O48" s="39">
        <v>0.82</v>
      </c>
      <c r="P48" s="27"/>
      <c r="Q48" s="28"/>
      <c r="R48" s="38"/>
      <c r="T48" s="19">
        <v>44572</v>
      </c>
    </row>
    <row r="49" spans="1:20" ht="17.25" customHeight="1" x14ac:dyDescent="0.3">
      <c r="A49" s="35">
        <v>37</v>
      </c>
      <c r="B49" s="17">
        <v>44568</v>
      </c>
      <c r="C49" s="18">
        <v>44572</v>
      </c>
      <c r="D49" s="31" t="s">
        <v>2469</v>
      </c>
      <c r="E49" s="20" t="s">
        <v>19</v>
      </c>
      <c r="F49" s="20" t="s">
        <v>590</v>
      </c>
      <c r="G49" s="36">
        <v>54110000</v>
      </c>
      <c r="H49" s="19">
        <v>44890</v>
      </c>
      <c r="I49" s="21" t="s">
        <v>346</v>
      </c>
      <c r="J49" s="34" t="s">
        <v>1498</v>
      </c>
      <c r="K49" s="22">
        <v>1</v>
      </c>
      <c r="L49" s="37">
        <v>27055000</v>
      </c>
      <c r="M49" s="25">
        <v>0</v>
      </c>
      <c r="N49" s="24">
        <f t="shared" si="0"/>
        <v>81165000</v>
      </c>
      <c r="O49" s="39">
        <v>0.82</v>
      </c>
      <c r="P49" s="27"/>
      <c r="Q49" s="28"/>
      <c r="R49" s="38"/>
      <c r="T49" s="19">
        <v>44572</v>
      </c>
    </row>
    <row r="50" spans="1:20" ht="17.25" customHeight="1" x14ac:dyDescent="0.3">
      <c r="A50" s="35">
        <v>38</v>
      </c>
      <c r="B50" s="17">
        <v>44568</v>
      </c>
      <c r="C50" s="18">
        <v>44572</v>
      </c>
      <c r="D50" s="31" t="s">
        <v>2469</v>
      </c>
      <c r="E50" s="20" t="s">
        <v>97</v>
      </c>
      <c r="F50" s="20" t="s">
        <v>591</v>
      </c>
      <c r="G50" s="36">
        <v>87606667</v>
      </c>
      <c r="H50" s="19">
        <v>44915</v>
      </c>
      <c r="I50" s="21" t="s">
        <v>346</v>
      </c>
      <c r="J50" s="34" t="s">
        <v>1499</v>
      </c>
      <c r="K50" s="22"/>
      <c r="L50" s="37">
        <v>0</v>
      </c>
      <c r="M50" s="25">
        <v>0</v>
      </c>
      <c r="N50" s="24">
        <f t="shared" si="0"/>
        <v>87606667</v>
      </c>
      <c r="O50" s="39">
        <v>0.76</v>
      </c>
      <c r="P50" s="27"/>
      <c r="Q50" s="28"/>
      <c r="R50" s="38"/>
      <c r="T50" s="19">
        <v>44572</v>
      </c>
    </row>
    <row r="51" spans="1:20" ht="17.25" customHeight="1" x14ac:dyDescent="0.3">
      <c r="A51" s="35">
        <v>39</v>
      </c>
      <c r="B51" s="17">
        <v>44568</v>
      </c>
      <c r="C51" s="18">
        <v>44572</v>
      </c>
      <c r="D51" s="31" t="s">
        <v>2469</v>
      </c>
      <c r="E51" s="20" t="s">
        <v>80</v>
      </c>
      <c r="F51" s="20" t="s">
        <v>592</v>
      </c>
      <c r="G51" s="36">
        <v>72420000</v>
      </c>
      <c r="H51" s="19">
        <v>44915</v>
      </c>
      <c r="I51" s="21" t="s">
        <v>346</v>
      </c>
      <c r="J51" s="34" t="s">
        <v>1500</v>
      </c>
      <c r="K51" s="22"/>
      <c r="L51" s="37">
        <v>0</v>
      </c>
      <c r="M51" s="25">
        <v>0</v>
      </c>
      <c r="N51" s="24">
        <f t="shared" si="0"/>
        <v>72420000</v>
      </c>
      <c r="O51" s="39">
        <v>0.76</v>
      </c>
      <c r="P51" s="27"/>
      <c r="Q51" s="28"/>
      <c r="R51" s="38"/>
      <c r="T51" s="19">
        <v>44572</v>
      </c>
    </row>
    <row r="52" spans="1:20" ht="17.25" customHeight="1" x14ac:dyDescent="0.3">
      <c r="A52" s="35">
        <v>40</v>
      </c>
      <c r="B52" s="17">
        <v>44566</v>
      </c>
      <c r="C52" s="18">
        <v>44574</v>
      </c>
      <c r="D52" s="31" t="s">
        <v>2469</v>
      </c>
      <c r="E52" s="20" t="s">
        <v>1236</v>
      </c>
      <c r="F52" s="20" t="s">
        <v>593</v>
      </c>
      <c r="G52" s="36">
        <v>105060000</v>
      </c>
      <c r="H52" s="19">
        <v>44917</v>
      </c>
      <c r="I52" s="21" t="s">
        <v>346</v>
      </c>
      <c r="J52" s="34" t="s">
        <v>1501</v>
      </c>
      <c r="K52" s="22"/>
      <c r="L52" s="37">
        <v>0</v>
      </c>
      <c r="M52" s="25">
        <v>0</v>
      </c>
      <c r="N52" s="24">
        <f t="shared" si="0"/>
        <v>105060000</v>
      </c>
      <c r="O52" s="39">
        <v>0.76</v>
      </c>
      <c r="P52" s="27"/>
      <c r="Q52" s="28"/>
      <c r="R52" s="38"/>
      <c r="T52" s="19">
        <v>44567</v>
      </c>
    </row>
    <row r="53" spans="1:20" ht="17.25" customHeight="1" x14ac:dyDescent="0.3">
      <c r="A53" s="35">
        <v>41</v>
      </c>
      <c r="B53" s="17">
        <v>44568</v>
      </c>
      <c r="C53" s="18">
        <v>44573</v>
      </c>
      <c r="D53" s="31" t="s">
        <v>2469</v>
      </c>
      <c r="E53" s="20" t="s">
        <v>1237</v>
      </c>
      <c r="F53" s="20" t="s">
        <v>594</v>
      </c>
      <c r="G53" s="36">
        <v>99280000</v>
      </c>
      <c r="H53" s="19">
        <v>44916</v>
      </c>
      <c r="I53" s="21" t="s">
        <v>346</v>
      </c>
      <c r="J53" s="34" t="s">
        <v>1502</v>
      </c>
      <c r="K53" s="22"/>
      <c r="L53" s="37">
        <v>0</v>
      </c>
      <c r="M53" s="25">
        <v>0</v>
      </c>
      <c r="N53" s="24">
        <f t="shared" si="0"/>
        <v>99280000</v>
      </c>
      <c r="O53" s="39">
        <v>0.76</v>
      </c>
      <c r="P53" s="27"/>
      <c r="Q53" s="28"/>
      <c r="R53" s="38"/>
      <c r="T53" s="19">
        <v>44572</v>
      </c>
    </row>
    <row r="54" spans="1:20" ht="17.25" customHeight="1" x14ac:dyDescent="0.3">
      <c r="A54" s="35">
        <v>42</v>
      </c>
      <c r="B54" s="17">
        <v>44568</v>
      </c>
      <c r="C54" s="18">
        <v>44574</v>
      </c>
      <c r="D54" s="31" t="s">
        <v>2469</v>
      </c>
      <c r="E54" s="20" t="s">
        <v>2481</v>
      </c>
      <c r="F54" s="20" t="s">
        <v>595</v>
      </c>
      <c r="G54" s="36">
        <v>102680000</v>
      </c>
      <c r="H54" s="19">
        <v>44917</v>
      </c>
      <c r="I54" s="21" t="s">
        <v>346</v>
      </c>
      <c r="J54" s="34" t="s">
        <v>1503</v>
      </c>
      <c r="K54" s="22"/>
      <c r="L54" s="37">
        <v>0</v>
      </c>
      <c r="M54" s="25">
        <v>0</v>
      </c>
      <c r="N54" s="24">
        <f t="shared" si="0"/>
        <v>102680000</v>
      </c>
      <c r="O54" s="39">
        <v>0.76</v>
      </c>
      <c r="P54" s="27"/>
      <c r="Q54" s="28"/>
      <c r="R54" s="38"/>
      <c r="T54" s="19">
        <v>44572</v>
      </c>
    </row>
    <row r="55" spans="1:20" ht="17.25" customHeight="1" x14ac:dyDescent="0.3">
      <c r="A55" s="35">
        <v>43</v>
      </c>
      <c r="B55" s="17">
        <v>44574</v>
      </c>
      <c r="C55" s="18">
        <v>44578</v>
      </c>
      <c r="D55" s="31" t="s">
        <v>2469</v>
      </c>
      <c r="E55" s="20" t="s">
        <v>10</v>
      </c>
      <c r="F55" s="20" t="s">
        <v>596</v>
      </c>
      <c r="G55" s="36">
        <v>108240000</v>
      </c>
      <c r="H55" s="19">
        <v>44911</v>
      </c>
      <c r="I55" s="21" t="s">
        <v>346</v>
      </c>
      <c r="J55" s="34" t="s">
        <v>1504</v>
      </c>
      <c r="K55" s="22"/>
      <c r="L55" s="37">
        <v>0</v>
      </c>
      <c r="M55" s="25">
        <v>0</v>
      </c>
      <c r="N55" s="24">
        <f t="shared" si="0"/>
        <v>108240000</v>
      </c>
      <c r="O55" s="39">
        <v>0.77</v>
      </c>
      <c r="P55" s="27"/>
      <c r="Q55" s="28"/>
      <c r="R55" s="38"/>
      <c r="T55" s="19">
        <v>44574</v>
      </c>
    </row>
    <row r="56" spans="1:20" ht="17.25" customHeight="1" x14ac:dyDescent="0.3">
      <c r="A56" s="35">
        <v>44</v>
      </c>
      <c r="B56" s="17">
        <v>44572</v>
      </c>
      <c r="C56" s="18">
        <v>44574</v>
      </c>
      <c r="D56" s="31" t="s">
        <v>2469</v>
      </c>
      <c r="E56" s="20" t="s">
        <v>96</v>
      </c>
      <c r="F56" s="20" t="s">
        <v>597</v>
      </c>
      <c r="G56" s="36">
        <v>85030000</v>
      </c>
      <c r="H56" s="19">
        <v>44907</v>
      </c>
      <c r="I56" s="21" t="s">
        <v>346</v>
      </c>
      <c r="J56" s="34" t="s">
        <v>1505</v>
      </c>
      <c r="K56" s="22"/>
      <c r="L56" s="37">
        <v>0</v>
      </c>
      <c r="M56" s="25">
        <v>0</v>
      </c>
      <c r="N56" s="24">
        <f t="shared" si="0"/>
        <v>85030000</v>
      </c>
      <c r="O56" s="39">
        <v>0.78</v>
      </c>
      <c r="P56" s="27"/>
      <c r="Q56" s="28"/>
      <c r="R56" s="38"/>
      <c r="T56" s="19">
        <v>44573</v>
      </c>
    </row>
    <row r="57" spans="1:20" ht="17.25" customHeight="1" x14ac:dyDescent="0.3">
      <c r="A57" s="35">
        <v>45</v>
      </c>
      <c r="B57" s="17">
        <v>44573</v>
      </c>
      <c r="C57" s="18">
        <v>44575</v>
      </c>
      <c r="D57" s="31" t="s">
        <v>2469</v>
      </c>
      <c r="E57" s="20" t="s">
        <v>377</v>
      </c>
      <c r="F57" s="20" t="s">
        <v>598</v>
      </c>
      <c r="G57" s="36">
        <v>99280000</v>
      </c>
      <c r="H57" s="19">
        <v>44918</v>
      </c>
      <c r="I57" s="21" t="s">
        <v>346</v>
      </c>
      <c r="J57" s="34" t="s">
        <v>1506</v>
      </c>
      <c r="K57" s="22"/>
      <c r="L57" s="37">
        <v>0</v>
      </c>
      <c r="M57" s="25">
        <v>0</v>
      </c>
      <c r="N57" s="24">
        <f t="shared" si="0"/>
        <v>99280000</v>
      </c>
      <c r="O57" s="39">
        <v>0.75</v>
      </c>
      <c r="P57" s="27"/>
      <c r="Q57" s="28"/>
      <c r="R57" s="38"/>
      <c r="T57" s="19">
        <v>44574</v>
      </c>
    </row>
    <row r="58" spans="1:20" ht="17.25" customHeight="1" x14ac:dyDescent="0.3">
      <c r="A58" s="35">
        <v>46</v>
      </c>
      <c r="B58" s="17">
        <v>44574</v>
      </c>
      <c r="C58" s="18">
        <v>44575</v>
      </c>
      <c r="D58" s="31" t="s">
        <v>2469</v>
      </c>
      <c r="E58" s="20" t="s">
        <v>385</v>
      </c>
      <c r="F58" s="20" t="s">
        <v>599</v>
      </c>
      <c r="G58" s="36">
        <v>85030000</v>
      </c>
      <c r="H58" s="19">
        <v>44908</v>
      </c>
      <c r="I58" s="21" t="s">
        <v>346</v>
      </c>
      <c r="J58" s="34" t="s">
        <v>1507</v>
      </c>
      <c r="K58" s="22"/>
      <c r="L58" s="37">
        <v>0</v>
      </c>
      <c r="M58" s="25">
        <v>0</v>
      </c>
      <c r="N58" s="24">
        <f t="shared" si="0"/>
        <v>85030000</v>
      </c>
      <c r="O58" s="39">
        <v>0.77</v>
      </c>
      <c r="P58" s="27"/>
      <c r="Q58" s="28"/>
      <c r="R58" s="38"/>
      <c r="T58" s="19">
        <v>44574</v>
      </c>
    </row>
    <row r="59" spans="1:20" ht="17.25" customHeight="1" x14ac:dyDescent="0.3">
      <c r="A59" s="35">
        <v>47</v>
      </c>
      <c r="B59" s="17">
        <v>44566</v>
      </c>
      <c r="C59" s="18">
        <v>44567</v>
      </c>
      <c r="D59" s="31" t="s">
        <v>2469</v>
      </c>
      <c r="E59" s="20" t="s">
        <v>362</v>
      </c>
      <c r="F59" s="20" t="s">
        <v>600</v>
      </c>
      <c r="G59" s="36">
        <v>86250000</v>
      </c>
      <c r="H59" s="19">
        <v>44915</v>
      </c>
      <c r="I59" s="21" t="s">
        <v>346</v>
      </c>
      <c r="J59" s="34" t="s">
        <v>1508</v>
      </c>
      <c r="K59" s="22"/>
      <c r="L59" s="37">
        <v>0</v>
      </c>
      <c r="M59" s="25">
        <v>0</v>
      </c>
      <c r="N59" s="24">
        <f t="shared" si="0"/>
        <v>86250000</v>
      </c>
      <c r="O59" s="39">
        <v>0.76</v>
      </c>
      <c r="P59" s="27"/>
      <c r="Q59" s="28"/>
      <c r="R59" s="38"/>
      <c r="T59" s="19">
        <v>44566</v>
      </c>
    </row>
    <row r="60" spans="1:20" ht="17.25" customHeight="1" x14ac:dyDescent="0.3">
      <c r="A60" s="35">
        <v>48</v>
      </c>
      <c r="B60" s="17">
        <v>44566</v>
      </c>
      <c r="C60" s="18">
        <v>44567</v>
      </c>
      <c r="D60" s="31" t="s">
        <v>2469</v>
      </c>
      <c r="E60" s="20" t="s">
        <v>358</v>
      </c>
      <c r="F60" s="20" t="s">
        <v>601</v>
      </c>
      <c r="G60" s="36">
        <v>126500000</v>
      </c>
      <c r="H60" s="19">
        <v>44803</v>
      </c>
      <c r="I60" s="21" t="s">
        <v>346</v>
      </c>
      <c r="J60" s="34" t="s">
        <v>1509</v>
      </c>
      <c r="K60" s="22"/>
      <c r="L60" s="37">
        <v>0</v>
      </c>
      <c r="M60" s="25">
        <v>36416667</v>
      </c>
      <c r="N60" s="24">
        <f t="shared" si="0"/>
        <v>90083333</v>
      </c>
      <c r="O60" s="39">
        <v>1</v>
      </c>
      <c r="P60" s="27"/>
      <c r="Q60" s="28"/>
      <c r="R60" s="38"/>
      <c r="T60" s="19">
        <v>44566</v>
      </c>
    </row>
    <row r="61" spans="1:20" ht="17.25" customHeight="1" x14ac:dyDescent="0.3">
      <c r="A61" s="35">
        <v>49</v>
      </c>
      <c r="B61" s="17">
        <v>44567</v>
      </c>
      <c r="C61" s="18">
        <v>44572</v>
      </c>
      <c r="D61" s="31" t="s">
        <v>2469</v>
      </c>
      <c r="E61" s="20" t="s">
        <v>117</v>
      </c>
      <c r="F61" s="20" t="s">
        <v>602</v>
      </c>
      <c r="G61" s="36">
        <v>87606667</v>
      </c>
      <c r="H61" s="19">
        <v>44915</v>
      </c>
      <c r="I61" s="21" t="s">
        <v>346</v>
      </c>
      <c r="J61" s="34" t="s">
        <v>1510</v>
      </c>
      <c r="K61" s="22"/>
      <c r="L61" s="37">
        <v>0</v>
      </c>
      <c r="M61" s="25">
        <v>0</v>
      </c>
      <c r="N61" s="24">
        <f t="shared" si="0"/>
        <v>87606667</v>
      </c>
      <c r="O61" s="39">
        <v>0.76</v>
      </c>
      <c r="P61" s="27"/>
      <c r="Q61" s="28"/>
      <c r="R61" s="38"/>
      <c r="T61" s="19">
        <v>44568</v>
      </c>
    </row>
    <row r="62" spans="1:20" ht="17.25" customHeight="1" x14ac:dyDescent="0.3">
      <c r="A62" s="35">
        <v>50</v>
      </c>
      <c r="B62" s="17">
        <v>44566</v>
      </c>
      <c r="C62" s="18">
        <v>44567</v>
      </c>
      <c r="D62" s="31" t="s">
        <v>2469</v>
      </c>
      <c r="E62" s="20" t="s">
        <v>148</v>
      </c>
      <c r="F62" s="20" t="s">
        <v>603</v>
      </c>
      <c r="G62" s="36">
        <v>71070000</v>
      </c>
      <c r="H62" s="19">
        <v>44915</v>
      </c>
      <c r="I62" s="21" t="s">
        <v>346</v>
      </c>
      <c r="J62" s="34" t="s">
        <v>1511</v>
      </c>
      <c r="K62" s="22"/>
      <c r="L62" s="37">
        <v>0</v>
      </c>
      <c r="M62" s="25">
        <v>0</v>
      </c>
      <c r="N62" s="24">
        <f t="shared" si="0"/>
        <v>71070000</v>
      </c>
      <c r="O62" s="39">
        <v>0.76</v>
      </c>
      <c r="P62" s="27"/>
      <c r="Q62" s="28"/>
      <c r="R62" s="38"/>
      <c r="T62" s="19">
        <v>44566</v>
      </c>
    </row>
    <row r="63" spans="1:20" ht="17.25" customHeight="1" x14ac:dyDescent="0.3">
      <c r="A63" s="35">
        <v>51</v>
      </c>
      <c r="B63" s="17">
        <v>44566</v>
      </c>
      <c r="C63" s="18">
        <v>44573</v>
      </c>
      <c r="D63" s="31" t="s">
        <v>2470</v>
      </c>
      <c r="E63" s="20" t="s">
        <v>508</v>
      </c>
      <c r="F63" s="20" t="s">
        <v>604</v>
      </c>
      <c r="G63" s="36">
        <v>41457500</v>
      </c>
      <c r="H63" s="19">
        <v>44921</v>
      </c>
      <c r="I63" s="21" t="s">
        <v>346</v>
      </c>
      <c r="J63" s="34" t="s">
        <v>1512</v>
      </c>
      <c r="K63" s="22"/>
      <c r="L63" s="37">
        <v>0</v>
      </c>
      <c r="M63" s="25">
        <v>0</v>
      </c>
      <c r="N63" s="24">
        <f t="shared" si="0"/>
        <v>41457500</v>
      </c>
      <c r="O63" s="39">
        <v>0.75</v>
      </c>
      <c r="P63" s="27"/>
      <c r="Q63" s="28"/>
      <c r="R63" s="38"/>
      <c r="T63" s="19">
        <v>44568</v>
      </c>
    </row>
    <row r="64" spans="1:20" ht="17.25" customHeight="1" x14ac:dyDescent="0.3">
      <c r="A64" s="35">
        <v>52</v>
      </c>
      <c r="B64" s="17">
        <v>44566</v>
      </c>
      <c r="C64" s="18">
        <v>44572</v>
      </c>
      <c r="D64" s="31" t="s">
        <v>2469</v>
      </c>
      <c r="E64" s="20" t="s">
        <v>246</v>
      </c>
      <c r="F64" s="20" t="s">
        <v>605</v>
      </c>
      <c r="G64" s="36">
        <v>88837500</v>
      </c>
      <c r="H64" s="19">
        <v>44920</v>
      </c>
      <c r="I64" s="21" t="s">
        <v>346</v>
      </c>
      <c r="J64" s="34" t="s">
        <v>1513</v>
      </c>
      <c r="K64" s="22"/>
      <c r="L64" s="37">
        <v>0</v>
      </c>
      <c r="M64" s="25">
        <v>0</v>
      </c>
      <c r="N64" s="24">
        <f t="shared" si="0"/>
        <v>88837500</v>
      </c>
      <c r="O64" s="39">
        <v>0.75</v>
      </c>
      <c r="P64" s="27"/>
      <c r="Q64" s="28"/>
      <c r="R64" s="38"/>
      <c r="T64" s="19">
        <v>44567</v>
      </c>
    </row>
    <row r="65" spans="1:20" ht="17.25" customHeight="1" x14ac:dyDescent="0.3">
      <c r="A65" s="35">
        <v>53</v>
      </c>
      <c r="B65" s="17">
        <v>44566</v>
      </c>
      <c r="C65" s="18">
        <v>44572</v>
      </c>
      <c r="D65" s="31" t="s">
        <v>2469</v>
      </c>
      <c r="E65" s="20" t="s">
        <v>285</v>
      </c>
      <c r="F65" s="20" t="s">
        <v>606</v>
      </c>
      <c r="G65" s="36">
        <v>71070000</v>
      </c>
      <c r="H65" s="19">
        <v>44920</v>
      </c>
      <c r="I65" s="21" t="s">
        <v>346</v>
      </c>
      <c r="J65" s="34" t="s">
        <v>1514</v>
      </c>
      <c r="K65" s="22"/>
      <c r="L65" s="37">
        <v>0</v>
      </c>
      <c r="M65" s="25">
        <v>0</v>
      </c>
      <c r="N65" s="24">
        <f t="shared" si="0"/>
        <v>71070000</v>
      </c>
      <c r="O65" s="39">
        <v>0.75</v>
      </c>
      <c r="P65" s="27"/>
      <c r="Q65" s="28"/>
      <c r="R65" s="38"/>
      <c r="T65" s="19">
        <v>44567</v>
      </c>
    </row>
    <row r="66" spans="1:20" ht="17.25" customHeight="1" x14ac:dyDescent="0.3">
      <c r="A66" s="35">
        <v>54</v>
      </c>
      <c r="B66" s="17">
        <v>44566</v>
      </c>
      <c r="C66" s="18">
        <v>44572</v>
      </c>
      <c r="D66" s="31" t="s">
        <v>2469</v>
      </c>
      <c r="E66" s="20" t="s">
        <v>26</v>
      </c>
      <c r="F66" s="20" t="s">
        <v>607</v>
      </c>
      <c r="G66" s="36">
        <v>47700000</v>
      </c>
      <c r="H66" s="19">
        <v>44844</v>
      </c>
      <c r="I66" s="21" t="s">
        <v>346</v>
      </c>
      <c r="J66" s="34" t="s">
        <v>1515</v>
      </c>
      <c r="K66" s="22"/>
      <c r="L66" s="37">
        <v>0</v>
      </c>
      <c r="M66" s="25">
        <v>0</v>
      </c>
      <c r="N66" s="24">
        <f t="shared" si="0"/>
        <v>47700000</v>
      </c>
      <c r="O66" s="39">
        <v>0.96</v>
      </c>
      <c r="P66" s="27"/>
      <c r="Q66" s="28"/>
      <c r="R66" s="38"/>
      <c r="T66" s="19">
        <v>44567</v>
      </c>
    </row>
    <row r="67" spans="1:20" ht="17.25" customHeight="1" x14ac:dyDescent="0.3">
      <c r="A67" s="35">
        <v>55</v>
      </c>
      <c r="B67" s="17">
        <v>44568</v>
      </c>
      <c r="C67" s="18">
        <v>44572</v>
      </c>
      <c r="D67" s="31" t="s">
        <v>2470</v>
      </c>
      <c r="E67" s="20" t="s">
        <v>395</v>
      </c>
      <c r="F67" s="20" t="s">
        <v>608</v>
      </c>
      <c r="G67" s="36">
        <v>32890000</v>
      </c>
      <c r="H67" s="19">
        <v>44920</v>
      </c>
      <c r="I67" s="21" t="s">
        <v>346</v>
      </c>
      <c r="J67" s="34" t="s">
        <v>1516</v>
      </c>
      <c r="K67" s="22"/>
      <c r="L67" s="37">
        <v>0</v>
      </c>
      <c r="M67" s="25">
        <v>0</v>
      </c>
      <c r="N67" s="24">
        <f t="shared" si="0"/>
        <v>32890000</v>
      </c>
      <c r="O67" s="39">
        <v>0.75</v>
      </c>
      <c r="P67" s="27"/>
      <c r="Q67" s="28"/>
      <c r="R67" s="38"/>
      <c r="T67" s="19">
        <v>44568</v>
      </c>
    </row>
    <row r="68" spans="1:20" ht="17.25" customHeight="1" x14ac:dyDescent="0.3">
      <c r="A68" s="35">
        <v>56</v>
      </c>
      <c r="B68" s="17">
        <v>44566</v>
      </c>
      <c r="C68" s="18">
        <v>44568</v>
      </c>
      <c r="D68" s="31" t="s">
        <v>2469</v>
      </c>
      <c r="E68" s="20" t="s">
        <v>1238</v>
      </c>
      <c r="F68" s="20" t="s">
        <v>609</v>
      </c>
      <c r="G68" s="36">
        <v>109250000</v>
      </c>
      <c r="H68" s="19">
        <v>44803</v>
      </c>
      <c r="I68" s="21" t="s">
        <v>346</v>
      </c>
      <c r="J68" s="34" t="s">
        <v>1517</v>
      </c>
      <c r="K68" s="22"/>
      <c r="L68" s="37">
        <v>0</v>
      </c>
      <c r="M68" s="25">
        <v>35150000</v>
      </c>
      <c r="N68" s="24">
        <f t="shared" si="0"/>
        <v>74100000</v>
      </c>
      <c r="O68" s="39">
        <v>1</v>
      </c>
      <c r="P68" s="27"/>
      <c r="Q68" s="28"/>
      <c r="R68" s="38"/>
      <c r="T68" s="19">
        <v>44567</v>
      </c>
    </row>
    <row r="69" spans="1:20" ht="17.25" customHeight="1" x14ac:dyDescent="0.3">
      <c r="A69" s="35">
        <v>57</v>
      </c>
      <c r="B69" s="17">
        <v>44567</v>
      </c>
      <c r="C69" s="18">
        <v>44572</v>
      </c>
      <c r="D69" s="31" t="s">
        <v>2469</v>
      </c>
      <c r="E69" s="20" t="s">
        <v>15</v>
      </c>
      <c r="F69" s="20" t="s">
        <v>610</v>
      </c>
      <c r="G69" s="36">
        <v>73600000</v>
      </c>
      <c r="H69" s="19">
        <v>44920</v>
      </c>
      <c r="I69" s="21" t="s">
        <v>346</v>
      </c>
      <c r="J69" s="34" t="s">
        <v>1518</v>
      </c>
      <c r="K69" s="22"/>
      <c r="L69" s="37">
        <v>0</v>
      </c>
      <c r="M69" s="25">
        <v>0</v>
      </c>
      <c r="N69" s="24">
        <f t="shared" si="0"/>
        <v>73600000</v>
      </c>
      <c r="O69" s="39">
        <v>0.75</v>
      </c>
      <c r="P69" s="27"/>
      <c r="Q69" s="28"/>
      <c r="R69" s="38"/>
      <c r="T69" s="19">
        <v>44568</v>
      </c>
    </row>
    <row r="70" spans="1:20" ht="17.25" customHeight="1" x14ac:dyDescent="0.3">
      <c r="A70" s="35">
        <v>58</v>
      </c>
      <c r="B70" s="17">
        <v>44566</v>
      </c>
      <c r="C70" s="18">
        <v>44575</v>
      </c>
      <c r="D70" s="31" t="s">
        <v>2469</v>
      </c>
      <c r="E70" s="20" t="s">
        <v>515</v>
      </c>
      <c r="F70" s="20" t="s">
        <v>611</v>
      </c>
      <c r="G70" s="36">
        <v>82915000</v>
      </c>
      <c r="H70" s="19">
        <v>44925</v>
      </c>
      <c r="I70" s="21" t="s">
        <v>346</v>
      </c>
      <c r="J70" s="34" t="s">
        <v>1519</v>
      </c>
      <c r="K70" s="22"/>
      <c r="L70" s="37">
        <v>0</v>
      </c>
      <c r="M70" s="25">
        <v>0</v>
      </c>
      <c r="N70" s="24">
        <f t="shared" si="0"/>
        <v>82915000</v>
      </c>
      <c r="O70" s="39">
        <v>0.74</v>
      </c>
      <c r="P70" s="27"/>
      <c r="Q70" s="28"/>
      <c r="R70" s="38"/>
      <c r="T70" s="19">
        <v>44567</v>
      </c>
    </row>
    <row r="71" spans="1:20" ht="17.25" customHeight="1" x14ac:dyDescent="0.3">
      <c r="A71" s="35">
        <v>59</v>
      </c>
      <c r="B71" s="17">
        <v>44567</v>
      </c>
      <c r="C71" s="18">
        <v>44568</v>
      </c>
      <c r="D71" s="31" t="s">
        <v>2469</v>
      </c>
      <c r="E71" s="20" t="s">
        <v>14</v>
      </c>
      <c r="F71" s="20" t="s">
        <v>612</v>
      </c>
      <c r="G71" s="36">
        <v>109250000</v>
      </c>
      <c r="H71" s="19">
        <v>44916</v>
      </c>
      <c r="I71" s="21" t="s">
        <v>346</v>
      </c>
      <c r="J71" s="34" t="s">
        <v>1520</v>
      </c>
      <c r="K71" s="22"/>
      <c r="L71" s="37">
        <v>0</v>
      </c>
      <c r="M71" s="25">
        <v>0</v>
      </c>
      <c r="N71" s="24">
        <f t="shared" si="0"/>
        <v>109250000</v>
      </c>
      <c r="O71" s="39">
        <v>0.76</v>
      </c>
      <c r="P71" s="27"/>
      <c r="Q71" s="28"/>
      <c r="R71" s="38"/>
      <c r="T71" s="19">
        <v>44568</v>
      </c>
    </row>
    <row r="72" spans="1:20" ht="17.25" customHeight="1" x14ac:dyDescent="0.3">
      <c r="A72" s="35">
        <v>60</v>
      </c>
      <c r="B72" s="17">
        <v>44567</v>
      </c>
      <c r="C72" s="18">
        <v>44568</v>
      </c>
      <c r="D72" s="31" t="s">
        <v>2470</v>
      </c>
      <c r="E72" s="20" t="s">
        <v>2372</v>
      </c>
      <c r="F72" s="20" t="s">
        <v>613</v>
      </c>
      <c r="G72" s="36">
        <v>47380000</v>
      </c>
      <c r="H72" s="19">
        <v>44916</v>
      </c>
      <c r="I72" s="21" t="s">
        <v>346</v>
      </c>
      <c r="J72" s="34" t="s">
        <v>1521</v>
      </c>
      <c r="K72" s="22"/>
      <c r="L72" s="37">
        <v>0</v>
      </c>
      <c r="M72" s="25">
        <v>0</v>
      </c>
      <c r="N72" s="24">
        <f t="shared" si="0"/>
        <v>47380000</v>
      </c>
      <c r="O72" s="39">
        <v>0.76</v>
      </c>
      <c r="P72" s="27"/>
      <c r="Q72" s="28"/>
      <c r="R72" s="38"/>
      <c r="T72" s="19">
        <v>44568</v>
      </c>
    </row>
    <row r="73" spans="1:20" ht="17.25" customHeight="1" x14ac:dyDescent="0.3">
      <c r="A73" s="35">
        <v>61</v>
      </c>
      <c r="B73" s="17">
        <v>44567</v>
      </c>
      <c r="C73" s="18">
        <v>44568</v>
      </c>
      <c r="D73" s="31" t="s">
        <v>2469</v>
      </c>
      <c r="E73" s="20" t="s">
        <v>425</v>
      </c>
      <c r="F73" s="20" t="s">
        <v>614</v>
      </c>
      <c r="G73" s="36">
        <v>75900000</v>
      </c>
      <c r="H73" s="19">
        <v>44916</v>
      </c>
      <c r="I73" s="21" t="s">
        <v>346</v>
      </c>
      <c r="J73" s="34" t="s">
        <v>1522</v>
      </c>
      <c r="K73" s="22"/>
      <c r="L73" s="37">
        <v>0</v>
      </c>
      <c r="M73" s="25">
        <v>0</v>
      </c>
      <c r="N73" s="24">
        <f t="shared" si="0"/>
        <v>75900000</v>
      </c>
      <c r="O73" s="39">
        <v>0.76</v>
      </c>
      <c r="P73" s="27"/>
      <c r="Q73" s="28"/>
      <c r="R73" s="38"/>
      <c r="T73" s="19">
        <v>44568</v>
      </c>
    </row>
    <row r="74" spans="1:20" ht="17.25" customHeight="1" x14ac:dyDescent="0.3">
      <c r="A74" s="35">
        <v>62</v>
      </c>
      <c r="B74" s="17">
        <v>44567</v>
      </c>
      <c r="C74" s="18">
        <v>44568</v>
      </c>
      <c r="D74" s="31" t="s">
        <v>2469</v>
      </c>
      <c r="E74" s="20" t="s">
        <v>77</v>
      </c>
      <c r="F74" s="20" t="s">
        <v>615</v>
      </c>
      <c r="G74" s="36">
        <v>82915000</v>
      </c>
      <c r="H74" s="19">
        <v>44916</v>
      </c>
      <c r="I74" s="21" t="s">
        <v>346</v>
      </c>
      <c r="J74" s="34" t="s">
        <v>1523</v>
      </c>
      <c r="K74" s="22"/>
      <c r="L74" s="37">
        <v>0</v>
      </c>
      <c r="M74" s="25">
        <v>0</v>
      </c>
      <c r="N74" s="24">
        <f t="shared" si="0"/>
        <v>82915000</v>
      </c>
      <c r="O74" s="39">
        <v>0.76</v>
      </c>
      <c r="P74" s="27"/>
      <c r="Q74" s="28"/>
      <c r="R74" s="38"/>
      <c r="T74" s="19">
        <v>44568</v>
      </c>
    </row>
    <row r="75" spans="1:20" ht="17.25" customHeight="1" x14ac:dyDescent="0.3">
      <c r="A75" s="35">
        <v>63</v>
      </c>
      <c r="B75" s="17">
        <v>44566</v>
      </c>
      <c r="C75" s="18">
        <v>44572</v>
      </c>
      <c r="D75" s="31" t="s">
        <v>2469</v>
      </c>
      <c r="E75" s="20" t="s">
        <v>109</v>
      </c>
      <c r="F75" s="20" t="s">
        <v>616</v>
      </c>
      <c r="G75" s="36">
        <v>82915000</v>
      </c>
      <c r="H75" s="19">
        <v>44920</v>
      </c>
      <c r="I75" s="21" t="s">
        <v>346</v>
      </c>
      <c r="J75" s="34" t="s">
        <v>1524</v>
      </c>
      <c r="K75" s="22"/>
      <c r="L75" s="37">
        <v>0</v>
      </c>
      <c r="M75" s="25">
        <v>0</v>
      </c>
      <c r="N75" s="24">
        <f t="shared" si="0"/>
        <v>82915000</v>
      </c>
      <c r="O75" s="39">
        <v>0.75</v>
      </c>
      <c r="P75" s="27"/>
      <c r="Q75" s="28"/>
      <c r="R75" s="38"/>
      <c r="T75" s="19">
        <v>44567</v>
      </c>
    </row>
    <row r="76" spans="1:20" ht="17.25" customHeight="1" x14ac:dyDescent="0.3">
      <c r="A76" s="35">
        <v>64</v>
      </c>
      <c r="B76" s="17">
        <v>44567</v>
      </c>
      <c r="C76" s="18">
        <v>44568</v>
      </c>
      <c r="D76" s="31" t="s">
        <v>2469</v>
      </c>
      <c r="E76" s="20" t="s">
        <v>1239</v>
      </c>
      <c r="F76" s="20" t="s">
        <v>617</v>
      </c>
      <c r="G76" s="36">
        <v>109250000</v>
      </c>
      <c r="H76" s="19">
        <v>44799</v>
      </c>
      <c r="I76" s="21" t="s">
        <v>346</v>
      </c>
      <c r="J76" s="34" t="s">
        <v>1525</v>
      </c>
      <c r="K76" s="22"/>
      <c r="L76" s="37">
        <v>0</v>
      </c>
      <c r="M76" s="25">
        <v>36416667</v>
      </c>
      <c r="N76" s="24">
        <f t="shared" si="0"/>
        <v>72833333</v>
      </c>
      <c r="O76" s="39">
        <v>1</v>
      </c>
      <c r="P76" s="27"/>
      <c r="Q76" s="28"/>
      <c r="R76" s="38"/>
      <c r="T76" s="19">
        <v>44568</v>
      </c>
    </row>
    <row r="77" spans="1:20" ht="17.25" customHeight="1" x14ac:dyDescent="0.3">
      <c r="A77" s="35">
        <v>65</v>
      </c>
      <c r="B77" s="17">
        <v>44568</v>
      </c>
      <c r="C77" s="18">
        <v>44572</v>
      </c>
      <c r="D77" s="31" t="s">
        <v>2469</v>
      </c>
      <c r="E77" s="20" t="s">
        <v>521</v>
      </c>
      <c r="F77" s="20" t="s">
        <v>618</v>
      </c>
      <c r="G77" s="36">
        <v>73600000</v>
      </c>
      <c r="H77" s="19">
        <v>44920</v>
      </c>
      <c r="I77" s="21" t="s">
        <v>346</v>
      </c>
      <c r="J77" s="34" t="s">
        <v>1526</v>
      </c>
      <c r="K77" s="22"/>
      <c r="L77" s="37">
        <v>0</v>
      </c>
      <c r="M77" s="25">
        <v>0</v>
      </c>
      <c r="N77" s="24">
        <f t="shared" ref="N77:N140" si="1">+G77+L77-M77</f>
        <v>73600000</v>
      </c>
      <c r="O77" s="39">
        <v>0.75</v>
      </c>
      <c r="P77" s="27"/>
      <c r="Q77" s="28"/>
      <c r="R77" s="38"/>
      <c r="T77" s="19">
        <v>44568</v>
      </c>
    </row>
    <row r="78" spans="1:20" ht="17.25" customHeight="1" x14ac:dyDescent="0.3">
      <c r="A78" s="35">
        <v>66</v>
      </c>
      <c r="B78" s="17">
        <v>44568</v>
      </c>
      <c r="C78" s="18">
        <v>44572</v>
      </c>
      <c r="D78" s="31" t="s">
        <v>2469</v>
      </c>
      <c r="E78" s="20" t="s">
        <v>400</v>
      </c>
      <c r="F78" s="20" t="s">
        <v>619</v>
      </c>
      <c r="G78" s="36">
        <v>82915000</v>
      </c>
      <c r="H78" s="19">
        <v>44920</v>
      </c>
      <c r="I78" s="21" t="s">
        <v>346</v>
      </c>
      <c r="J78" s="34" t="s">
        <v>1527</v>
      </c>
      <c r="K78" s="22"/>
      <c r="L78" s="37">
        <v>0</v>
      </c>
      <c r="M78" s="25">
        <v>0</v>
      </c>
      <c r="N78" s="24">
        <f t="shared" si="1"/>
        <v>82915000</v>
      </c>
      <c r="O78" s="39">
        <v>0.75</v>
      </c>
      <c r="P78" s="27"/>
      <c r="Q78" s="28"/>
      <c r="R78" s="38"/>
      <c r="T78" s="19">
        <v>44568</v>
      </c>
    </row>
    <row r="79" spans="1:20" ht="17.25" customHeight="1" x14ac:dyDescent="0.3">
      <c r="A79" s="35">
        <v>67</v>
      </c>
      <c r="B79" s="17">
        <v>44566</v>
      </c>
      <c r="C79" s="18">
        <v>44568</v>
      </c>
      <c r="D79" s="31" t="s">
        <v>2469</v>
      </c>
      <c r="E79" s="20" t="s">
        <v>83</v>
      </c>
      <c r="F79" s="20" t="s">
        <v>620</v>
      </c>
      <c r="G79" s="36">
        <v>89700000</v>
      </c>
      <c r="H79" s="19">
        <v>44916</v>
      </c>
      <c r="I79" s="21" t="s">
        <v>346</v>
      </c>
      <c r="J79" s="34" t="s">
        <v>1527</v>
      </c>
      <c r="K79" s="22"/>
      <c r="L79" s="37">
        <v>0</v>
      </c>
      <c r="M79" s="25">
        <v>0</v>
      </c>
      <c r="N79" s="24">
        <f t="shared" si="1"/>
        <v>89700000</v>
      </c>
      <c r="O79" s="39">
        <v>0.76</v>
      </c>
      <c r="P79" s="27"/>
      <c r="Q79" s="28"/>
      <c r="R79" s="38"/>
      <c r="T79" s="19">
        <v>44567</v>
      </c>
    </row>
    <row r="80" spans="1:20" ht="17.25" customHeight="1" x14ac:dyDescent="0.3">
      <c r="A80" s="35">
        <v>68</v>
      </c>
      <c r="B80" s="17">
        <v>44567</v>
      </c>
      <c r="C80" s="18">
        <v>44572</v>
      </c>
      <c r="D80" s="31" t="s">
        <v>2469</v>
      </c>
      <c r="E80" s="20" t="s">
        <v>1240</v>
      </c>
      <c r="F80" s="20" t="s">
        <v>621</v>
      </c>
      <c r="G80" s="36">
        <v>109250000</v>
      </c>
      <c r="H80" s="19">
        <v>44920</v>
      </c>
      <c r="I80" s="21" t="s">
        <v>346</v>
      </c>
      <c r="J80" s="34" t="s">
        <v>1528</v>
      </c>
      <c r="K80" s="22"/>
      <c r="L80" s="37">
        <v>0</v>
      </c>
      <c r="M80" s="25">
        <v>0</v>
      </c>
      <c r="N80" s="24">
        <f t="shared" si="1"/>
        <v>109250000</v>
      </c>
      <c r="O80" s="39">
        <v>0.75</v>
      </c>
      <c r="P80" s="27"/>
      <c r="Q80" s="28"/>
      <c r="R80" s="38"/>
      <c r="T80" s="19">
        <v>44568</v>
      </c>
    </row>
    <row r="81" spans="1:20" ht="17.25" customHeight="1" x14ac:dyDescent="0.3">
      <c r="A81" s="35">
        <v>69</v>
      </c>
      <c r="B81" s="17">
        <v>44566</v>
      </c>
      <c r="C81" s="18">
        <v>44568</v>
      </c>
      <c r="D81" s="31" t="s">
        <v>2469</v>
      </c>
      <c r="E81" s="20" t="s">
        <v>62</v>
      </c>
      <c r="F81" s="20" t="s">
        <v>622</v>
      </c>
      <c r="G81" s="36">
        <v>82915000</v>
      </c>
      <c r="H81" s="19">
        <v>44834</v>
      </c>
      <c r="I81" s="21" t="s">
        <v>346</v>
      </c>
      <c r="J81" s="34" t="s">
        <v>1529</v>
      </c>
      <c r="K81" s="22"/>
      <c r="L81" s="37">
        <v>0</v>
      </c>
      <c r="M81" s="25">
        <v>0</v>
      </c>
      <c r="N81" s="24">
        <f t="shared" si="1"/>
        <v>82915000</v>
      </c>
      <c r="O81" s="39">
        <v>1</v>
      </c>
      <c r="P81" s="27"/>
      <c r="Q81" s="28"/>
      <c r="R81" s="38"/>
      <c r="T81" s="19">
        <v>44567</v>
      </c>
    </row>
    <row r="82" spans="1:20" ht="17.25" customHeight="1" x14ac:dyDescent="0.3">
      <c r="A82" s="35">
        <v>70</v>
      </c>
      <c r="B82" s="17">
        <v>44568</v>
      </c>
      <c r="C82" s="18">
        <v>44572</v>
      </c>
      <c r="D82" s="31" t="s">
        <v>2469</v>
      </c>
      <c r="E82" s="20" t="s">
        <v>431</v>
      </c>
      <c r="F82" s="20" t="s">
        <v>623</v>
      </c>
      <c r="G82" s="36">
        <v>82915000</v>
      </c>
      <c r="H82" s="19">
        <v>44834</v>
      </c>
      <c r="I82" s="21" t="s">
        <v>346</v>
      </c>
      <c r="J82" s="34" t="s">
        <v>1530</v>
      </c>
      <c r="K82" s="22"/>
      <c r="L82" s="37">
        <v>0</v>
      </c>
      <c r="M82" s="25">
        <v>0</v>
      </c>
      <c r="N82" s="24">
        <f t="shared" si="1"/>
        <v>82915000</v>
      </c>
      <c r="O82" s="39">
        <v>1</v>
      </c>
      <c r="P82" s="27"/>
      <c r="Q82" s="28"/>
      <c r="R82" s="38"/>
      <c r="T82" s="19">
        <v>44568</v>
      </c>
    </row>
    <row r="83" spans="1:20" ht="17.25" customHeight="1" x14ac:dyDescent="0.3">
      <c r="A83" s="35">
        <v>71</v>
      </c>
      <c r="B83" s="17">
        <v>44568</v>
      </c>
      <c r="C83" s="18">
        <v>44572</v>
      </c>
      <c r="D83" s="31" t="s">
        <v>2469</v>
      </c>
      <c r="E83" s="20" t="s">
        <v>523</v>
      </c>
      <c r="F83" s="20" t="s">
        <v>624</v>
      </c>
      <c r="G83" s="36">
        <v>39046000</v>
      </c>
      <c r="H83" s="19">
        <v>44783</v>
      </c>
      <c r="I83" s="21" t="s">
        <v>346</v>
      </c>
      <c r="J83" s="34" t="s">
        <v>1531</v>
      </c>
      <c r="K83" s="22"/>
      <c r="L83" s="37">
        <v>0</v>
      </c>
      <c r="M83" s="25">
        <v>0</v>
      </c>
      <c r="N83" s="24">
        <f t="shared" si="1"/>
        <v>39046000</v>
      </c>
      <c r="O83" s="39">
        <v>1</v>
      </c>
      <c r="P83" s="27"/>
      <c r="Q83" s="28"/>
      <c r="R83" s="38"/>
      <c r="T83" s="19">
        <v>44568</v>
      </c>
    </row>
    <row r="84" spans="1:20" ht="17.25" customHeight="1" x14ac:dyDescent="0.3">
      <c r="A84" s="35">
        <v>72</v>
      </c>
      <c r="B84" s="17">
        <v>44566</v>
      </c>
      <c r="C84" s="18">
        <v>44572</v>
      </c>
      <c r="D84" s="31" t="s">
        <v>2469</v>
      </c>
      <c r="E84" s="20" t="s">
        <v>499</v>
      </c>
      <c r="F84" s="20" t="s">
        <v>625</v>
      </c>
      <c r="G84" s="36">
        <v>71070000</v>
      </c>
      <c r="H84" s="19">
        <v>44920</v>
      </c>
      <c r="I84" s="21" t="s">
        <v>346</v>
      </c>
      <c r="J84" s="34" t="s">
        <v>1532</v>
      </c>
      <c r="K84" s="22"/>
      <c r="L84" s="37">
        <v>0</v>
      </c>
      <c r="M84" s="25">
        <v>0</v>
      </c>
      <c r="N84" s="24">
        <f t="shared" si="1"/>
        <v>71070000</v>
      </c>
      <c r="O84" s="39">
        <v>0.75</v>
      </c>
      <c r="P84" s="27"/>
      <c r="Q84" s="28"/>
      <c r="R84" s="38"/>
      <c r="T84" s="19">
        <v>44567</v>
      </c>
    </row>
    <row r="85" spans="1:20" ht="17.25" customHeight="1" x14ac:dyDescent="0.3">
      <c r="A85" s="35">
        <v>73</v>
      </c>
      <c r="B85" s="17">
        <v>44568</v>
      </c>
      <c r="C85" s="18">
        <v>44572</v>
      </c>
      <c r="D85" s="31" t="s">
        <v>2469</v>
      </c>
      <c r="E85" s="20" t="s">
        <v>384</v>
      </c>
      <c r="F85" s="20" t="s">
        <v>626</v>
      </c>
      <c r="G85" s="36">
        <v>82915000</v>
      </c>
      <c r="H85" s="19">
        <v>44920</v>
      </c>
      <c r="I85" s="21" t="s">
        <v>346</v>
      </c>
      <c r="J85" s="34" t="s">
        <v>1533</v>
      </c>
      <c r="K85" s="22"/>
      <c r="L85" s="37">
        <v>0</v>
      </c>
      <c r="M85" s="25">
        <v>0</v>
      </c>
      <c r="N85" s="24">
        <f t="shared" si="1"/>
        <v>82915000</v>
      </c>
      <c r="O85" s="39">
        <v>0.75</v>
      </c>
      <c r="P85" s="27"/>
      <c r="Q85" s="28"/>
      <c r="R85" s="38"/>
      <c r="T85" s="19">
        <v>44568</v>
      </c>
    </row>
    <row r="86" spans="1:20" ht="17.25" customHeight="1" x14ac:dyDescent="0.3">
      <c r="A86" s="35">
        <v>74</v>
      </c>
      <c r="B86" s="17">
        <v>44568</v>
      </c>
      <c r="C86" s="18">
        <v>44572</v>
      </c>
      <c r="D86" s="31" t="s">
        <v>2469</v>
      </c>
      <c r="E86" s="20" t="s">
        <v>316</v>
      </c>
      <c r="F86" s="20" t="s">
        <v>627</v>
      </c>
      <c r="G86" s="36">
        <v>82915000</v>
      </c>
      <c r="H86" s="19">
        <v>44920</v>
      </c>
      <c r="I86" s="21" t="s">
        <v>346</v>
      </c>
      <c r="J86" s="34" t="s">
        <v>1534</v>
      </c>
      <c r="K86" s="22"/>
      <c r="L86" s="37">
        <v>0</v>
      </c>
      <c r="M86" s="25">
        <v>0</v>
      </c>
      <c r="N86" s="24">
        <f t="shared" si="1"/>
        <v>82915000</v>
      </c>
      <c r="O86" s="39">
        <v>0.75</v>
      </c>
      <c r="P86" s="27"/>
      <c r="Q86" s="28"/>
      <c r="R86" s="38"/>
      <c r="T86" s="19">
        <v>44568</v>
      </c>
    </row>
    <row r="87" spans="1:20" ht="17.25" customHeight="1" x14ac:dyDescent="0.3">
      <c r="A87" s="35">
        <v>75</v>
      </c>
      <c r="B87" s="17">
        <v>44566</v>
      </c>
      <c r="C87" s="18">
        <v>44572</v>
      </c>
      <c r="D87" s="31" t="s">
        <v>2469</v>
      </c>
      <c r="E87" s="20" t="s">
        <v>1241</v>
      </c>
      <c r="F87" s="20" t="s">
        <v>628</v>
      </c>
      <c r="G87" s="36">
        <v>41440000</v>
      </c>
      <c r="H87" s="19">
        <v>44833</v>
      </c>
      <c r="I87" s="21" t="s">
        <v>346</v>
      </c>
      <c r="J87" s="34" t="s">
        <v>1535</v>
      </c>
      <c r="K87" s="22">
        <v>1</v>
      </c>
      <c r="L87" s="37">
        <v>9669333</v>
      </c>
      <c r="M87" s="25">
        <v>0</v>
      </c>
      <c r="N87" s="24">
        <f t="shared" si="1"/>
        <v>51109333</v>
      </c>
      <c r="O87" s="39">
        <v>1</v>
      </c>
      <c r="P87" s="27"/>
      <c r="Q87" s="28"/>
      <c r="R87" s="38"/>
      <c r="T87" s="19">
        <v>44567</v>
      </c>
    </row>
    <row r="88" spans="1:20" ht="17.25" customHeight="1" x14ac:dyDescent="0.3">
      <c r="A88" s="35">
        <v>76</v>
      </c>
      <c r="B88" s="17">
        <v>44566</v>
      </c>
      <c r="C88" s="18">
        <v>44568</v>
      </c>
      <c r="D88" s="31" t="s">
        <v>2469</v>
      </c>
      <c r="E88" s="20" t="s">
        <v>218</v>
      </c>
      <c r="F88" s="20" t="s">
        <v>629</v>
      </c>
      <c r="G88" s="36">
        <v>106605000</v>
      </c>
      <c r="H88" s="19">
        <v>44916</v>
      </c>
      <c r="I88" s="21" t="s">
        <v>346</v>
      </c>
      <c r="J88" s="34" t="s">
        <v>1536</v>
      </c>
      <c r="K88" s="22"/>
      <c r="L88" s="37">
        <v>0</v>
      </c>
      <c r="M88" s="25">
        <v>0</v>
      </c>
      <c r="N88" s="24">
        <f t="shared" si="1"/>
        <v>106605000</v>
      </c>
      <c r="O88" s="39">
        <v>0.76</v>
      </c>
      <c r="P88" s="27"/>
      <c r="Q88" s="28"/>
      <c r="R88" s="38"/>
      <c r="T88" s="19">
        <v>44566</v>
      </c>
    </row>
    <row r="89" spans="1:20" ht="17.25" customHeight="1" x14ac:dyDescent="0.3">
      <c r="A89" s="35">
        <v>77</v>
      </c>
      <c r="B89" s="17">
        <v>44566</v>
      </c>
      <c r="C89" s="18">
        <v>44568</v>
      </c>
      <c r="D89" s="31" t="s">
        <v>2469</v>
      </c>
      <c r="E89" s="20" t="s">
        <v>446</v>
      </c>
      <c r="F89" s="20" t="s">
        <v>630</v>
      </c>
      <c r="G89" s="36">
        <v>80752000</v>
      </c>
      <c r="H89" s="19">
        <v>44906</v>
      </c>
      <c r="I89" s="21" t="s">
        <v>346</v>
      </c>
      <c r="J89" s="34" t="s">
        <v>1537</v>
      </c>
      <c r="K89" s="22"/>
      <c r="L89" s="37">
        <v>0</v>
      </c>
      <c r="M89" s="25">
        <v>0</v>
      </c>
      <c r="N89" s="24">
        <f t="shared" si="1"/>
        <v>80752000</v>
      </c>
      <c r="O89" s="39">
        <v>0.78</v>
      </c>
      <c r="P89" s="27"/>
      <c r="Q89" s="28"/>
      <c r="R89" s="38"/>
      <c r="T89" s="19">
        <v>44567</v>
      </c>
    </row>
    <row r="90" spans="1:20" ht="17.25" customHeight="1" x14ac:dyDescent="0.3">
      <c r="A90" s="35">
        <v>78</v>
      </c>
      <c r="B90" s="17">
        <v>44566</v>
      </c>
      <c r="C90" s="18">
        <v>44568</v>
      </c>
      <c r="D90" s="31" t="s">
        <v>2469</v>
      </c>
      <c r="E90" s="20" t="s">
        <v>68</v>
      </c>
      <c r="F90" s="20" t="s">
        <v>517</v>
      </c>
      <c r="G90" s="36">
        <v>128700000</v>
      </c>
      <c r="H90" s="19">
        <v>44922</v>
      </c>
      <c r="I90" s="21" t="s">
        <v>346</v>
      </c>
      <c r="J90" s="34" t="s">
        <v>1538</v>
      </c>
      <c r="K90" s="22"/>
      <c r="L90" s="37">
        <v>0</v>
      </c>
      <c r="M90" s="25">
        <v>0</v>
      </c>
      <c r="N90" s="24">
        <f t="shared" si="1"/>
        <v>128700000</v>
      </c>
      <c r="O90" s="39">
        <v>0.75</v>
      </c>
      <c r="P90" s="27"/>
      <c r="Q90" s="28"/>
      <c r="R90" s="38"/>
      <c r="T90" s="19">
        <v>44567</v>
      </c>
    </row>
    <row r="91" spans="1:20" ht="17.25" customHeight="1" x14ac:dyDescent="0.3">
      <c r="A91" s="35">
        <v>79</v>
      </c>
      <c r="B91" s="17">
        <v>44566</v>
      </c>
      <c r="C91" s="18">
        <v>44568</v>
      </c>
      <c r="D91" s="31" t="s">
        <v>2469</v>
      </c>
      <c r="E91" s="20" t="s">
        <v>2482</v>
      </c>
      <c r="F91" s="20" t="s">
        <v>631</v>
      </c>
      <c r="G91" s="36">
        <v>132250000</v>
      </c>
      <c r="H91" s="19">
        <v>44917</v>
      </c>
      <c r="I91" s="21" t="s">
        <v>346</v>
      </c>
      <c r="J91" s="34" t="s">
        <v>1539</v>
      </c>
      <c r="K91" s="22"/>
      <c r="L91" s="37">
        <v>0</v>
      </c>
      <c r="M91" s="25">
        <v>0</v>
      </c>
      <c r="N91" s="24">
        <f t="shared" si="1"/>
        <v>132250000</v>
      </c>
      <c r="O91" s="39">
        <v>0.76</v>
      </c>
      <c r="P91" s="27"/>
      <c r="Q91" s="28"/>
      <c r="R91" s="38"/>
      <c r="T91" s="19">
        <v>44567</v>
      </c>
    </row>
    <row r="92" spans="1:20" ht="17.25" customHeight="1" x14ac:dyDescent="0.3">
      <c r="A92" s="35">
        <v>80</v>
      </c>
      <c r="B92" s="17">
        <v>44566</v>
      </c>
      <c r="C92" s="18">
        <v>44572</v>
      </c>
      <c r="D92" s="31" t="s">
        <v>2469</v>
      </c>
      <c r="E92" s="20" t="s">
        <v>263</v>
      </c>
      <c r="F92" s="20" t="s">
        <v>632</v>
      </c>
      <c r="G92" s="36">
        <v>69525000</v>
      </c>
      <c r="H92" s="19">
        <v>44844</v>
      </c>
      <c r="I92" s="21" t="s">
        <v>346</v>
      </c>
      <c r="J92" s="34" t="s">
        <v>1540</v>
      </c>
      <c r="K92" s="22"/>
      <c r="L92" s="37">
        <v>0</v>
      </c>
      <c r="M92" s="25">
        <v>0</v>
      </c>
      <c r="N92" s="24">
        <f t="shared" si="1"/>
        <v>69525000</v>
      </c>
      <c r="O92" s="39">
        <v>0.96</v>
      </c>
      <c r="P92" s="27"/>
      <c r="Q92" s="28"/>
      <c r="R92" s="38"/>
      <c r="T92" s="19">
        <v>44567</v>
      </c>
    </row>
    <row r="93" spans="1:20" ht="17.25" customHeight="1" x14ac:dyDescent="0.3">
      <c r="A93" s="35">
        <v>81</v>
      </c>
      <c r="B93" s="17">
        <v>44566</v>
      </c>
      <c r="C93" s="18">
        <v>44572</v>
      </c>
      <c r="D93" s="31" t="s">
        <v>2469</v>
      </c>
      <c r="E93" s="20" t="s">
        <v>190</v>
      </c>
      <c r="F93" s="20" t="s">
        <v>633</v>
      </c>
      <c r="G93" s="36">
        <v>83430000</v>
      </c>
      <c r="H93" s="19">
        <v>44844</v>
      </c>
      <c r="I93" s="21" t="s">
        <v>346</v>
      </c>
      <c r="J93" s="34" t="s">
        <v>1541</v>
      </c>
      <c r="K93" s="22"/>
      <c r="L93" s="37">
        <v>0</v>
      </c>
      <c r="M93" s="25">
        <v>0</v>
      </c>
      <c r="N93" s="24">
        <f t="shared" si="1"/>
        <v>83430000</v>
      </c>
      <c r="O93" s="39">
        <v>0.96</v>
      </c>
      <c r="P93" s="27"/>
      <c r="Q93" s="28"/>
      <c r="R93" s="38"/>
      <c r="T93" s="19">
        <v>44567</v>
      </c>
    </row>
    <row r="94" spans="1:20" ht="17.25" customHeight="1" x14ac:dyDescent="0.3">
      <c r="A94" s="35">
        <v>82</v>
      </c>
      <c r="B94" s="17">
        <v>44566</v>
      </c>
      <c r="C94" s="18">
        <v>44572</v>
      </c>
      <c r="D94" s="31" t="s">
        <v>2469</v>
      </c>
      <c r="E94" s="20" t="s">
        <v>1242</v>
      </c>
      <c r="F94" s="20" t="s">
        <v>634</v>
      </c>
      <c r="G94" s="36">
        <v>47700000</v>
      </c>
      <c r="H94" s="19">
        <v>44844</v>
      </c>
      <c r="I94" s="21" t="s">
        <v>346</v>
      </c>
      <c r="J94" s="34" t="s">
        <v>1542</v>
      </c>
      <c r="K94" s="22"/>
      <c r="L94" s="37">
        <v>0</v>
      </c>
      <c r="M94" s="25">
        <v>0</v>
      </c>
      <c r="N94" s="24">
        <f t="shared" si="1"/>
        <v>47700000</v>
      </c>
      <c r="O94" s="39">
        <v>0.96</v>
      </c>
      <c r="P94" s="27"/>
      <c r="Q94" s="28"/>
      <c r="R94" s="38"/>
      <c r="T94" s="19">
        <v>44567</v>
      </c>
    </row>
    <row r="95" spans="1:20" ht="17.25" customHeight="1" x14ac:dyDescent="0.3">
      <c r="A95" s="35">
        <v>83</v>
      </c>
      <c r="B95" s="17">
        <v>44566</v>
      </c>
      <c r="C95" s="18">
        <v>44572</v>
      </c>
      <c r="D95" s="31" t="s">
        <v>2469</v>
      </c>
      <c r="E95" s="20" t="s">
        <v>63</v>
      </c>
      <c r="F95" s="20" t="s">
        <v>635</v>
      </c>
      <c r="G95" s="36">
        <v>55620000</v>
      </c>
      <c r="H95" s="19">
        <v>44844</v>
      </c>
      <c r="I95" s="21" t="s">
        <v>346</v>
      </c>
      <c r="J95" s="34" t="s">
        <v>1543</v>
      </c>
      <c r="K95" s="22"/>
      <c r="L95" s="37">
        <v>0</v>
      </c>
      <c r="M95" s="25">
        <v>0</v>
      </c>
      <c r="N95" s="24">
        <f t="shared" si="1"/>
        <v>55620000</v>
      </c>
      <c r="O95" s="39">
        <v>0.96</v>
      </c>
      <c r="P95" s="27"/>
      <c r="Q95" s="28"/>
      <c r="R95" s="38"/>
      <c r="T95" s="19">
        <v>44568</v>
      </c>
    </row>
    <row r="96" spans="1:20" ht="17.25" customHeight="1" x14ac:dyDescent="0.3">
      <c r="A96" s="35">
        <v>84</v>
      </c>
      <c r="B96" s="17">
        <v>44566</v>
      </c>
      <c r="C96" s="18">
        <v>44572</v>
      </c>
      <c r="D96" s="31" t="s">
        <v>2469</v>
      </c>
      <c r="E96" s="20" t="s">
        <v>27</v>
      </c>
      <c r="F96" s="20" t="s">
        <v>636</v>
      </c>
      <c r="G96" s="36">
        <v>55620000</v>
      </c>
      <c r="H96" s="19">
        <v>44844</v>
      </c>
      <c r="I96" s="21" t="s">
        <v>346</v>
      </c>
      <c r="J96" s="34" t="s">
        <v>1544</v>
      </c>
      <c r="K96" s="22"/>
      <c r="L96" s="37">
        <v>0</v>
      </c>
      <c r="M96" s="25">
        <v>0</v>
      </c>
      <c r="N96" s="24">
        <f t="shared" si="1"/>
        <v>55620000</v>
      </c>
      <c r="O96" s="39">
        <v>0.96</v>
      </c>
      <c r="P96" s="27"/>
      <c r="Q96" s="28"/>
      <c r="R96" s="38"/>
      <c r="T96" s="19">
        <v>44567</v>
      </c>
    </row>
    <row r="97" spans="1:20" ht="17.25" customHeight="1" x14ac:dyDescent="0.3">
      <c r="A97" s="35">
        <v>85</v>
      </c>
      <c r="B97" s="17">
        <v>44566</v>
      </c>
      <c r="C97" s="18">
        <v>44568</v>
      </c>
      <c r="D97" s="31" t="s">
        <v>2469</v>
      </c>
      <c r="E97" s="20" t="s">
        <v>2373</v>
      </c>
      <c r="F97" s="20" t="s">
        <v>637</v>
      </c>
      <c r="G97" s="36">
        <v>71070000</v>
      </c>
      <c r="H97" s="19">
        <v>44916</v>
      </c>
      <c r="I97" s="21" t="s">
        <v>346</v>
      </c>
      <c r="J97" s="34" t="s">
        <v>1545</v>
      </c>
      <c r="K97" s="22"/>
      <c r="L97" s="37">
        <v>0</v>
      </c>
      <c r="M97" s="25">
        <v>0</v>
      </c>
      <c r="N97" s="24">
        <f t="shared" si="1"/>
        <v>71070000</v>
      </c>
      <c r="O97" s="39">
        <v>0.76</v>
      </c>
      <c r="P97" s="27"/>
      <c r="Q97" s="28"/>
      <c r="R97" s="38"/>
      <c r="T97" s="19">
        <v>44567</v>
      </c>
    </row>
    <row r="98" spans="1:20" ht="17.25" customHeight="1" x14ac:dyDescent="0.3">
      <c r="A98" s="35">
        <v>86</v>
      </c>
      <c r="B98" s="17">
        <v>44566</v>
      </c>
      <c r="C98" s="18">
        <v>44567</v>
      </c>
      <c r="D98" s="31" t="s">
        <v>2469</v>
      </c>
      <c r="E98" s="20" t="s">
        <v>546</v>
      </c>
      <c r="F98" s="20" t="s">
        <v>638</v>
      </c>
      <c r="G98" s="36">
        <v>92840000</v>
      </c>
      <c r="H98" s="19">
        <v>44749</v>
      </c>
      <c r="I98" s="21" t="s">
        <v>346</v>
      </c>
      <c r="J98" s="34" t="s">
        <v>1546</v>
      </c>
      <c r="K98" s="22"/>
      <c r="L98" s="37">
        <v>0</v>
      </c>
      <c r="M98" s="25">
        <v>41637334</v>
      </c>
      <c r="N98" s="24">
        <f t="shared" si="1"/>
        <v>51202666</v>
      </c>
      <c r="O98" s="39">
        <v>1</v>
      </c>
      <c r="P98" s="27"/>
      <c r="Q98" s="28"/>
      <c r="R98" s="38"/>
      <c r="T98" s="19">
        <v>44567</v>
      </c>
    </row>
    <row r="99" spans="1:20" ht="17.25" customHeight="1" x14ac:dyDescent="0.3">
      <c r="A99" s="35">
        <v>87</v>
      </c>
      <c r="B99" s="17">
        <v>44567</v>
      </c>
      <c r="C99" s="18">
        <v>44573</v>
      </c>
      <c r="D99" s="31" t="s">
        <v>2469</v>
      </c>
      <c r="E99" s="20" t="s">
        <v>114</v>
      </c>
      <c r="F99" s="20" t="s">
        <v>639</v>
      </c>
      <c r="G99" s="36">
        <v>69525000</v>
      </c>
      <c r="H99" s="19">
        <v>44845</v>
      </c>
      <c r="I99" s="21" t="s">
        <v>346</v>
      </c>
      <c r="J99" s="34" t="s">
        <v>1547</v>
      </c>
      <c r="K99" s="22"/>
      <c r="L99" s="37">
        <v>0</v>
      </c>
      <c r="M99" s="25">
        <v>0</v>
      </c>
      <c r="N99" s="24">
        <f t="shared" si="1"/>
        <v>69525000</v>
      </c>
      <c r="O99" s="39">
        <v>0.96</v>
      </c>
      <c r="P99" s="27"/>
      <c r="Q99" s="28"/>
      <c r="R99" s="38"/>
      <c r="T99" s="19">
        <v>44568</v>
      </c>
    </row>
    <row r="100" spans="1:20" ht="17.25" customHeight="1" x14ac:dyDescent="0.3">
      <c r="A100" s="35">
        <v>88</v>
      </c>
      <c r="B100" s="17">
        <v>44567</v>
      </c>
      <c r="C100" s="18">
        <v>44572</v>
      </c>
      <c r="D100" s="31" t="s">
        <v>2469</v>
      </c>
      <c r="E100" s="20" t="s">
        <v>50</v>
      </c>
      <c r="F100" s="20" t="s">
        <v>640</v>
      </c>
      <c r="G100" s="36">
        <v>138000000</v>
      </c>
      <c r="H100" s="19">
        <v>44920</v>
      </c>
      <c r="I100" s="21" t="s">
        <v>346</v>
      </c>
      <c r="J100" s="34" t="s">
        <v>1548</v>
      </c>
      <c r="K100" s="22"/>
      <c r="L100" s="37">
        <v>0</v>
      </c>
      <c r="M100" s="25">
        <v>0</v>
      </c>
      <c r="N100" s="24">
        <f t="shared" si="1"/>
        <v>138000000</v>
      </c>
      <c r="O100" s="39">
        <v>0.75</v>
      </c>
      <c r="P100" s="27"/>
      <c r="Q100" s="28"/>
      <c r="R100" s="38"/>
      <c r="T100" s="19">
        <v>44568</v>
      </c>
    </row>
    <row r="101" spans="1:20" ht="17.25" customHeight="1" x14ac:dyDescent="0.3">
      <c r="A101" s="35">
        <v>89</v>
      </c>
      <c r="B101" s="17">
        <v>44567</v>
      </c>
      <c r="C101" s="18">
        <v>44572</v>
      </c>
      <c r="D101" s="31" t="s">
        <v>2469</v>
      </c>
      <c r="E101" s="20" t="s">
        <v>477</v>
      </c>
      <c r="F101" s="20" t="s">
        <v>641</v>
      </c>
      <c r="G101" s="36">
        <v>101970000</v>
      </c>
      <c r="H101" s="19">
        <v>44844</v>
      </c>
      <c r="I101" s="21" t="s">
        <v>346</v>
      </c>
      <c r="J101" s="34" t="s">
        <v>1549</v>
      </c>
      <c r="K101" s="22"/>
      <c r="L101" s="37">
        <v>0</v>
      </c>
      <c r="M101" s="25">
        <v>0</v>
      </c>
      <c r="N101" s="24">
        <f t="shared" si="1"/>
        <v>101970000</v>
      </c>
      <c r="O101" s="39">
        <v>0.96</v>
      </c>
      <c r="P101" s="27"/>
      <c r="Q101" s="28"/>
      <c r="R101" s="38"/>
      <c r="T101" s="19">
        <v>44567</v>
      </c>
    </row>
    <row r="102" spans="1:20" ht="17.25" customHeight="1" x14ac:dyDescent="0.3">
      <c r="A102" s="35">
        <v>90</v>
      </c>
      <c r="B102" s="17">
        <v>44567</v>
      </c>
      <c r="C102" s="18">
        <v>44572</v>
      </c>
      <c r="D102" s="31" t="s">
        <v>2469</v>
      </c>
      <c r="E102" s="20" t="s">
        <v>33</v>
      </c>
      <c r="F102" s="20" t="s">
        <v>642</v>
      </c>
      <c r="G102" s="36">
        <v>55620000</v>
      </c>
      <c r="H102" s="19">
        <v>44844</v>
      </c>
      <c r="I102" s="21" t="s">
        <v>346</v>
      </c>
      <c r="J102" s="34" t="s">
        <v>1550</v>
      </c>
      <c r="K102" s="22"/>
      <c r="L102" s="37">
        <v>0</v>
      </c>
      <c r="M102" s="25">
        <v>0</v>
      </c>
      <c r="N102" s="24">
        <f t="shared" si="1"/>
        <v>55620000</v>
      </c>
      <c r="O102" s="39">
        <v>0.96</v>
      </c>
      <c r="P102" s="27"/>
      <c r="Q102" s="28"/>
      <c r="R102" s="38"/>
      <c r="T102" s="19">
        <v>44568</v>
      </c>
    </row>
    <row r="103" spans="1:20" ht="17.25" customHeight="1" x14ac:dyDescent="0.3">
      <c r="A103" s="35">
        <v>91</v>
      </c>
      <c r="B103" s="17">
        <v>44567</v>
      </c>
      <c r="C103" s="18">
        <v>44567</v>
      </c>
      <c r="D103" s="31" t="s">
        <v>2469</v>
      </c>
      <c r="E103" s="20" t="s">
        <v>2574</v>
      </c>
      <c r="F103" s="20" t="s">
        <v>643</v>
      </c>
      <c r="G103" s="36">
        <v>85675000</v>
      </c>
      <c r="H103" s="19">
        <v>44915</v>
      </c>
      <c r="I103" s="21" t="s">
        <v>346</v>
      </c>
      <c r="J103" s="34" t="s">
        <v>1551</v>
      </c>
      <c r="K103" s="22"/>
      <c r="L103" s="37">
        <v>0</v>
      </c>
      <c r="M103" s="25">
        <v>0</v>
      </c>
      <c r="N103" s="24">
        <f t="shared" si="1"/>
        <v>85675000</v>
      </c>
      <c r="O103" s="39">
        <v>0.76</v>
      </c>
      <c r="P103" s="27"/>
      <c r="Q103" s="28"/>
      <c r="R103" s="38"/>
      <c r="T103" s="19">
        <v>44567</v>
      </c>
    </row>
    <row r="104" spans="1:20" ht="17.25" customHeight="1" x14ac:dyDescent="0.3">
      <c r="A104" s="35">
        <v>92</v>
      </c>
      <c r="B104" s="17">
        <v>44572</v>
      </c>
      <c r="C104" s="18">
        <v>44573</v>
      </c>
      <c r="D104" s="31" t="s">
        <v>2469</v>
      </c>
      <c r="E104" s="20" t="s">
        <v>204</v>
      </c>
      <c r="F104" s="20" t="s">
        <v>644</v>
      </c>
      <c r="G104" s="36">
        <v>55620000</v>
      </c>
      <c r="H104" s="19">
        <v>44845</v>
      </c>
      <c r="I104" s="21" t="s">
        <v>346</v>
      </c>
      <c r="J104" s="34" t="s">
        <v>1552</v>
      </c>
      <c r="K104" s="22"/>
      <c r="L104" s="37">
        <v>0</v>
      </c>
      <c r="M104" s="25">
        <v>0</v>
      </c>
      <c r="N104" s="24">
        <f t="shared" si="1"/>
        <v>55620000</v>
      </c>
      <c r="O104" s="39">
        <v>0.96</v>
      </c>
      <c r="P104" s="27"/>
      <c r="Q104" s="28"/>
      <c r="R104" s="38"/>
      <c r="T104" s="19">
        <v>44572</v>
      </c>
    </row>
    <row r="105" spans="1:20" ht="17.25" customHeight="1" x14ac:dyDescent="0.3">
      <c r="A105" s="35">
        <v>93</v>
      </c>
      <c r="B105" s="17">
        <v>44567</v>
      </c>
      <c r="C105" s="18">
        <v>44572</v>
      </c>
      <c r="D105" s="31" t="s">
        <v>2469</v>
      </c>
      <c r="E105" s="20" t="s">
        <v>151</v>
      </c>
      <c r="F105" s="20" t="s">
        <v>645</v>
      </c>
      <c r="G105" s="36">
        <v>130295000</v>
      </c>
      <c r="H105" s="19">
        <v>44920</v>
      </c>
      <c r="I105" s="21" t="s">
        <v>346</v>
      </c>
      <c r="J105" s="34" t="s">
        <v>1553</v>
      </c>
      <c r="K105" s="22"/>
      <c r="L105" s="37">
        <v>0</v>
      </c>
      <c r="M105" s="25">
        <v>0</v>
      </c>
      <c r="N105" s="24">
        <f t="shared" si="1"/>
        <v>130295000</v>
      </c>
      <c r="O105" s="39">
        <v>0.75</v>
      </c>
      <c r="P105" s="27"/>
      <c r="Q105" s="28"/>
      <c r="R105" s="38"/>
      <c r="T105" s="19">
        <v>44567</v>
      </c>
    </row>
    <row r="106" spans="1:20" ht="17.25" customHeight="1" x14ac:dyDescent="0.3">
      <c r="A106" s="35">
        <v>94</v>
      </c>
      <c r="B106" s="17">
        <v>44567</v>
      </c>
      <c r="C106" s="18">
        <v>44572</v>
      </c>
      <c r="D106" s="31" t="s">
        <v>2470</v>
      </c>
      <c r="E106" s="20" t="s">
        <v>172</v>
      </c>
      <c r="F106" s="20" t="s">
        <v>646</v>
      </c>
      <c r="G106" s="36">
        <v>31815670</v>
      </c>
      <c r="H106" s="19">
        <v>44920</v>
      </c>
      <c r="I106" s="21" t="s">
        <v>346</v>
      </c>
      <c r="J106" s="34" t="s">
        <v>1554</v>
      </c>
      <c r="K106" s="22"/>
      <c r="L106" s="37">
        <v>0</v>
      </c>
      <c r="M106" s="25">
        <v>0</v>
      </c>
      <c r="N106" s="24">
        <f t="shared" si="1"/>
        <v>31815670</v>
      </c>
      <c r="O106" s="39">
        <v>0.75</v>
      </c>
      <c r="P106" s="27"/>
      <c r="Q106" s="28"/>
      <c r="R106" s="38"/>
      <c r="T106" s="19">
        <v>44567</v>
      </c>
    </row>
    <row r="107" spans="1:20" ht="17.25" customHeight="1" x14ac:dyDescent="0.3">
      <c r="A107" s="35">
        <v>95</v>
      </c>
      <c r="B107" s="17">
        <v>44567</v>
      </c>
      <c r="C107" s="18">
        <v>44572</v>
      </c>
      <c r="D107" s="31" t="s">
        <v>2469</v>
      </c>
      <c r="E107" s="20" t="s">
        <v>445</v>
      </c>
      <c r="F107" s="20" t="s">
        <v>647</v>
      </c>
      <c r="G107" s="36">
        <v>88837500</v>
      </c>
      <c r="H107" s="19">
        <v>44920</v>
      </c>
      <c r="I107" s="21" t="s">
        <v>346</v>
      </c>
      <c r="J107" s="34" t="s">
        <v>1555</v>
      </c>
      <c r="K107" s="22"/>
      <c r="L107" s="37">
        <v>0</v>
      </c>
      <c r="M107" s="25">
        <v>0</v>
      </c>
      <c r="N107" s="24">
        <f t="shared" si="1"/>
        <v>88837500</v>
      </c>
      <c r="O107" s="39">
        <v>0.75</v>
      </c>
      <c r="P107" s="27"/>
      <c r="Q107" s="28"/>
      <c r="R107" s="38"/>
      <c r="T107" s="19">
        <v>44567</v>
      </c>
    </row>
    <row r="108" spans="1:20" ht="17.25" customHeight="1" x14ac:dyDescent="0.3">
      <c r="A108" s="35">
        <v>96</v>
      </c>
      <c r="B108" s="17">
        <v>44567</v>
      </c>
      <c r="C108" s="18">
        <v>44572</v>
      </c>
      <c r="D108" s="31" t="s">
        <v>2469</v>
      </c>
      <c r="E108" s="20" t="s">
        <v>184</v>
      </c>
      <c r="F108" s="20" t="s">
        <v>648</v>
      </c>
      <c r="G108" s="36">
        <v>60950000</v>
      </c>
      <c r="H108" s="19">
        <v>44920</v>
      </c>
      <c r="I108" s="21" t="s">
        <v>346</v>
      </c>
      <c r="J108" s="34" t="s">
        <v>1556</v>
      </c>
      <c r="K108" s="22"/>
      <c r="L108" s="37">
        <v>0</v>
      </c>
      <c r="M108" s="25">
        <v>0</v>
      </c>
      <c r="N108" s="24">
        <f t="shared" si="1"/>
        <v>60950000</v>
      </c>
      <c r="O108" s="39">
        <v>0.75</v>
      </c>
      <c r="P108" s="27"/>
      <c r="Q108" s="28"/>
      <c r="R108" s="38"/>
      <c r="T108" s="19">
        <v>44567</v>
      </c>
    </row>
    <row r="109" spans="1:20" ht="17.25" customHeight="1" x14ac:dyDescent="0.3">
      <c r="A109" s="35">
        <v>97</v>
      </c>
      <c r="B109" s="17">
        <v>44567</v>
      </c>
      <c r="C109" s="18">
        <v>44572</v>
      </c>
      <c r="D109" s="31" t="s">
        <v>2469</v>
      </c>
      <c r="E109" s="20" t="s">
        <v>1243</v>
      </c>
      <c r="F109" s="20" t="s">
        <v>649</v>
      </c>
      <c r="G109" s="36">
        <v>88837500</v>
      </c>
      <c r="H109" s="19">
        <v>44920</v>
      </c>
      <c r="I109" s="21" t="s">
        <v>346</v>
      </c>
      <c r="J109" s="34" t="s">
        <v>1557</v>
      </c>
      <c r="K109" s="22"/>
      <c r="L109" s="37">
        <v>0</v>
      </c>
      <c r="M109" s="25">
        <v>0</v>
      </c>
      <c r="N109" s="24">
        <f t="shared" si="1"/>
        <v>88837500</v>
      </c>
      <c r="O109" s="39">
        <v>0.75</v>
      </c>
      <c r="P109" s="27"/>
      <c r="Q109" s="28"/>
      <c r="R109" s="38"/>
      <c r="T109" s="19">
        <v>44567</v>
      </c>
    </row>
    <row r="110" spans="1:20" ht="17.25" customHeight="1" x14ac:dyDescent="0.3">
      <c r="A110" s="35">
        <v>98</v>
      </c>
      <c r="B110" s="17">
        <v>44567</v>
      </c>
      <c r="C110" s="18">
        <v>44572</v>
      </c>
      <c r="D110" s="31" t="s">
        <v>2469</v>
      </c>
      <c r="E110" s="20" t="s">
        <v>460</v>
      </c>
      <c r="F110" s="20" t="s">
        <v>650</v>
      </c>
      <c r="G110" s="36">
        <v>71070000</v>
      </c>
      <c r="H110" s="19">
        <v>44920</v>
      </c>
      <c r="I110" s="21" t="s">
        <v>346</v>
      </c>
      <c r="J110" s="34" t="s">
        <v>1558</v>
      </c>
      <c r="K110" s="22"/>
      <c r="L110" s="37">
        <v>0</v>
      </c>
      <c r="M110" s="25">
        <v>0</v>
      </c>
      <c r="N110" s="24">
        <f t="shared" si="1"/>
        <v>71070000</v>
      </c>
      <c r="O110" s="39">
        <v>0.75</v>
      </c>
      <c r="P110" s="27"/>
      <c r="Q110" s="28"/>
      <c r="R110" s="38"/>
      <c r="T110" s="19">
        <v>44567</v>
      </c>
    </row>
    <row r="111" spans="1:20" ht="17.25" customHeight="1" x14ac:dyDescent="0.3">
      <c r="A111" s="35">
        <v>99</v>
      </c>
      <c r="B111" s="17">
        <v>44567</v>
      </c>
      <c r="C111" s="18">
        <v>44568</v>
      </c>
      <c r="D111" s="31" t="s">
        <v>2469</v>
      </c>
      <c r="E111" s="20" t="s">
        <v>2442</v>
      </c>
      <c r="F111" s="20" t="s">
        <v>643</v>
      </c>
      <c r="G111" s="36">
        <v>85675000</v>
      </c>
      <c r="H111" s="19">
        <v>44916</v>
      </c>
      <c r="I111" s="21" t="s">
        <v>346</v>
      </c>
      <c r="J111" s="34" t="s">
        <v>1559</v>
      </c>
      <c r="K111" s="22"/>
      <c r="L111" s="37">
        <v>0</v>
      </c>
      <c r="M111" s="25">
        <v>0</v>
      </c>
      <c r="N111" s="24">
        <f t="shared" si="1"/>
        <v>85675000</v>
      </c>
      <c r="O111" s="39">
        <v>0.76</v>
      </c>
      <c r="P111" s="27"/>
      <c r="Q111" s="28"/>
      <c r="R111" s="38"/>
      <c r="T111" s="19">
        <v>44567</v>
      </c>
    </row>
    <row r="112" spans="1:20" ht="17.25" customHeight="1" x14ac:dyDescent="0.3">
      <c r="A112" s="35">
        <v>100</v>
      </c>
      <c r="B112" s="17">
        <v>44573</v>
      </c>
      <c r="C112" s="18">
        <v>44574</v>
      </c>
      <c r="D112" s="31" t="s">
        <v>2469</v>
      </c>
      <c r="E112" s="20" t="s">
        <v>154</v>
      </c>
      <c r="F112" s="20" t="s">
        <v>651</v>
      </c>
      <c r="G112" s="36">
        <v>44700000</v>
      </c>
      <c r="H112" s="19">
        <v>44754</v>
      </c>
      <c r="I112" s="21" t="s">
        <v>346</v>
      </c>
      <c r="J112" s="34" t="s">
        <v>1560</v>
      </c>
      <c r="K112" s="22"/>
      <c r="L112" s="37">
        <v>0</v>
      </c>
      <c r="M112" s="25">
        <v>0</v>
      </c>
      <c r="N112" s="24">
        <f t="shared" si="1"/>
        <v>44700000</v>
      </c>
      <c r="O112" s="39">
        <v>1</v>
      </c>
      <c r="P112" s="27"/>
      <c r="Q112" s="28"/>
      <c r="R112" s="38"/>
      <c r="T112" s="19">
        <v>44573</v>
      </c>
    </row>
    <row r="113" spans="1:20" ht="17.25" customHeight="1" x14ac:dyDescent="0.3">
      <c r="A113" s="35">
        <v>101</v>
      </c>
      <c r="B113" s="17">
        <v>44572</v>
      </c>
      <c r="C113" s="18">
        <v>44574</v>
      </c>
      <c r="D113" s="31" t="s">
        <v>2469</v>
      </c>
      <c r="E113" s="20" t="s">
        <v>340</v>
      </c>
      <c r="F113" s="20" t="s">
        <v>643</v>
      </c>
      <c r="G113" s="36">
        <v>85675000</v>
      </c>
      <c r="H113" s="19">
        <v>44922</v>
      </c>
      <c r="I113" s="21" t="s">
        <v>346</v>
      </c>
      <c r="J113" s="34" t="s">
        <v>1561</v>
      </c>
      <c r="K113" s="22"/>
      <c r="L113" s="37">
        <v>0</v>
      </c>
      <c r="M113" s="25">
        <v>0</v>
      </c>
      <c r="N113" s="24">
        <f t="shared" si="1"/>
        <v>85675000</v>
      </c>
      <c r="O113" s="39">
        <v>0.74</v>
      </c>
      <c r="P113" s="27"/>
      <c r="Q113" s="28"/>
      <c r="R113" s="38"/>
      <c r="T113" s="19">
        <v>44572</v>
      </c>
    </row>
    <row r="114" spans="1:20" ht="17.25" customHeight="1" x14ac:dyDescent="0.3">
      <c r="A114" s="35">
        <v>102</v>
      </c>
      <c r="B114" s="17">
        <v>44579</v>
      </c>
      <c r="C114" s="18">
        <v>44579</v>
      </c>
      <c r="D114" s="31" t="s">
        <v>2469</v>
      </c>
      <c r="E114" s="20" t="s">
        <v>126</v>
      </c>
      <c r="F114" s="20" t="s">
        <v>651</v>
      </c>
      <c r="G114" s="36">
        <v>85675000</v>
      </c>
      <c r="H114" s="19">
        <v>44928</v>
      </c>
      <c r="I114" s="21" t="s">
        <v>346</v>
      </c>
      <c r="J114" s="34" t="s">
        <v>1562</v>
      </c>
      <c r="K114" s="22"/>
      <c r="L114" s="37">
        <v>0</v>
      </c>
      <c r="M114" s="25">
        <v>0</v>
      </c>
      <c r="N114" s="24">
        <f t="shared" si="1"/>
        <v>85675000</v>
      </c>
      <c r="O114" s="39">
        <v>0.73</v>
      </c>
      <c r="P114" s="27"/>
      <c r="Q114" s="28"/>
      <c r="R114" s="38"/>
      <c r="T114" s="19">
        <v>44579</v>
      </c>
    </row>
    <row r="115" spans="1:20" ht="17.25" customHeight="1" x14ac:dyDescent="0.3">
      <c r="A115" s="35">
        <v>103</v>
      </c>
      <c r="B115" s="17">
        <v>44585</v>
      </c>
      <c r="C115" s="18">
        <v>44586</v>
      </c>
      <c r="D115" s="31" t="s">
        <v>2469</v>
      </c>
      <c r="E115" s="20" t="s">
        <v>1244</v>
      </c>
      <c r="F115" s="20" t="s">
        <v>652</v>
      </c>
      <c r="G115" s="36">
        <v>85675000</v>
      </c>
      <c r="H115" s="19">
        <v>44935</v>
      </c>
      <c r="I115" s="21" t="s">
        <v>346</v>
      </c>
      <c r="J115" s="34" t="s">
        <v>1563</v>
      </c>
      <c r="K115" s="22"/>
      <c r="L115" s="37">
        <v>0</v>
      </c>
      <c r="M115" s="25">
        <v>0</v>
      </c>
      <c r="N115" s="24">
        <f t="shared" si="1"/>
        <v>85675000</v>
      </c>
      <c r="O115" s="39">
        <v>0.71</v>
      </c>
      <c r="P115" s="27"/>
      <c r="Q115" s="28"/>
      <c r="R115" s="38"/>
      <c r="T115" s="19">
        <v>44585</v>
      </c>
    </row>
    <row r="116" spans="1:20" ht="17.25" customHeight="1" x14ac:dyDescent="0.3">
      <c r="A116" s="35">
        <v>104</v>
      </c>
      <c r="B116" s="17">
        <v>44578</v>
      </c>
      <c r="C116" s="18">
        <v>44579</v>
      </c>
      <c r="D116" s="31" t="s">
        <v>2469</v>
      </c>
      <c r="E116" s="20" t="s">
        <v>1245</v>
      </c>
      <c r="F116" s="20" t="s">
        <v>643</v>
      </c>
      <c r="G116" s="36">
        <v>75900000</v>
      </c>
      <c r="H116" s="19">
        <v>44927</v>
      </c>
      <c r="I116" s="21" t="s">
        <v>346</v>
      </c>
      <c r="J116" s="34" t="s">
        <v>1564</v>
      </c>
      <c r="K116" s="22"/>
      <c r="L116" s="37">
        <v>0</v>
      </c>
      <c r="M116" s="25">
        <v>0</v>
      </c>
      <c r="N116" s="24">
        <f t="shared" si="1"/>
        <v>75900000</v>
      </c>
      <c r="O116" s="39">
        <v>0.73</v>
      </c>
      <c r="P116" s="27"/>
      <c r="Q116" s="28"/>
      <c r="R116" s="38"/>
      <c r="T116" s="19">
        <v>44578</v>
      </c>
    </row>
    <row r="117" spans="1:20" ht="17.25" customHeight="1" x14ac:dyDescent="0.3">
      <c r="A117" s="35">
        <v>105</v>
      </c>
      <c r="B117" s="17">
        <v>44567</v>
      </c>
      <c r="C117" s="18">
        <v>44575</v>
      </c>
      <c r="D117" s="31" t="s">
        <v>2469</v>
      </c>
      <c r="E117" s="20" t="s">
        <v>2374</v>
      </c>
      <c r="F117" s="20" t="s">
        <v>653</v>
      </c>
      <c r="G117" s="36">
        <v>67980000</v>
      </c>
      <c r="H117" s="19">
        <v>44909</v>
      </c>
      <c r="I117" s="21" t="s">
        <v>346</v>
      </c>
      <c r="J117" s="34" t="s">
        <v>1565</v>
      </c>
      <c r="K117" s="22"/>
      <c r="L117" s="37">
        <v>0</v>
      </c>
      <c r="M117" s="25">
        <v>0</v>
      </c>
      <c r="N117" s="24">
        <f t="shared" si="1"/>
        <v>67980000</v>
      </c>
      <c r="O117" s="39">
        <v>0.77</v>
      </c>
      <c r="P117" s="27"/>
      <c r="Q117" s="28"/>
      <c r="R117" s="38"/>
      <c r="T117" s="19">
        <v>44568</v>
      </c>
    </row>
    <row r="118" spans="1:20" ht="17.25" customHeight="1" x14ac:dyDescent="0.3">
      <c r="A118" s="35">
        <v>106</v>
      </c>
      <c r="B118" s="17">
        <v>44567</v>
      </c>
      <c r="C118" s="18">
        <v>44573</v>
      </c>
      <c r="D118" s="31" t="s">
        <v>2469</v>
      </c>
      <c r="E118" s="20" t="s">
        <v>138</v>
      </c>
      <c r="F118" s="20" t="s">
        <v>654</v>
      </c>
      <c r="G118" s="36">
        <v>97727000</v>
      </c>
      <c r="H118" s="19">
        <v>44922</v>
      </c>
      <c r="I118" s="21" t="s">
        <v>346</v>
      </c>
      <c r="J118" s="34" t="s">
        <v>1566</v>
      </c>
      <c r="K118" s="22"/>
      <c r="L118" s="37">
        <v>0</v>
      </c>
      <c r="M118" s="25">
        <v>0</v>
      </c>
      <c r="N118" s="24">
        <f t="shared" si="1"/>
        <v>97727000</v>
      </c>
      <c r="O118" s="39">
        <v>0.74</v>
      </c>
      <c r="P118" s="27"/>
      <c r="Q118" s="28"/>
      <c r="R118" s="38"/>
      <c r="T118" s="19">
        <v>44568</v>
      </c>
    </row>
    <row r="119" spans="1:20" ht="17.25" customHeight="1" x14ac:dyDescent="0.3">
      <c r="A119" s="35">
        <v>107</v>
      </c>
      <c r="B119" s="17">
        <v>44567</v>
      </c>
      <c r="C119" s="18">
        <v>44573</v>
      </c>
      <c r="D119" s="31" t="s">
        <v>2469</v>
      </c>
      <c r="E119" s="20" t="s">
        <v>8</v>
      </c>
      <c r="F119" s="20" t="s">
        <v>655</v>
      </c>
      <c r="G119" s="36">
        <v>63699000</v>
      </c>
      <c r="H119" s="19">
        <v>44922</v>
      </c>
      <c r="I119" s="21" t="s">
        <v>346</v>
      </c>
      <c r="J119" s="34" t="s">
        <v>1567</v>
      </c>
      <c r="K119" s="22"/>
      <c r="L119" s="37">
        <v>0</v>
      </c>
      <c r="M119" s="25">
        <v>0</v>
      </c>
      <c r="N119" s="24">
        <f t="shared" si="1"/>
        <v>63699000</v>
      </c>
      <c r="O119" s="39">
        <v>0.74</v>
      </c>
      <c r="P119" s="27"/>
      <c r="Q119" s="28"/>
      <c r="R119" s="38"/>
      <c r="T119" s="19">
        <v>44568</v>
      </c>
    </row>
    <row r="120" spans="1:20" ht="17.25" customHeight="1" x14ac:dyDescent="0.3">
      <c r="A120" s="35">
        <v>108</v>
      </c>
      <c r="B120" s="17">
        <v>44567</v>
      </c>
      <c r="C120" s="18">
        <v>44573</v>
      </c>
      <c r="D120" s="31" t="s">
        <v>2469</v>
      </c>
      <c r="E120" s="20" t="s">
        <v>382</v>
      </c>
      <c r="F120" s="20" t="s">
        <v>656</v>
      </c>
      <c r="G120" s="36">
        <v>97727000</v>
      </c>
      <c r="H120" s="19">
        <v>44922</v>
      </c>
      <c r="I120" s="21" t="s">
        <v>346</v>
      </c>
      <c r="J120" s="34" t="s">
        <v>1568</v>
      </c>
      <c r="K120" s="22"/>
      <c r="L120" s="37">
        <v>0</v>
      </c>
      <c r="M120" s="25">
        <v>0</v>
      </c>
      <c r="N120" s="24">
        <f t="shared" si="1"/>
        <v>97727000</v>
      </c>
      <c r="O120" s="39">
        <v>0.74</v>
      </c>
      <c r="P120" s="27"/>
      <c r="Q120" s="28"/>
      <c r="R120" s="38"/>
      <c r="T120" s="19">
        <v>44568</v>
      </c>
    </row>
    <row r="121" spans="1:20" ht="17.25" customHeight="1" x14ac:dyDescent="0.3">
      <c r="A121" s="35">
        <v>109</v>
      </c>
      <c r="B121" s="17">
        <v>44567</v>
      </c>
      <c r="C121" s="18">
        <v>44573</v>
      </c>
      <c r="D121" s="31" t="s">
        <v>2469</v>
      </c>
      <c r="E121" s="20" t="s">
        <v>2443</v>
      </c>
      <c r="F121" s="20" t="s">
        <v>657</v>
      </c>
      <c r="G121" s="36">
        <v>97727000</v>
      </c>
      <c r="H121" s="19">
        <v>44922</v>
      </c>
      <c r="I121" s="21" t="s">
        <v>346</v>
      </c>
      <c r="J121" s="34" t="s">
        <v>1569</v>
      </c>
      <c r="K121" s="22"/>
      <c r="L121" s="37">
        <v>0</v>
      </c>
      <c r="M121" s="25">
        <v>0</v>
      </c>
      <c r="N121" s="24">
        <f t="shared" si="1"/>
        <v>97727000</v>
      </c>
      <c r="O121" s="39">
        <v>0.74</v>
      </c>
      <c r="P121" s="27"/>
      <c r="Q121" s="28"/>
      <c r="R121" s="38"/>
      <c r="T121" s="19">
        <v>44568</v>
      </c>
    </row>
    <row r="122" spans="1:20" ht="17.25" customHeight="1" x14ac:dyDescent="0.3">
      <c r="A122" s="35">
        <v>110</v>
      </c>
      <c r="B122" s="17">
        <v>44567</v>
      </c>
      <c r="C122" s="18">
        <v>44573</v>
      </c>
      <c r="D122" s="31" t="s">
        <v>2469</v>
      </c>
      <c r="E122" s="20" t="s">
        <v>213</v>
      </c>
      <c r="F122" s="20" t="s">
        <v>658</v>
      </c>
      <c r="G122" s="36">
        <v>106605000</v>
      </c>
      <c r="H122" s="19">
        <v>44921</v>
      </c>
      <c r="I122" s="21" t="s">
        <v>346</v>
      </c>
      <c r="J122" s="34" t="s">
        <v>1570</v>
      </c>
      <c r="K122" s="22"/>
      <c r="L122" s="37">
        <v>0</v>
      </c>
      <c r="M122" s="25">
        <v>0</v>
      </c>
      <c r="N122" s="24">
        <f t="shared" si="1"/>
        <v>106605000</v>
      </c>
      <c r="O122" s="39">
        <v>0.75</v>
      </c>
      <c r="P122" s="27"/>
      <c r="Q122" s="28"/>
      <c r="R122" s="38"/>
      <c r="T122" s="19">
        <v>44568</v>
      </c>
    </row>
    <row r="123" spans="1:20" ht="17.25" customHeight="1" x14ac:dyDescent="0.3">
      <c r="A123" s="35">
        <v>111</v>
      </c>
      <c r="B123" s="17">
        <v>44567</v>
      </c>
      <c r="C123" s="18">
        <v>44573</v>
      </c>
      <c r="D123" s="31" t="s">
        <v>2469</v>
      </c>
      <c r="E123" s="20" t="s">
        <v>307</v>
      </c>
      <c r="F123" s="20" t="s">
        <v>659</v>
      </c>
      <c r="G123" s="36">
        <v>118450000</v>
      </c>
      <c r="H123" s="19">
        <v>44922</v>
      </c>
      <c r="I123" s="21" t="s">
        <v>346</v>
      </c>
      <c r="J123" s="34" t="s">
        <v>1571</v>
      </c>
      <c r="K123" s="22"/>
      <c r="L123" s="37">
        <v>0</v>
      </c>
      <c r="M123" s="25">
        <v>0</v>
      </c>
      <c r="N123" s="24">
        <f t="shared" si="1"/>
        <v>118450000</v>
      </c>
      <c r="O123" s="39">
        <v>0.74</v>
      </c>
      <c r="P123" s="27"/>
      <c r="Q123" s="28"/>
      <c r="R123" s="38"/>
      <c r="T123" s="19">
        <v>44568</v>
      </c>
    </row>
    <row r="124" spans="1:20" ht="17.25" customHeight="1" x14ac:dyDescent="0.3">
      <c r="A124" s="35">
        <v>112</v>
      </c>
      <c r="B124" s="17">
        <v>44567</v>
      </c>
      <c r="C124" s="18">
        <v>44572</v>
      </c>
      <c r="D124" s="31" t="s">
        <v>2470</v>
      </c>
      <c r="E124" s="20" t="s">
        <v>2483</v>
      </c>
      <c r="F124" s="20" t="s">
        <v>660</v>
      </c>
      <c r="G124" s="36">
        <v>39201800</v>
      </c>
      <c r="H124" s="19">
        <v>44921</v>
      </c>
      <c r="I124" s="21" t="s">
        <v>346</v>
      </c>
      <c r="J124" s="34" t="s">
        <v>1572</v>
      </c>
      <c r="K124" s="22"/>
      <c r="L124" s="37">
        <v>0</v>
      </c>
      <c r="M124" s="25">
        <v>0</v>
      </c>
      <c r="N124" s="24">
        <f t="shared" si="1"/>
        <v>39201800</v>
      </c>
      <c r="O124" s="39">
        <v>0.75</v>
      </c>
      <c r="P124" s="27"/>
      <c r="Q124" s="28"/>
      <c r="R124" s="38"/>
      <c r="T124" s="19">
        <v>44567</v>
      </c>
    </row>
    <row r="125" spans="1:20" ht="17.25" customHeight="1" x14ac:dyDescent="0.3">
      <c r="A125" s="35">
        <v>113</v>
      </c>
      <c r="B125" s="17">
        <v>44567</v>
      </c>
      <c r="C125" s="18">
        <v>44572</v>
      </c>
      <c r="D125" s="31" t="s">
        <v>2470</v>
      </c>
      <c r="E125" s="20" t="s">
        <v>393</v>
      </c>
      <c r="F125" s="20" t="s">
        <v>661</v>
      </c>
      <c r="G125" s="36">
        <v>39201800</v>
      </c>
      <c r="H125" s="19">
        <v>44921</v>
      </c>
      <c r="I125" s="21" t="s">
        <v>346</v>
      </c>
      <c r="J125" s="34" t="s">
        <v>1573</v>
      </c>
      <c r="K125" s="22"/>
      <c r="L125" s="37">
        <v>0</v>
      </c>
      <c r="M125" s="25">
        <v>0</v>
      </c>
      <c r="N125" s="24">
        <f t="shared" si="1"/>
        <v>39201800</v>
      </c>
      <c r="O125" s="39">
        <v>0.75</v>
      </c>
      <c r="P125" s="27"/>
      <c r="Q125" s="28"/>
      <c r="R125" s="38"/>
      <c r="T125" s="19">
        <v>44568</v>
      </c>
    </row>
    <row r="126" spans="1:20" ht="17.25" customHeight="1" x14ac:dyDescent="0.3">
      <c r="A126" s="35">
        <v>114</v>
      </c>
      <c r="B126" s="17">
        <v>44567</v>
      </c>
      <c r="C126" s="18">
        <v>44572</v>
      </c>
      <c r="D126" s="31" t="s">
        <v>2469</v>
      </c>
      <c r="E126" s="20" t="s">
        <v>44</v>
      </c>
      <c r="F126" s="20" t="s">
        <v>662</v>
      </c>
      <c r="G126" s="36">
        <v>40800000</v>
      </c>
      <c r="H126" s="19">
        <v>44844</v>
      </c>
      <c r="I126" s="21" t="s">
        <v>346</v>
      </c>
      <c r="J126" s="34" t="s">
        <v>1574</v>
      </c>
      <c r="K126" s="22">
        <v>1</v>
      </c>
      <c r="L126" s="37">
        <v>20400000</v>
      </c>
      <c r="M126" s="25">
        <v>0</v>
      </c>
      <c r="N126" s="24">
        <f t="shared" si="1"/>
        <v>61200000</v>
      </c>
      <c r="O126" s="39">
        <v>0.96</v>
      </c>
      <c r="P126" s="27"/>
      <c r="Q126" s="28"/>
      <c r="R126" s="38"/>
      <c r="T126" s="19">
        <v>44567</v>
      </c>
    </row>
    <row r="127" spans="1:20" ht="17.25" customHeight="1" x14ac:dyDescent="0.3">
      <c r="A127" s="35">
        <v>115</v>
      </c>
      <c r="B127" s="17">
        <v>44567</v>
      </c>
      <c r="C127" s="18">
        <v>44572</v>
      </c>
      <c r="D127" s="31" t="s">
        <v>2469</v>
      </c>
      <c r="E127" s="20" t="s">
        <v>531</v>
      </c>
      <c r="F127" s="20" t="s">
        <v>663</v>
      </c>
      <c r="G127" s="36">
        <v>80300000</v>
      </c>
      <c r="H127" s="19">
        <v>44905</v>
      </c>
      <c r="I127" s="21" t="s">
        <v>346</v>
      </c>
      <c r="J127" s="34" t="s">
        <v>1575</v>
      </c>
      <c r="K127" s="22"/>
      <c r="L127" s="37">
        <v>0</v>
      </c>
      <c r="M127" s="25">
        <v>0</v>
      </c>
      <c r="N127" s="24">
        <f t="shared" si="1"/>
        <v>80300000</v>
      </c>
      <c r="O127" s="39">
        <v>0.78</v>
      </c>
      <c r="P127" s="27"/>
      <c r="Q127" s="28"/>
      <c r="R127" s="38"/>
      <c r="T127" s="19">
        <v>44567</v>
      </c>
    </row>
    <row r="128" spans="1:20" ht="17.25" customHeight="1" x14ac:dyDescent="0.3">
      <c r="A128" s="35">
        <v>116</v>
      </c>
      <c r="B128" s="17">
        <v>44567</v>
      </c>
      <c r="C128" s="18">
        <v>44572</v>
      </c>
      <c r="D128" s="31" t="s">
        <v>2469</v>
      </c>
      <c r="E128" s="20" t="s">
        <v>224</v>
      </c>
      <c r="F128" s="20" t="s">
        <v>664</v>
      </c>
      <c r="G128" s="36">
        <v>85675000</v>
      </c>
      <c r="H128" s="19">
        <v>44920</v>
      </c>
      <c r="I128" s="21" t="s">
        <v>346</v>
      </c>
      <c r="J128" s="34" t="s">
        <v>1576</v>
      </c>
      <c r="K128" s="22"/>
      <c r="L128" s="37">
        <v>0</v>
      </c>
      <c r="M128" s="25">
        <v>0</v>
      </c>
      <c r="N128" s="24">
        <f t="shared" si="1"/>
        <v>85675000</v>
      </c>
      <c r="O128" s="39">
        <v>0.75</v>
      </c>
      <c r="P128" s="27"/>
      <c r="Q128" s="28"/>
      <c r="R128" s="38"/>
      <c r="T128" s="19">
        <v>44568</v>
      </c>
    </row>
    <row r="129" spans="1:20" ht="17.25" customHeight="1" x14ac:dyDescent="0.3">
      <c r="A129" s="35">
        <v>117</v>
      </c>
      <c r="B129" s="17">
        <v>44567</v>
      </c>
      <c r="C129" s="18">
        <v>44569</v>
      </c>
      <c r="D129" s="31" t="s">
        <v>2469</v>
      </c>
      <c r="E129" s="20" t="s">
        <v>219</v>
      </c>
      <c r="F129" s="20" t="s">
        <v>665</v>
      </c>
      <c r="G129" s="36">
        <v>58300000</v>
      </c>
      <c r="H129" s="19">
        <v>44901</v>
      </c>
      <c r="I129" s="21" t="s">
        <v>346</v>
      </c>
      <c r="J129" s="34" t="s">
        <v>1577</v>
      </c>
      <c r="K129" s="22"/>
      <c r="L129" s="37">
        <v>0</v>
      </c>
      <c r="M129" s="25">
        <v>0</v>
      </c>
      <c r="N129" s="24">
        <f t="shared" si="1"/>
        <v>58300000</v>
      </c>
      <c r="O129" s="39">
        <v>0.8</v>
      </c>
      <c r="P129" s="27"/>
      <c r="Q129" s="28"/>
      <c r="R129" s="38"/>
      <c r="T129" s="19">
        <v>44568</v>
      </c>
    </row>
    <row r="130" spans="1:20" ht="17.25" customHeight="1" x14ac:dyDescent="0.3">
      <c r="A130" s="35">
        <v>118</v>
      </c>
      <c r="B130" s="17">
        <v>44567</v>
      </c>
      <c r="C130" s="18">
        <v>44572</v>
      </c>
      <c r="D130" s="31" t="s">
        <v>2469</v>
      </c>
      <c r="E130" s="20" t="s">
        <v>336</v>
      </c>
      <c r="F130" s="20" t="s">
        <v>666</v>
      </c>
      <c r="G130" s="36">
        <v>58300000</v>
      </c>
      <c r="H130" s="19">
        <v>44905</v>
      </c>
      <c r="I130" s="21" t="s">
        <v>346</v>
      </c>
      <c r="J130" s="34" t="s">
        <v>1578</v>
      </c>
      <c r="K130" s="22"/>
      <c r="L130" s="37">
        <v>0</v>
      </c>
      <c r="M130" s="25">
        <v>0</v>
      </c>
      <c r="N130" s="24">
        <f t="shared" si="1"/>
        <v>58300000</v>
      </c>
      <c r="O130" s="39">
        <v>0.78</v>
      </c>
      <c r="P130" s="27"/>
      <c r="Q130" s="28"/>
      <c r="R130" s="38"/>
      <c r="T130" s="19">
        <v>44568</v>
      </c>
    </row>
    <row r="131" spans="1:20" ht="17.25" customHeight="1" x14ac:dyDescent="0.3">
      <c r="A131" s="35">
        <v>119</v>
      </c>
      <c r="B131" s="17">
        <v>44567</v>
      </c>
      <c r="C131" s="18">
        <v>44572</v>
      </c>
      <c r="D131" s="31" t="s">
        <v>2469</v>
      </c>
      <c r="E131" s="20" t="s">
        <v>39</v>
      </c>
      <c r="F131" s="20" t="s">
        <v>667</v>
      </c>
      <c r="G131" s="36">
        <v>104500000</v>
      </c>
      <c r="H131" s="19">
        <v>44905</v>
      </c>
      <c r="I131" s="21" t="s">
        <v>346</v>
      </c>
      <c r="J131" s="34" t="s">
        <v>1579</v>
      </c>
      <c r="K131" s="22"/>
      <c r="L131" s="37">
        <v>0</v>
      </c>
      <c r="M131" s="25">
        <v>0</v>
      </c>
      <c r="N131" s="24">
        <f t="shared" si="1"/>
        <v>104500000</v>
      </c>
      <c r="O131" s="39">
        <v>0.78</v>
      </c>
      <c r="P131" s="27"/>
      <c r="Q131" s="28"/>
      <c r="R131" s="38"/>
      <c r="T131" s="19">
        <v>44568</v>
      </c>
    </row>
    <row r="132" spans="1:20" ht="17.25" customHeight="1" x14ac:dyDescent="0.3">
      <c r="A132" s="35">
        <v>120</v>
      </c>
      <c r="B132" s="17">
        <v>44567</v>
      </c>
      <c r="C132" s="18">
        <v>44572</v>
      </c>
      <c r="D132" s="31" t="s">
        <v>2469</v>
      </c>
      <c r="E132" s="20" t="s">
        <v>51</v>
      </c>
      <c r="F132" s="20" t="s">
        <v>668</v>
      </c>
      <c r="G132" s="36">
        <v>89507000</v>
      </c>
      <c r="H132" s="19">
        <v>44905</v>
      </c>
      <c r="I132" s="21" t="s">
        <v>346</v>
      </c>
      <c r="J132" s="34" t="s">
        <v>1580</v>
      </c>
      <c r="K132" s="22"/>
      <c r="L132" s="37">
        <v>0</v>
      </c>
      <c r="M132" s="25">
        <v>0</v>
      </c>
      <c r="N132" s="24">
        <f t="shared" si="1"/>
        <v>89507000</v>
      </c>
      <c r="O132" s="39">
        <v>0.78</v>
      </c>
      <c r="P132" s="27"/>
      <c r="Q132" s="28"/>
      <c r="R132" s="38"/>
      <c r="T132" s="19">
        <v>44568</v>
      </c>
    </row>
    <row r="133" spans="1:20" ht="17.25" customHeight="1" x14ac:dyDescent="0.3">
      <c r="A133" s="35">
        <v>121</v>
      </c>
      <c r="B133" s="17">
        <v>44567</v>
      </c>
      <c r="C133" s="18">
        <v>44569</v>
      </c>
      <c r="D133" s="31" t="s">
        <v>2469</v>
      </c>
      <c r="E133" s="20" t="s">
        <v>423</v>
      </c>
      <c r="F133" s="20" t="s">
        <v>669</v>
      </c>
      <c r="G133" s="36">
        <v>47586000</v>
      </c>
      <c r="H133" s="19">
        <v>44902</v>
      </c>
      <c r="I133" s="21" t="s">
        <v>346</v>
      </c>
      <c r="J133" s="34" t="s">
        <v>1581</v>
      </c>
      <c r="K133" s="22"/>
      <c r="L133" s="37">
        <v>0</v>
      </c>
      <c r="M133" s="25">
        <v>0</v>
      </c>
      <c r="N133" s="24">
        <f t="shared" si="1"/>
        <v>47586000</v>
      </c>
      <c r="O133" s="39">
        <v>0.79</v>
      </c>
      <c r="P133" s="27"/>
      <c r="Q133" s="28"/>
      <c r="R133" s="38"/>
      <c r="T133" s="19">
        <v>44568</v>
      </c>
    </row>
    <row r="134" spans="1:20" ht="17.25" customHeight="1" x14ac:dyDescent="0.3">
      <c r="A134" s="35">
        <v>122</v>
      </c>
      <c r="B134" s="17">
        <v>44567</v>
      </c>
      <c r="C134" s="18">
        <v>44568</v>
      </c>
      <c r="D134" s="31" t="s">
        <v>2470</v>
      </c>
      <c r="E134" s="20" t="s">
        <v>375</v>
      </c>
      <c r="F134" s="20" t="s">
        <v>670</v>
      </c>
      <c r="G134" s="36">
        <v>32890000</v>
      </c>
      <c r="H134" s="19">
        <v>44916</v>
      </c>
      <c r="I134" s="21" t="s">
        <v>346</v>
      </c>
      <c r="J134" s="34" t="s">
        <v>1582</v>
      </c>
      <c r="K134" s="22"/>
      <c r="L134" s="37">
        <v>0</v>
      </c>
      <c r="M134" s="25">
        <v>0</v>
      </c>
      <c r="N134" s="24">
        <f t="shared" si="1"/>
        <v>32890000</v>
      </c>
      <c r="O134" s="39">
        <v>0.76</v>
      </c>
      <c r="P134" s="27"/>
      <c r="Q134" s="28"/>
      <c r="R134" s="38"/>
      <c r="T134" s="19">
        <v>44567</v>
      </c>
    </row>
    <row r="135" spans="1:20" ht="17.25" customHeight="1" x14ac:dyDescent="0.3">
      <c r="A135" s="35">
        <v>123</v>
      </c>
      <c r="B135" s="17">
        <v>44572</v>
      </c>
      <c r="C135" s="18">
        <v>44573</v>
      </c>
      <c r="D135" s="31" t="s">
        <v>2469</v>
      </c>
      <c r="E135" s="20" t="s">
        <v>253</v>
      </c>
      <c r="F135" s="20" t="s">
        <v>671</v>
      </c>
      <c r="G135" s="36">
        <v>60950000</v>
      </c>
      <c r="H135" s="19">
        <v>44921</v>
      </c>
      <c r="I135" s="21" t="s">
        <v>346</v>
      </c>
      <c r="J135" s="34" t="s">
        <v>1583</v>
      </c>
      <c r="K135" s="22"/>
      <c r="L135" s="37">
        <v>0</v>
      </c>
      <c r="M135" s="25">
        <v>0</v>
      </c>
      <c r="N135" s="24">
        <f t="shared" si="1"/>
        <v>60950000</v>
      </c>
      <c r="O135" s="39">
        <v>0.75</v>
      </c>
      <c r="P135" s="27"/>
      <c r="Q135" s="28"/>
      <c r="R135" s="38"/>
      <c r="T135" s="19">
        <v>44572</v>
      </c>
    </row>
    <row r="136" spans="1:20" ht="17.25" customHeight="1" x14ac:dyDescent="0.3">
      <c r="A136" s="35">
        <v>124</v>
      </c>
      <c r="B136" s="17">
        <v>44567</v>
      </c>
      <c r="C136" s="18">
        <v>44573</v>
      </c>
      <c r="D136" s="31" t="s">
        <v>2469</v>
      </c>
      <c r="E136" s="20" t="s">
        <v>216</v>
      </c>
      <c r="F136" s="20" t="s">
        <v>672</v>
      </c>
      <c r="G136" s="36">
        <v>60950000</v>
      </c>
      <c r="H136" s="19">
        <v>44921</v>
      </c>
      <c r="I136" s="21" t="s">
        <v>346</v>
      </c>
      <c r="J136" s="34" t="s">
        <v>1584</v>
      </c>
      <c r="K136" s="22"/>
      <c r="L136" s="37">
        <v>0</v>
      </c>
      <c r="M136" s="25">
        <v>0</v>
      </c>
      <c r="N136" s="24">
        <f t="shared" si="1"/>
        <v>60950000</v>
      </c>
      <c r="O136" s="39">
        <v>0.75</v>
      </c>
      <c r="P136" s="27"/>
      <c r="Q136" s="28"/>
      <c r="R136" s="38"/>
      <c r="T136" s="19">
        <v>44568</v>
      </c>
    </row>
    <row r="137" spans="1:20" ht="17.25" customHeight="1" x14ac:dyDescent="0.3">
      <c r="A137" s="35">
        <v>125</v>
      </c>
      <c r="B137" s="17">
        <v>44567</v>
      </c>
      <c r="C137" s="18">
        <v>44573</v>
      </c>
      <c r="D137" s="31" t="s">
        <v>2469</v>
      </c>
      <c r="E137" s="20" t="s">
        <v>2444</v>
      </c>
      <c r="F137" s="20" t="s">
        <v>673</v>
      </c>
      <c r="G137" s="36">
        <v>60950000</v>
      </c>
      <c r="H137" s="19">
        <v>44921</v>
      </c>
      <c r="I137" s="21" t="s">
        <v>346</v>
      </c>
      <c r="J137" s="34" t="s">
        <v>1585</v>
      </c>
      <c r="K137" s="22"/>
      <c r="L137" s="37">
        <v>0</v>
      </c>
      <c r="M137" s="25">
        <v>0</v>
      </c>
      <c r="N137" s="24">
        <f t="shared" si="1"/>
        <v>60950000</v>
      </c>
      <c r="O137" s="39">
        <v>0.75</v>
      </c>
      <c r="P137" s="27"/>
      <c r="Q137" s="28"/>
      <c r="R137" s="38"/>
      <c r="T137" s="19">
        <v>44568</v>
      </c>
    </row>
    <row r="138" spans="1:20" ht="17.25" customHeight="1" x14ac:dyDescent="0.3">
      <c r="A138" s="35">
        <v>126</v>
      </c>
      <c r="B138" s="17">
        <v>44568</v>
      </c>
      <c r="C138" s="18">
        <v>44573</v>
      </c>
      <c r="D138" s="31" t="s">
        <v>2469</v>
      </c>
      <c r="E138" s="20" t="s">
        <v>131</v>
      </c>
      <c r="F138" s="20" t="s">
        <v>674</v>
      </c>
      <c r="G138" s="36">
        <v>106605000</v>
      </c>
      <c r="H138" s="19">
        <v>44921</v>
      </c>
      <c r="I138" s="21" t="s">
        <v>346</v>
      </c>
      <c r="J138" s="34" t="s">
        <v>1586</v>
      </c>
      <c r="K138" s="22"/>
      <c r="L138" s="37">
        <v>0</v>
      </c>
      <c r="M138" s="25">
        <v>0</v>
      </c>
      <c r="N138" s="24">
        <f t="shared" si="1"/>
        <v>106605000</v>
      </c>
      <c r="O138" s="39">
        <v>0.75</v>
      </c>
      <c r="P138" s="27"/>
      <c r="Q138" s="28"/>
      <c r="R138" s="38"/>
      <c r="T138" s="19">
        <v>44572</v>
      </c>
    </row>
    <row r="139" spans="1:20" ht="17.25" customHeight="1" x14ac:dyDescent="0.3">
      <c r="A139" s="35">
        <v>127</v>
      </c>
      <c r="B139" s="17">
        <v>44568</v>
      </c>
      <c r="C139" s="18">
        <v>44573</v>
      </c>
      <c r="D139" s="31" t="s">
        <v>2469</v>
      </c>
      <c r="E139" s="20" t="s">
        <v>414</v>
      </c>
      <c r="F139" s="20" t="s">
        <v>675</v>
      </c>
      <c r="G139" s="36">
        <v>60950000</v>
      </c>
      <c r="H139" s="19">
        <v>44921</v>
      </c>
      <c r="I139" s="21" t="s">
        <v>346</v>
      </c>
      <c r="J139" s="34" t="s">
        <v>1587</v>
      </c>
      <c r="K139" s="22"/>
      <c r="L139" s="37">
        <v>0</v>
      </c>
      <c r="M139" s="25">
        <v>0</v>
      </c>
      <c r="N139" s="24">
        <f t="shared" si="1"/>
        <v>60950000</v>
      </c>
      <c r="O139" s="39">
        <v>0.75</v>
      </c>
      <c r="P139" s="27"/>
      <c r="Q139" s="28"/>
      <c r="R139" s="38"/>
      <c r="T139" s="19">
        <v>44568</v>
      </c>
    </row>
    <row r="140" spans="1:20" ht="17.25" customHeight="1" x14ac:dyDescent="0.3">
      <c r="A140" s="35">
        <v>128</v>
      </c>
      <c r="B140" s="17">
        <v>44568</v>
      </c>
      <c r="C140" s="18">
        <v>44573</v>
      </c>
      <c r="D140" s="31" t="s">
        <v>2469</v>
      </c>
      <c r="E140" s="20" t="s">
        <v>1246</v>
      </c>
      <c r="F140" s="20" t="s">
        <v>676</v>
      </c>
      <c r="G140" s="36">
        <v>71070000</v>
      </c>
      <c r="H140" s="19">
        <v>44921</v>
      </c>
      <c r="I140" s="21" t="s">
        <v>346</v>
      </c>
      <c r="J140" s="34" t="s">
        <v>1588</v>
      </c>
      <c r="K140" s="22"/>
      <c r="L140" s="37">
        <v>0</v>
      </c>
      <c r="M140" s="25">
        <v>0</v>
      </c>
      <c r="N140" s="24">
        <f t="shared" si="1"/>
        <v>71070000</v>
      </c>
      <c r="O140" s="39">
        <v>0.75</v>
      </c>
      <c r="P140" s="27"/>
      <c r="Q140" s="28"/>
      <c r="R140" s="38"/>
      <c r="T140" s="19">
        <v>44568</v>
      </c>
    </row>
    <row r="141" spans="1:20" ht="17.25" customHeight="1" x14ac:dyDescent="0.3">
      <c r="A141" s="35">
        <v>129</v>
      </c>
      <c r="B141" s="17">
        <v>44568</v>
      </c>
      <c r="C141" s="18">
        <v>44573</v>
      </c>
      <c r="D141" s="31" t="s">
        <v>2469</v>
      </c>
      <c r="E141" s="20" t="s">
        <v>298</v>
      </c>
      <c r="F141" s="20" t="s">
        <v>677</v>
      </c>
      <c r="G141" s="36">
        <v>60950000</v>
      </c>
      <c r="H141" s="19">
        <v>44921</v>
      </c>
      <c r="I141" s="21" t="s">
        <v>346</v>
      </c>
      <c r="J141" s="34" t="s">
        <v>1589</v>
      </c>
      <c r="K141" s="22"/>
      <c r="L141" s="37">
        <v>0</v>
      </c>
      <c r="M141" s="25">
        <v>0</v>
      </c>
      <c r="N141" s="24">
        <f t="shared" ref="N141:N204" si="2">+G141+L141-M141</f>
        <v>60950000</v>
      </c>
      <c r="O141" s="39">
        <v>0.75</v>
      </c>
      <c r="P141" s="27"/>
      <c r="Q141" s="28"/>
      <c r="R141" s="38"/>
      <c r="T141" s="19">
        <v>44568</v>
      </c>
    </row>
    <row r="142" spans="1:20" ht="17.25" customHeight="1" x14ac:dyDescent="0.3">
      <c r="A142" s="35">
        <v>130</v>
      </c>
      <c r="B142" s="17">
        <v>44568</v>
      </c>
      <c r="C142" s="18">
        <v>44573</v>
      </c>
      <c r="D142" s="31" t="s">
        <v>2469</v>
      </c>
      <c r="E142" s="20" t="s">
        <v>277</v>
      </c>
      <c r="F142" s="20" t="s">
        <v>678</v>
      </c>
      <c r="G142" s="36">
        <v>71070000</v>
      </c>
      <c r="H142" s="19">
        <v>44921</v>
      </c>
      <c r="I142" s="21" t="s">
        <v>346</v>
      </c>
      <c r="J142" s="34" t="s">
        <v>1590</v>
      </c>
      <c r="K142" s="22"/>
      <c r="L142" s="37">
        <v>0</v>
      </c>
      <c r="M142" s="25">
        <v>0</v>
      </c>
      <c r="N142" s="24">
        <f t="shared" si="2"/>
        <v>71070000</v>
      </c>
      <c r="O142" s="39">
        <v>0.75</v>
      </c>
      <c r="P142" s="27"/>
      <c r="Q142" s="28"/>
      <c r="R142" s="38"/>
      <c r="T142" s="19">
        <v>44568</v>
      </c>
    </row>
    <row r="143" spans="1:20" ht="17.25" customHeight="1" x14ac:dyDescent="0.3">
      <c r="A143" s="35">
        <v>131</v>
      </c>
      <c r="B143" s="17">
        <v>44568</v>
      </c>
      <c r="C143" s="18">
        <v>44573</v>
      </c>
      <c r="D143" s="31" t="s">
        <v>2469</v>
      </c>
      <c r="E143" s="20" t="s">
        <v>306</v>
      </c>
      <c r="F143" s="20" t="s">
        <v>679</v>
      </c>
      <c r="G143" s="36">
        <v>71070000</v>
      </c>
      <c r="H143" s="19">
        <v>44917</v>
      </c>
      <c r="I143" s="21" t="s">
        <v>346</v>
      </c>
      <c r="J143" s="34" t="s">
        <v>1591</v>
      </c>
      <c r="K143" s="22"/>
      <c r="L143" s="37">
        <v>0</v>
      </c>
      <c r="M143" s="25">
        <v>0</v>
      </c>
      <c r="N143" s="24">
        <f t="shared" si="2"/>
        <v>71070000</v>
      </c>
      <c r="O143" s="39">
        <v>0.76</v>
      </c>
      <c r="P143" s="27"/>
      <c r="Q143" s="28"/>
      <c r="R143" s="38"/>
      <c r="T143" s="19">
        <v>44568</v>
      </c>
    </row>
    <row r="144" spans="1:20" ht="17.25" customHeight="1" x14ac:dyDescent="0.3">
      <c r="A144" s="35">
        <v>132</v>
      </c>
      <c r="B144" s="17">
        <v>44568</v>
      </c>
      <c r="C144" s="18">
        <v>44573</v>
      </c>
      <c r="D144" s="31" t="s">
        <v>2469</v>
      </c>
      <c r="E144" s="20" t="s">
        <v>412</v>
      </c>
      <c r="F144" s="20" t="s">
        <v>680</v>
      </c>
      <c r="G144" s="36">
        <v>99280000</v>
      </c>
      <c r="H144" s="19">
        <v>44916</v>
      </c>
      <c r="I144" s="21" t="s">
        <v>346</v>
      </c>
      <c r="J144" s="34" t="s">
        <v>1592</v>
      </c>
      <c r="K144" s="22"/>
      <c r="L144" s="37">
        <v>0</v>
      </c>
      <c r="M144" s="25">
        <v>0</v>
      </c>
      <c r="N144" s="24">
        <f t="shared" si="2"/>
        <v>99280000</v>
      </c>
      <c r="O144" s="39">
        <v>0.76</v>
      </c>
      <c r="P144" s="27"/>
      <c r="Q144" s="28"/>
      <c r="R144" s="38"/>
      <c r="T144" s="19">
        <v>44572</v>
      </c>
    </row>
    <row r="145" spans="1:20" ht="17.25" customHeight="1" x14ac:dyDescent="0.3">
      <c r="A145" s="35">
        <v>133</v>
      </c>
      <c r="B145" s="17">
        <v>44568</v>
      </c>
      <c r="C145" s="18">
        <v>44573</v>
      </c>
      <c r="D145" s="31" t="s">
        <v>2469</v>
      </c>
      <c r="E145" s="20" t="s">
        <v>70</v>
      </c>
      <c r="F145" s="20" t="s">
        <v>681</v>
      </c>
      <c r="G145" s="36">
        <v>141666667</v>
      </c>
      <c r="H145" s="19">
        <v>44916</v>
      </c>
      <c r="I145" s="21" t="s">
        <v>346</v>
      </c>
      <c r="J145" s="34" t="s">
        <v>1593</v>
      </c>
      <c r="K145" s="22"/>
      <c r="L145" s="37">
        <v>0</v>
      </c>
      <c r="M145" s="25">
        <v>0</v>
      </c>
      <c r="N145" s="24">
        <f t="shared" si="2"/>
        <v>141666667</v>
      </c>
      <c r="O145" s="39">
        <v>0.76</v>
      </c>
      <c r="P145" s="27"/>
      <c r="Q145" s="28"/>
      <c r="R145" s="38"/>
      <c r="T145" s="19">
        <v>44572</v>
      </c>
    </row>
    <row r="146" spans="1:20" ht="17.25" customHeight="1" x14ac:dyDescent="0.3">
      <c r="A146" s="35">
        <v>134</v>
      </c>
      <c r="B146" s="17">
        <v>44567</v>
      </c>
      <c r="C146" s="18">
        <v>44568</v>
      </c>
      <c r="D146" s="31" t="s">
        <v>2470</v>
      </c>
      <c r="E146" s="20" t="s">
        <v>365</v>
      </c>
      <c r="F146" s="20" t="s">
        <v>682</v>
      </c>
      <c r="G146" s="36">
        <v>32890000</v>
      </c>
      <c r="H146" s="19">
        <v>44916</v>
      </c>
      <c r="I146" s="21" t="s">
        <v>346</v>
      </c>
      <c r="J146" s="34" t="s">
        <v>1594</v>
      </c>
      <c r="K146" s="22"/>
      <c r="L146" s="37">
        <v>0</v>
      </c>
      <c r="M146" s="25">
        <v>0</v>
      </c>
      <c r="N146" s="24">
        <f t="shared" si="2"/>
        <v>32890000</v>
      </c>
      <c r="O146" s="39">
        <v>0.76</v>
      </c>
      <c r="P146" s="27"/>
      <c r="Q146" s="28"/>
      <c r="R146" s="38"/>
      <c r="T146" s="19">
        <v>44567</v>
      </c>
    </row>
    <row r="147" spans="1:20" ht="17.25" customHeight="1" x14ac:dyDescent="0.3">
      <c r="A147" s="35">
        <v>135</v>
      </c>
      <c r="B147" s="17">
        <v>44568</v>
      </c>
      <c r="C147" s="18">
        <v>44573</v>
      </c>
      <c r="D147" s="31" t="s">
        <v>2469</v>
      </c>
      <c r="E147" s="20" t="s">
        <v>67</v>
      </c>
      <c r="F147" s="20" t="s">
        <v>683</v>
      </c>
      <c r="G147" s="36">
        <v>55620000</v>
      </c>
      <c r="H147" s="19">
        <v>44845</v>
      </c>
      <c r="I147" s="21" t="s">
        <v>346</v>
      </c>
      <c r="J147" s="34" t="s">
        <v>1595</v>
      </c>
      <c r="K147" s="22"/>
      <c r="L147" s="37">
        <v>0</v>
      </c>
      <c r="M147" s="25">
        <v>0</v>
      </c>
      <c r="N147" s="24">
        <f t="shared" si="2"/>
        <v>55620000</v>
      </c>
      <c r="O147" s="39">
        <v>0.96</v>
      </c>
      <c r="P147" s="27"/>
      <c r="Q147" s="28"/>
      <c r="R147" s="38"/>
      <c r="T147" s="19">
        <v>44568</v>
      </c>
    </row>
    <row r="148" spans="1:20" ht="17.25" customHeight="1" x14ac:dyDescent="0.3">
      <c r="A148" s="35">
        <v>136</v>
      </c>
      <c r="B148" s="17">
        <v>44567</v>
      </c>
      <c r="C148" s="18">
        <v>44572</v>
      </c>
      <c r="D148" s="31" t="s">
        <v>2469</v>
      </c>
      <c r="E148" s="20" t="s">
        <v>43</v>
      </c>
      <c r="F148" s="20" t="s">
        <v>684</v>
      </c>
      <c r="G148" s="36">
        <v>55620000</v>
      </c>
      <c r="H148" s="19">
        <v>44844</v>
      </c>
      <c r="I148" s="21" t="s">
        <v>346</v>
      </c>
      <c r="J148" s="34" t="s">
        <v>1596</v>
      </c>
      <c r="K148" s="22"/>
      <c r="L148" s="37">
        <v>0</v>
      </c>
      <c r="M148" s="25">
        <v>0</v>
      </c>
      <c r="N148" s="24">
        <f t="shared" si="2"/>
        <v>55620000</v>
      </c>
      <c r="O148" s="39">
        <v>0.96</v>
      </c>
      <c r="P148" s="27"/>
      <c r="Q148" s="28"/>
      <c r="R148" s="38"/>
      <c r="T148" s="19">
        <v>44568</v>
      </c>
    </row>
    <row r="149" spans="1:20" ht="17.25" customHeight="1" x14ac:dyDescent="0.3">
      <c r="A149" s="35">
        <v>137</v>
      </c>
      <c r="B149" s="17">
        <v>44568</v>
      </c>
      <c r="C149" s="18">
        <v>44572</v>
      </c>
      <c r="D149" s="31" t="s">
        <v>2469</v>
      </c>
      <c r="E149" s="20" t="s">
        <v>166</v>
      </c>
      <c r="F149" s="20" t="s">
        <v>685</v>
      </c>
      <c r="G149" s="36">
        <v>69525000</v>
      </c>
      <c r="H149" s="19">
        <v>44844</v>
      </c>
      <c r="I149" s="21" t="s">
        <v>346</v>
      </c>
      <c r="J149" s="34" t="s">
        <v>1597</v>
      </c>
      <c r="K149" s="22"/>
      <c r="L149" s="37">
        <v>0</v>
      </c>
      <c r="M149" s="25">
        <v>0</v>
      </c>
      <c r="N149" s="24">
        <f t="shared" si="2"/>
        <v>69525000</v>
      </c>
      <c r="O149" s="39">
        <v>0.96</v>
      </c>
      <c r="P149" s="27"/>
      <c r="Q149" s="28"/>
      <c r="R149" s="38"/>
      <c r="T149" s="19">
        <v>44568</v>
      </c>
    </row>
    <row r="150" spans="1:20" ht="17.25" customHeight="1" x14ac:dyDescent="0.3">
      <c r="A150" s="35">
        <v>138</v>
      </c>
      <c r="B150" s="17">
        <v>44567</v>
      </c>
      <c r="C150" s="18">
        <v>44573</v>
      </c>
      <c r="D150" s="31" t="s">
        <v>2470</v>
      </c>
      <c r="E150" s="20" t="s">
        <v>25</v>
      </c>
      <c r="F150" s="20" t="s">
        <v>686</v>
      </c>
      <c r="G150" s="36">
        <v>42750000</v>
      </c>
      <c r="H150" s="19">
        <v>44845</v>
      </c>
      <c r="I150" s="21" t="s">
        <v>346</v>
      </c>
      <c r="J150" s="34" t="s">
        <v>1598</v>
      </c>
      <c r="K150" s="22"/>
      <c r="L150" s="37">
        <v>0</v>
      </c>
      <c r="M150" s="25">
        <v>0</v>
      </c>
      <c r="N150" s="24">
        <f t="shared" si="2"/>
        <v>42750000</v>
      </c>
      <c r="O150" s="39">
        <v>0.96</v>
      </c>
      <c r="P150" s="27"/>
      <c r="Q150" s="28"/>
      <c r="R150" s="38"/>
      <c r="T150" s="19">
        <v>44568</v>
      </c>
    </row>
    <row r="151" spans="1:20" ht="17.25" customHeight="1" x14ac:dyDescent="0.3">
      <c r="A151" s="35">
        <v>139</v>
      </c>
      <c r="B151" s="17">
        <v>44568</v>
      </c>
      <c r="C151" s="18">
        <v>44573</v>
      </c>
      <c r="D151" s="31" t="s">
        <v>2469</v>
      </c>
      <c r="E151" s="20" t="s">
        <v>105</v>
      </c>
      <c r="F151" s="20" t="s">
        <v>687</v>
      </c>
      <c r="G151" s="36">
        <v>69525000</v>
      </c>
      <c r="H151" s="19">
        <v>44845</v>
      </c>
      <c r="I151" s="21" t="s">
        <v>346</v>
      </c>
      <c r="J151" s="34" t="s">
        <v>1599</v>
      </c>
      <c r="K151" s="22"/>
      <c r="L151" s="37">
        <v>0</v>
      </c>
      <c r="M151" s="25">
        <v>0</v>
      </c>
      <c r="N151" s="24">
        <f t="shared" si="2"/>
        <v>69525000</v>
      </c>
      <c r="O151" s="39">
        <v>0.96</v>
      </c>
      <c r="P151" s="27"/>
      <c r="Q151" s="28"/>
      <c r="R151" s="38"/>
      <c r="T151" s="19">
        <v>44572</v>
      </c>
    </row>
    <row r="152" spans="1:20" ht="17.25" customHeight="1" x14ac:dyDescent="0.3">
      <c r="A152" s="35">
        <v>140</v>
      </c>
      <c r="B152" s="17">
        <v>44567</v>
      </c>
      <c r="C152" s="18">
        <v>44573</v>
      </c>
      <c r="D152" s="31" t="s">
        <v>2469</v>
      </c>
      <c r="E152" s="20" t="s">
        <v>139</v>
      </c>
      <c r="F152" s="20" t="s">
        <v>688</v>
      </c>
      <c r="G152" s="36">
        <v>88837500</v>
      </c>
      <c r="H152" s="19">
        <v>44905</v>
      </c>
      <c r="I152" s="21" t="s">
        <v>346</v>
      </c>
      <c r="J152" s="34" t="s">
        <v>1600</v>
      </c>
      <c r="K152" s="22"/>
      <c r="L152" s="37">
        <v>0</v>
      </c>
      <c r="M152" s="25">
        <v>0</v>
      </c>
      <c r="N152" s="24">
        <f t="shared" si="2"/>
        <v>88837500</v>
      </c>
      <c r="O152" s="39">
        <v>0.78</v>
      </c>
      <c r="P152" s="27"/>
      <c r="Q152" s="28"/>
      <c r="R152" s="38"/>
      <c r="T152" s="19">
        <v>44568</v>
      </c>
    </row>
    <row r="153" spans="1:20" ht="17.25" customHeight="1" x14ac:dyDescent="0.3">
      <c r="A153" s="35">
        <v>141</v>
      </c>
      <c r="B153" s="17">
        <v>44568</v>
      </c>
      <c r="C153" s="18">
        <v>44573</v>
      </c>
      <c r="D153" s="31" t="s">
        <v>2469</v>
      </c>
      <c r="E153" s="20" t="s">
        <v>2375</v>
      </c>
      <c r="F153" s="20" t="s">
        <v>689</v>
      </c>
      <c r="G153" s="36">
        <v>55620000</v>
      </c>
      <c r="H153" s="19">
        <v>44845</v>
      </c>
      <c r="I153" s="21" t="s">
        <v>346</v>
      </c>
      <c r="J153" s="34" t="s">
        <v>1601</v>
      </c>
      <c r="K153" s="22"/>
      <c r="L153" s="37">
        <v>0</v>
      </c>
      <c r="M153" s="25">
        <v>0</v>
      </c>
      <c r="N153" s="24">
        <f t="shared" si="2"/>
        <v>55620000</v>
      </c>
      <c r="O153" s="39">
        <v>0.96</v>
      </c>
      <c r="P153" s="27"/>
      <c r="Q153" s="28"/>
      <c r="R153" s="38"/>
      <c r="T153" s="19">
        <v>44572</v>
      </c>
    </row>
    <row r="154" spans="1:20" ht="17.25" customHeight="1" x14ac:dyDescent="0.3">
      <c r="A154" s="35">
        <v>142</v>
      </c>
      <c r="B154" s="17">
        <v>44568</v>
      </c>
      <c r="C154" s="18">
        <v>44573</v>
      </c>
      <c r="D154" s="31" t="s">
        <v>2469</v>
      </c>
      <c r="E154" s="20" t="s">
        <v>106</v>
      </c>
      <c r="F154" s="20" t="s">
        <v>690</v>
      </c>
      <c r="G154" s="36">
        <v>106605000</v>
      </c>
      <c r="H154" s="19">
        <v>44921</v>
      </c>
      <c r="I154" s="21" t="s">
        <v>346</v>
      </c>
      <c r="J154" s="34" t="s">
        <v>1602</v>
      </c>
      <c r="K154" s="22"/>
      <c r="L154" s="37">
        <v>0</v>
      </c>
      <c r="M154" s="25">
        <v>0</v>
      </c>
      <c r="N154" s="24">
        <f t="shared" si="2"/>
        <v>106605000</v>
      </c>
      <c r="O154" s="39">
        <v>0.75</v>
      </c>
      <c r="P154" s="27"/>
      <c r="Q154" s="28"/>
      <c r="R154" s="38"/>
      <c r="T154" s="19">
        <v>44568</v>
      </c>
    </row>
    <row r="155" spans="1:20" ht="17.25" customHeight="1" x14ac:dyDescent="0.3">
      <c r="A155" s="35">
        <v>143</v>
      </c>
      <c r="B155" s="17">
        <v>44568</v>
      </c>
      <c r="C155" s="18">
        <v>44572</v>
      </c>
      <c r="D155" s="31" t="s">
        <v>2469</v>
      </c>
      <c r="E155" s="20" t="s">
        <v>194</v>
      </c>
      <c r="F155" s="20" t="s">
        <v>691</v>
      </c>
      <c r="G155" s="36">
        <v>69525000</v>
      </c>
      <c r="H155" s="19">
        <v>44844</v>
      </c>
      <c r="I155" s="21" t="s">
        <v>346</v>
      </c>
      <c r="J155" s="34" t="s">
        <v>1603</v>
      </c>
      <c r="K155" s="22"/>
      <c r="L155" s="37">
        <v>0</v>
      </c>
      <c r="M155" s="25">
        <v>0</v>
      </c>
      <c r="N155" s="24">
        <f t="shared" si="2"/>
        <v>69525000</v>
      </c>
      <c r="O155" s="39">
        <v>0.96</v>
      </c>
      <c r="P155" s="27"/>
      <c r="Q155" s="28"/>
      <c r="R155" s="38"/>
      <c r="T155" s="19">
        <v>44568</v>
      </c>
    </row>
    <row r="156" spans="1:20" ht="17.25" customHeight="1" x14ac:dyDescent="0.3">
      <c r="A156" s="35">
        <v>144</v>
      </c>
      <c r="B156" s="17">
        <v>44568</v>
      </c>
      <c r="C156" s="18">
        <v>44572</v>
      </c>
      <c r="D156" s="31" t="s">
        <v>2469</v>
      </c>
      <c r="E156" s="20" t="s">
        <v>2445</v>
      </c>
      <c r="F156" s="20" t="s">
        <v>692</v>
      </c>
      <c r="G156" s="36">
        <v>88837500</v>
      </c>
      <c r="H156" s="19">
        <v>44920</v>
      </c>
      <c r="I156" s="21" t="s">
        <v>346</v>
      </c>
      <c r="J156" s="34" t="s">
        <v>1604</v>
      </c>
      <c r="K156" s="22"/>
      <c r="L156" s="37">
        <v>0</v>
      </c>
      <c r="M156" s="25">
        <v>0</v>
      </c>
      <c r="N156" s="24">
        <f t="shared" si="2"/>
        <v>88837500</v>
      </c>
      <c r="O156" s="39">
        <v>0.75</v>
      </c>
      <c r="P156" s="27"/>
      <c r="Q156" s="28"/>
      <c r="R156" s="38"/>
      <c r="T156" s="19">
        <v>44568</v>
      </c>
    </row>
    <row r="157" spans="1:20" ht="17.25" customHeight="1" x14ac:dyDescent="0.3">
      <c r="A157" s="35">
        <v>145</v>
      </c>
      <c r="B157" s="17">
        <v>44567</v>
      </c>
      <c r="C157" s="18">
        <v>44572</v>
      </c>
      <c r="D157" s="31" t="s">
        <v>2469</v>
      </c>
      <c r="E157" s="20" t="s">
        <v>490</v>
      </c>
      <c r="F157" s="20" t="s">
        <v>693</v>
      </c>
      <c r="G157" s="36">
        <v>71894000</v>
      </c>
      <c r="H157" s="19">
        <v>44924</v>
      </c>
      <c r="I157" s="21" t="s">
        <v>346</v>
      </c>
      <c r="J157" s="34" t="s">
        <v>1605</v>
      </c>
      <c r="K157" s="22"/>
      <c r="L157" s="37">
        <v>0</v>
      </c>
      <c r="M157" s="25">
        <v>0</v>
      </c>
      <c r="N157" s="24">
        <f t="shared" si="2"/>
        <v>71894000</v>
      </c>
      <c r="O157" s="39">
        <v>0.74</v>
      </c>
      <c r="P157" s="27"/>
      <c r="Q157" s="28"/>
      <c r="R157" s="38"/>
      <c r="T157" s="19">
        <v>44568</v>
      </c>
    </row>
    <row r="158" spans="1:20" ht="17.25" customHeight="1" x14ac:dyDescent="0.3">
      <c r="A158" s="35">
        <v>146</v>
      </c>
      <c r="B158" s="17">
        <v>44568</v>
      </c>
      <c r="C158" s="18">
        <v>44574</v>
      </c>
      <c r="D158" s="31" t="s">
        <v>2469</v>
      </c>
      <c r="E158" s="20" t="s">
        <v>545</v>
      </c>
      <c r="F158" s="20" t="s">
        <v>694</v>
      </c>
      <c r="G158" s="36">
        <v>106914000</v>
      </c>
      <c r="H158" s="19">
        <v>44923</v>
      </c>
      <c r="I158" s="21" t="s">
        <v>346</v>
      </c>
      <c r="J158" s="34" t="s">
        <v>1606</v>
      </c>
      <c r="K158" s="22">
        <v>1</v>
      </c>
      <c r="L158" s="37">
        <v>8274333</v>
      </c>
      <c r="M158" s="25">
        <v>0</v>
      </c>
      <c r="N158" s="24">
        <f t="shared" si="2"/>
        <v>115188333</v>
      </c>
      <c r="O158" s="39">
        <v>0.74</v>
      </c>
      <c r="P158" s="27"/>
      <c r="Q158" s="28"/>
      <c r="R158" s="38"/>
      <c r="T158" s="19">
        <v>44572</v>
      </c>
    </row>
    <row r="159" spans="1:20" ht="17.25" customHeight="1" x14ac:dyDescent="0.3">
      <c r="A159" s="35">
        <v>147</v>
      </c>
      <c r="B159" s="17">
        <v>44568</v>
      </c>
      <c r="C159" s="18">
        <v>44573</v>
      </c>
      <c r="D159" s="31" t="s">
        <v>2469</v>
      </c>
      <c r="E159" s="20" t="s">
        <v>2446</v>
      </c>
      <c r="F159" s="20" t="s">
        <v>695</v>
      </c>
      <c r="G159" s="36">
        <v>52684500</v>
      </c>
      <c r="H159" s="19">
        <v>44917</v>
      </c>
      <c r="I159" s="21" t="s">
        <v>346</v>
      </c>
      <c r="J159" s="34" t="s">
        <v>1607</v>
      </c>
      <c r="K159" s="22"/>
      <c r="L159" s="37">
        <v>0</v>
      </c>
      <c r="M159" s="25">
        <v>0</v>
      </c>
      <c r="N159" s="24">
        <f t="shared" si="2"/>
        <v>52684500</v>
      </c>
      <c r="O159" s="39">
        <v>0.76</v>
      </c>
      <c r="P159" s="27"/>
      <c r="Q159" s="28"/>
      <c r="R159" s="38"/>
      <c r="T159" s="19">
        <v>44572</v>
      </c>
    </row>
    <row r="160" spans="1:20" ht="17.25" customHeight="1" x14ac:dyDescent="0.3">
      <c r="A160" s="35">
        <v>148</v>
      </c>
      <c r="B160" s="17">
        <v>44568</v>
      </c>
      <c r="C160" s="18">
        <v>44573</v>
      </c>
      <c r="D160" s="31" t="s">
        <v>2469</v>
      </c>
      <c r="E160" s="20" t="s">
        <v>30</v>
      </c>
      <c r="F160" s="20" t="s">
        <v>696</v>
      </c>
      <c r="G160" s="36">
        <v>92400000</v>
      </c>
      <c r="H160" s="19">
        <v>44906</v>
      </c>
      <c r="I160" s="21" t="s">
        <v>346</v>
      </c>
      <c r="J160" s="34" t="s">
        <v>1608</v>
      </c>
      <c r="K160" s="22"/>
      <c r="L160" s="37">
        <v>0</v>
      </c>
      <c r="M160" s="25">
        <v>0</v>
      </c>
      <c r="N160" s="24">
        <f t="shared" si="2"/>
        <v>92400000</v>
      </c>
      <c r="O160" s="39">
        <v>0.78</v>
      </c>
      <c r="P160" s="27"/>
      <c r="Q160" s="28"/>
      <c r="R160" s="38"/>
      <c r="T160" s="19">
        <v>44568</v>
      </c>
    </row>
    <row r="161" spans="1:20" ht="17.25" customHeight="1" x14ac:dyDescent="0.3">
      <c r="A161" s="35">
        <v>149</v>
      </c>
      <c r="B161" s="17">
        <v>44568</v>
      </c>
      <c r="C161" s="18">
        <v>44575</v>
      </c>
      <c r="D161" s="31" t="s">
        <v>2469</v>
      </c>
      <c r="E161" s="20" t="s">
        <v>278</v>
      </c>
      <c r="F161" s="20" t="s">
        <v>697</v>
      </c>
      <c r="G161" s="36">
        <v>101970000</v>
      </c>
      <c r="H161" s="19">
        <v>44908</v>
      </c>
      <c r="I161" s="21" t="s">
        <v>346</v>
      </c>
      <c r="J161" s="34" t="s">
        <v>1609</v>
      </c>
      <c r="K161" s="22"/>
      <c r="L161" s="37">
        <v>0</v>
      </c>
      <c r="M161" s="25">
        <v>0</v>
      </c>
      <c r="N161" s="24">
        <f t="shared" si="2"/>
        <v>101970000</v>
      </c>
      <c r="O161" s="39">
        <v>0.77</v>
      </c>
      <c r="P161" s="27"/>
      <c r="Q161" s="28"/>
      <c r="R161" s="38"/>
      <c r="T161" s="19">
        <v>44568</v>
      </c>
    </row>
    <row r="162" spans="1:20" ht="17.25" customHeight="1" x14ac:dyDescent="0.3">
      <c r="A162" s="35">
        <v>150</v>
      </c>
      <c r="B162" s="17">
        <v>44568</v>
      </c>
      <c r="C162" s="18">
        <v>44574</v>
      </c>
      <c r="D162" s="31" t="s">
        <v>2469</v>
      </c>
      <c r="E162" s="20" t="s">
        <v>2447</v>
      </c>
      <c r="F162" s="20" t="s">
        <v>698</v>
      </c>
      <c r="G162" s="36">
        <v>82258000</v>
      </c>
      <c r="H162" s="19">
        <v>44907</v>
      </c>
      <c r="I162" s="21" t="s">
        <v>346</v>
      </c>
      <c r="J162" s="34" t="s">
        <v>1610</v>
      </c>
      <c r="K162" s="22"/>
      <c r="L162" s="37">
        <v>0</v>
      </c>
      <c r="M162" s="25">
        <v>0</v>
      </c>
      <c r="N162" s="24">
        <f t="shared" si="2"/>
        <v>82258000</v>
      </c>
      <c r="O162" s="39">
        <v>0.78</v>
      </c>
      <c r="P162" s="27"/>
      <c r="Q162" s="28"/>
      <c r="R162" s="38"/>
      <c r="T162" s="19">
        <v>44568</v>
      </c>
    </row>
    <row r="163" spans="1:20" ht="17.25" customHeight="1" x14ac:dyDescent="0.3">
      <c r="A163" s="35">
        <v>151</v>
      </c>
      <c r="B163" s="17">
        <v>44568</v>
      </c>
      <c r="C163" s="18">
        <v>44578</v>
      </c>
      <c r="D163" s="31" t="s">
        <v>2469</v>
      </c>
      <c r="E163" s="20" t="s">
        <v>325</v>
      </c>
      <c r="F163" s="20" t="s">
        <v>699</v>
      </c>
      <c r="G163" s="36">
        <v>101970000</v>
      </c>
      <c r="H163" s="19">
        <v>44911</v>
      </c>
      <c r="I163" s="21" t="s">
        <v>346</v>
      </c>
      <c r="J163" s="34" t="s">
        <v>1611</v>
      </c>
      <c r="K163" s="22"/>
      <c r="L163" s="37">
        <v>0</v>
      </c>
      <c r="M163" s="25">
        <v>0</v>
      </c>
      <c r="N163" s="24">
        <f t="shared" si="2"/>
        <v>101970000</v>
      </c>
      <c r="O163" s="39">
        <v>0.77</v>
      </c>
      <c r="P163" s="27"/>
      <c r="Q163" s="28"/>
      <c r="R163" s="38"/>
      <c r="T163" s="19">
        <v>44568</v>
      </c>
    </row>
    <row r="164" spans="1:20" ht="17.25" customHeight="1" x14ac:dyDescent="0.3">
      <c r="A164" s="35">
        <v>152</v>
      </c>
      <c r="B164" s="17">
        <v>44568</v>
      </c>
      <c r="C164" s="18">
        <v>44581</v>
      </c>
      <c r="D164" s="31" t="s">
        <v>2469</v>
      </c>
      <c r="E164" s="20" t="s">
        <v>183</v>
      </c>
      <c r="F164" s="20" t="s">
        <v>700</v>
      </c>
      <c r="G164" s="36">
        <v>82258000</v>
      </c>
      <c r="H164" s="19">
        <v>44914</v>
      </c>
      <c r="I164" s="21" t="s">
        <v>346</v>
      </c>
      <c r="J164" s="34" t="s">
        <v>1612</v>
      </c>
      <c r="K164" s="22"/>
      <c r="L164" s="37">
        <v>0</v>
      </c>
      <c r="M164" s="25">
        <v>0</v>
      </c>
      <c r="N164" s="24">
        <f t="shared" si="2"/>
        <v>82258000</v>
      </c>
      <c r="O164" s="39">
        <v>0.76</v>
      </c>
      <c r="P164" s="27"/>
      <c r="Q164" s="28"/>
      <c r="R164" s="38"/>
      <c r="T164" s="19">
        <v>44581</v>
      </c>
    </row>
    <row r="165" spans="1:20" ht="17.25" customHeight="1" x14ac:dyDescent="0.3">
      <c r="A165" s="35">
        <v>153</v>
      </c>
      <c r="B165" s="17">
        <v>44568</v>
      </c>
      <c r="C165" s="18">
        <v>44574</v>
      </c>
      <c r="D165" s="31" t="s">
        <v>2469</v>
      </c>
      <c r="E165" s="20" t="s">
        <v>1247</v>
      </c>
      <c r="F165" s="20" t="s">
        <v>701</v>
      </c>
      <c r="G165" s="36">
        <v>82258000</v>
      </c>
      <c r="H165" s="19">
        <v>44907</v>
      </c>
      <c r="I165" s="21" t="s">
        <v>346</v>
      </c>
      <c r="J165" s="34" t="s">
        <v>1613</v>
      </c>
      <c r="K165" s="22"/>
      <c r="L165" s="37">
        <v>0</v>
      </c>
      <c r="M165" s="25">
        <v>0</v>
      </c>
      <c r="N165" s="24">
        <f t="shared" si="2"/>
        <v>82258000</v>
      </c>
      <c r="O165" s="39">
        <v>0.78</v>
      </c>
      <c r="P165" s="27"/>
      <c r="Q165" s="28"/>
      <c r="R165" s="38"/>
      <c r="T165" s="19">
        <v>44568</v>
      </c>
    </row>
    <row r="166" spans="1:20" ht="17.25" customHeight="1" x14ac:dyDescent="0.3">
      <c r="A166" s="35">
        <v>154</v>
      </c>
      <c r="B166" s="17">
        <v>44568</v>
      </c>
      <c r="C166" s="18">
        <v>44574</v>
      </c>
      <c r="D166" s="31" t="s">
        <v>2469</v>
      </c>
      <c r="E166" s="20" t="s">
        <v>76</v>
      </c>
      <c r="F166" s="20" t="s">
        <v>702</v>
      </c>
      <c r="G166" s="36">
        <v>82258000</v>
      </c>
      <c r="H166" s="19">
        <v>44907</v>
      </c>
      <c r="I166" s="21" t="s">
        <v>346</v>
      </c>
      <c r="J166" s="34" t="s">
        <v>1614</v>
      </c>
      <c r="K166" s="22"/>
      <c r="L166" s="37">
        <v>0</v>
      </c>
      <c r="M166" s="25">
        <v>0</v>
      </c>
      <c r="N166" s="24">
        <f t="shared" si="2"/>
        <v>82258000</v>
      </c>
      <c r="O166" s="39">
        <v>0.78</v>
      </c>
      <c r="P166" s="27"/>
      <c r="Q166" s="28"/>
      <c r="R166" s="38"/>
      <c r="T166" s="19">
        <v>44568</v>
      </c>
    </row>
    <row r="167" spans="1:20" ht="17.25" customHeight="1" x14ac:dyDescent="0.3">
      <c r="A167" s="35">
        <v>155</v>
      </c>
      <c r="B167" s="17">
        <v>44568</v>
      </c>
      <c r="C167" s="18">
        <v>44574</v>
      </c>
      <c r="D167" s="31" t="s">
        <v>2469</v>
      </c>
      <c r="E167" s="20" t="s">
        <v>422</v>
      </c>
      <c r="F167" s="20" t="s">
        <v>703</v>
      </c>
      <c r="G167" s="36">
        <v>82258000</v>
      </c>
      <c r="H167" s="19">
        <v>44907</v>
      </c>
      <c r="I167" s="21" t="s">
        <v>346</v>
      </c>
      <c r="J167" s="34" t="s">
        <v>1615</v>
      </c>
      <c r="K167" s="22"/>
      <c r="L167" s="37">
        <v>0</v>
      </c>
      <c r="M167" s="25">
        <v>0</v>
      </c>
      <c r="N167" s="24">
        <f t="shared" si="2"/>
        <v>82258000</v>
      </c>
      <c r="O167" s="39">
        <v>0.78</v>
      </c>
      <c r="P167" s="27"/>
      <c r="Q167" s="28"/>
      <c r="R167" s="38"/>
      <c r="T167" s="19">
        <v>44568</v>
      </c>
    </row>
    <row r="168" spans="1:20" ht="17.25" customHeight="1" x14ac:dyDescent="0.3">
      <c r="A168" s="35">
        <v>156</v>
      </c>
      <c r="B168" s="17">
        <v>44568</v>
      </c>
      <c r="C168" s="18">
        <v>44572</v>
      </c>
      <c r="D168" s="31" t="s">
        <v>2469</v>
      </c>
      <c r="E168" s="20" t="s">
        <v>98</v>
      </c>
      <c r="F168" s="20" t="s">
        <v>704</v>
      </c>
      <c r="G168" s="36">
        <v>85675000</v>
      </c>
      <c r="H168" s="19">
        <v>44920</v>
      </c>
      <c r="I168" s="21" t="s">
        <v>346</v>
      </c>
      <c r="J168" s="34" t="s">
        <v>1616</v>
      </c>
      <c r="K168" s="22"/>
      <c r="L168" s="37">
        <v>0</v>
      </c>
      <c r="M168" s="25">
        <v>0</v>
      </c>
      <c r="N168" s="24">
        <f t="shared" si="2"/>
        <v>85675000</v>
      </c>
      <c r="O168" s="39">
        <v>0.75</v>
      </c>
      <c r="P168" s="27"/>
      <c r="Q168" s="28"/>
      <c r="R168" s="38"/>
      <c r="T168" s="19">
        <v>44568</v>
      </c>
    </row>
    <row r="169" spans="1:20" ht="17.25" customHeight="1" x14ac:dyDescent="0.3">
      <c r="A169" s="35">
        <v>157</v>
      </c>
      <c r="B169" s="17">
        <v>44568</v>
      </c>
      <c r="C169" s="18">
        <v>44574</v>
      </c>
      <c r="D169" s="31" t="s">
        <v>2469</v>
      </c>
      <c r="E169" s="20" t="s">
        <v>389</v>
      </c>
      <c r="F169" s="20" t="s">
        <v>705</v>
      </c>
      <c r="G169" s="36">
        <v>82258000</v>
      </c>
      <c r="H169" s="19">
        <v>44907</v>
      </c>
      <c r="I169" s="21" t="s">
        <v>346</v>
      </c>
      <c r="J169" s="34" t="s">
        <v>1617</v>
      </c>
      <c r="K169" s="22"/>
      <c r="L169" s="37">
        <v>0</v>
      </c>
      <c r="M169" s="25">
        <v>0</v>
      </c>
      <c r="N169" s="24">
        <f t="shared" si="2"/>
        <v>82258000</v>
      </c>
      <c r="O169" s="39">
        <v>0.78</v>
      </c>
      <c r="P169" s="27"/>
      <c r="Q169" s="28"/>
      <c r="R169" s="38"/>
      <c r="T169" s="19">
        <v>44568</v>
      </c>
    </row>
    <row r="170" spans="1:20" ht="17.25" customHeight="1" x14ac:dyDescent="0.3">
      <c r="A170" s="35">
        <v>158</v>
      </c>
      <c r="B170" s="17">
        <v>44568</v>
      </c>
      <c r="C170" s="18">
        <v>44574</v>
      </c>
      <c r="D170" s="31" t="s">
        <v>2469</v>
      </c>
      <c r="E170" s="20" t="s">
        <v>288</v>
      </c>
      <c r="F170" s="20" t="s">
        <v>706</v>
      </c>
      <c r="G170" s="36">
        <v>82258000</v>
      </c>
      <c r="H170" s="19">
        <v>44907</v>
      </c>
      <c r="I170" s="21" t="s">
        <v>346</v>
      </c>
      <c r="J170" s="34" t="s">
        <v>1618</v>
      </c>
      <c r="K170" s="22"/>
      <c r="L170" s="37">
        <v>0</v>
      </c>
      <c r="M170" s="25">
        <v>0</v>
      </c>
      <c r="N170" s="24">
        <f t="shared" si="2"/>
        <v>82258000</v>
      </c>
      <c r="O170" s="39">
        <v>0.78</v>
      </c>
      <c r="P170" s="27"/>
      <c r="Q170" s="28"/>
      <c r="R170" s="38"/>
      <c r="T170" s="19">
        <v>44568</v>
      </c>
    </row>
    <row r="171" spans="1:20" ht="17.25" customHeight="1" x14ac:dyDescent="0.3">
      <c r="A171" s="35">
        <v>159</v>
      </c>
      <c r="B171" s="17">
        <v>44568</v>
      </c>
      <c r="C171" s="18">
        <v>44574</v>
      </c>
      <c r="D171" s="31" t="s">
        <v>2469</v>
      </c>
      <c r="E171" s="20" t="s">
        <v>251</v>
      </c>
      <c r="F171" s="20" t="s">
        <v>707</v>
      </c>
      <c r="G171" s="36">
        <v>82258000</v>
      </c>
      <c r="H171" s="19">
        <v>44907</v>
      </c>
      <c r="I171" s="21" t="s">
        <v>346</v>
      </c>
      <c r="J171" s="34" t="s">
        <v>1619</v>
      </c>
      <c r="K171" s="22"/>
      <c r="L171" s="37">
        <v>0</v>
      </c>
      <c r="M171" s="25">
        <v>0</v>
      </c>
      <c r="N171" s="24">
        <f t="shared" si="2"/>
        <v>82258000</v>
      </c>
      <c r="O171" s="39">
        <v>0.78</v>
      </c>
      <c r="P171" s="27"/>
      <c r="Q171" s="28"/>
      <c r="R171" s="38"/>
      <c r="T171" s="19">
        <v>44568</v>
      </c>
    </row>
    <row r="172" spans="1:20" ht="17.25" customHeight="1" x14ac:dyDescent="0.3">
      <c r="A172" s="35">
        <v>160</v>
      </c>
      <c r="B172" s="17">
        <v>44568</v>
      </c>
      <c r="C172" s="18">
        <v>44574</v>
      </c>
      <c r="D172" s="31" t="s">
        <v>2469</v>
      </c>
      <c r="E172" s="20" t="s">
        <v>549</v>
      </c>
      <c r="F172" s="20" t="s">
        <v>708</v>
      </c>
      <c r="G172" s="36">
        <v>57783000</v>
      </c>
      <c r="H172" s="19">
        <v>44907</v>
      </c>
      <c r="I172" s="21" t="s">
        <v>346</v>
      </c>
      <c r="J172" s="34" t="s">
        <v>1620</v>
      </c>
      <c r="K172" s="22"/>
      <c r="L172" s="37">
        <v>0</v>
      </c>
      <c r="M172" s="25">
        <v>0</v>
      </c>
      <c r="N172" s="24">
        <f t="shared" si="2"/>
        <v>57783000</v>
      </c>
      <c r="O172" s="39">
        <v>0.78</v>
      </c>
      <c r="P172" s="27"/>
      <c r="Q172" s="28"/>
      <c r="R172" s="38"/>
      <c r="T172" s="19">
        <v>44568</v>
      </c>
    </row>
    <row r="173" spans="1:20" ht="17.25" customHeight="1" x14ac:dyDescent="0.3">
      <c r="A173" s="35">
        <v>161</v>
      </c>
      <c r="B173" s="17">
        <v>44568</v>
      </c>
      <c r="C173" s="18">
        <v>44574</v>
      </c>
      <c r="D173" s="31" t="s">
        <v>2469</v>
      </c>
      <c r="E173" s="20" t="s">
        <v>286</v>
      </c>
      <c r="F173" s="20" t="s">
        <v>709</v>
      </c>
      <c r="G173" s="36">
        <v>82258000</v>
      </c>
      <c r="H173" s="19">
        <v>44907</v>
      </c>
      <c r="I173" s="21" t="s">
        <v>346</v>
      </c>
      <c r="J173" s="34" t="s">
        <v>1621</v>
      </c>
      <c r="K173" s="22"/>
      <c r="L173" s="37">
        <v>0</v>
      </c>
      <c r="M173" s="25">
        <v>0</v>
      </c>
      <c r="N173" s="24">
        <f t="shared" si="2"/>
        <v>82258000</v>
      </c>
      <c r="O173" s="39">
        <v>0.78</v>
      </c>
      <c r="P173" s="27"/>
      <c r="Q173" s="28"/>
      <c r="R173" s="38"/>
      <c r="T173" s="19">
        <v>44572</v>
      </c>
    </row>
    <row r="174" spans="1:20" ht="17.25" customHeight="1" x14ac:dyDescent="0.3">
      <c r="A174" s="35">
        <v>162</v>
      </c>
      <c r="B174" s="17">
        <v>44568</v>
      </c>
      <c r="C174" s="18">
        <v>44572</v>
      </c>
      <c r="D174" s="31" t="s">
        <v>2469</v>
      </c>
      <c r="E174" s="20" t="s">
        <v>2575</v>
      </c>
      <c r="F174" s="20" t="s">
        <v>710</v>
      </c>
      <c r="G174" s="36">
        <v>73645000</v>
      </c>
      <c r="H174" s="19">
        <v>44939</v>
      </c>
      <c r="I174" s="21" t="s">
        <v>346</v>
      </c>
      <c r="J174" s="34" t="s">
        <v>1622</v>
      </c>
      <c r="K174" s="22"/>
      <c r="L174" s="37">
        <v>0</v>
      </c>
      <c r="M174" s="25">
        <v>0</v>
      </c>
      <c r="N174" s="24">
        <f t="shared" si="2"/>
        <v>73645000</v>
      </c>
      <c r="O174" s="39">
        <v>0.71</v>
      </c>
      <c r="P174" s="27"/>
      <c r="Q174" s="28"/>
      <c r="R174" s="38"/>
      <c r="T174" s="19">
        <v>44572</v>
      </c>
    </row>
    <row r="175" spans="1:20" ht="17.25" customHeight="1" x14ac:dyDescent="0.3">
      <c r="A175" s="35">
        <v>163</v>
      </c>
      <c r="B175" s="17">
        <v>44568</v>
      </c>
      <c r="C175" s="18">
        <v>44572</v>
      </c>
      <c r="D175" s="31" t="s">
        <v>2469</v>
      </c>
      <c r="E175" s="20" t="s">
        <v>1248</v>
      </c>
      <c r="F175" s="20" t="s">
        <v>711</v>
      </c>
      <c r="G175" s="36">
        <v>82500000</v>
      </c>
      <c r="H175" s="19">
        <v>44905</v>
      </c>
      <c r="I175" s="21" t="s">
        <v>346</v>
      </c>
      <c r="J175" s="34" t="s">
        <v>1623</v>
      </c>
      <c r="K175" s="22"/>
      <c r="L175" s="37">
        <v>0</v>
      </c>
      <c r="M175" s="25">
        <v>0</v>
      </c>
      <c r="N175" s="24">
        <f t="shared" si="2"/>
        <v>82500000</v>
      </c>
      <c r="O175" s="39">
        <v>0.78</v>
      </c>
      <c r="P175" s="27"/>
      <c r="Q175" s="28"/>
      <c r="R175" s="38"/>
      <c r="T175" s="19">
        <v>44572</v>
      </c>
    </row>
    <row r="176" spans="1:20" ht="17.25" customHeight="1" x14ac:dyDescent="0.3">
      <c r="A176" s="35">
        <v>164</v>
      </c>
      <c r="B176" s="17">
        <v>44568</v>
      </c>
      <c r="C176" s="18">
        <v>44585</v>
      </c>
      <c r="D176" s="31" t="s">
        <v>2469</v>
      </c>
      <c r="E176" s="20" t="s">
        <v>2448</v>
      </c>
      <c r="F176" s="20" t="s">
        <v>712</v>
      </c>
      <c r="G176" s="36">
        <v>155400000</v>
      </c>
      <c r="H176" s="19">
        <v>45588</v>
      </c>
      <c r="I176" s="21" t="s">
        <v>2464</v>
      </c>
      <c r="J176" s="34" t="s">
        <v>1624</v>
      </c>
      <c r="K176" s="22">
        <v>1</v>
      </c>
      <c r="L176" s="37">
        <v>14587000</v>
      </c>
      <c r="M176" s="25">
        <v>0</v>
      </c>
      <c r="N176" s="24">
        <f t="shared" si="2"/>
        <v>169987000</v>
      </c>
      <c r="O176" s="39">
        <v>0.25</v>
      </c>
      <c r="P176" s="27"/>
      <c r="Q176" s="28"/>
      <c r="R176" s="38"/>
      <c r="T176" s="19">
        <v>44585</v>
      </c>
    </row>
    <row r="177" spans="1:20" ht="17.25" customHeight="1" x14ac:dyDescent="0.3">
      <c r="A177" s="35">
        <v>165</v>
      </c>
      <c r="B177" s="17">
        <v>44568</v>
      </c>
      <c r="C177" s="18">
        <v>44578</v>
      </c>
      <c r="D177" s="31" t="s">
        <v>2469</v>
      </c>
      <c r="E177" s="20" t="s">
        <v>53</v>
      </c>
      <c r="F177" s="20" t="s">
        <v>713</v>
      </c>
      <c r="G177" s="36">
        <v>104500000</v>
      </c>
      <c r="H177" s="19">
        <v>44911</v>
      </c>
      <c r="I177" s="21" t="s">
        <v>346</v>
      </c>
      <c r="J177" s="34" t="s">
        <v>1625</v>
      </c>
      <c r="K177" s="22"/>
      <c r="L177" s="37">
        <v>0</v>
      </c>
      <c r="M177" s="25">
        <v>0</v>
      </c>
      <c r="N177" s="24">
        <f t="shared" si="2"/>
        <v>104500000</v>
      </c>
      <c r="O177" s="39">
        <v>0.77</v>
      </c>
      <c r="P177" s="27"/>
      <c r="Q177" s="28"/>
      <c r="R177" s="38"/>
      <c r="T177" s="19">
        <v>44568</v>
      </c>
    </row>
    <row r="178" spans="1:20" ht="17.25" customHeight="1" x14ac:dyDescent="0.3">
      <c r="A178" s="35">
        <v>166</v>
      </c>
      <c r="B178" s="17">
        <v>44568</v>
      </c>
      <c r="C178" s="18">
        <v>44572</v>
      </c>
      <c r="D178" s="31" t="s">
        <v>2469</v>
      </c>
      <c r="E178" s="20" t="s">
        <v>514</v>
      </c>
      <c r="F178" s="20" t="s">
        <v>714</v>
      </c>
      <c r="G178" s="36">
        <v>76992500</v>
      </c>
      <c r="H178" s="19">
        <v>44920</v>
      </c>
      <c r="I178" s="21" t="s">
        <v>346</v>
      </c>
      <c r="J178" s="34" t="s">
        <v>1626</v>
      </c>
      <c r="K178" s="22"/>
      <c r="L178" s="37">
        <v>0</v>
      </c>
      <c r="M178" s="25">
        <v>0</v>
      </c>
      <c r="N178" s="24">
        <f t="shared" si="2"/>
        <v>76992500</v>
      </c>
      <c r="O178" s="39">
        <v>0.75</v>
      </c>
      <c r="P178" s="27"/>
      <c r="Q178" s="28"/>
      <c r="R178" s="38"/>
      <c r="T178" s="19">
        <v>44572</v>
      </c>
    </row>
    <row r="179" spans="1:20" ht="17.25" customHeight="1" x14ac:dyDescent="0.3">
      <c r="A179" s="35">
        <v>167</v>
      </c>
      <c r="B179" s="17">
        <v>44568</v>
      </c>
      <c r="C179" s="18">
        <v>44573</v>
      </c>
      <c r="D179" s="31" t="s">
        <v>2469</v>
      </c>
      <c r="E179" s="20" t="s">
        <v>13</v>
      </c>
      <c r="F179" s="20" t="s">
        <v>715</v>
      </c>
      <c r="G179" s="36">
        <v>124373000</v>
      </c>
      <c r="H179" s="19">
        <v>44922</v>
      </c>
      <c r="I179" s="21" t="s">
        <v>346</v>
      </c>
      <c r="J179" s="34" t="s">
        <v>1627</v>
      </c>
      <c r="K179" s="22"/>
      <c r="L179" s="37">
        <v>0</v>
      </c>
      <c r="M179" s="25">
        <v>0</v>
      </c>
      <c r="N179" s="24">
        <f t="shared" si="2"/>
        <v>124373000</v>
      </c>
      <c r="O179" s="39">
        <v>0.74</v>
      </c>
      <c r="P179" s="27"/>
      <c r="Q179" s="28"/>
      <c r="R179" s="38"/>
      <c r="T179" s="19">
        <v>44568</v>
      </c>
    </row>
    <row r="180" spans="1:20" ht="17.25" customHeight="1" x14ac:dyDescent="0.3">
      <c r="A180" s="35">
        <v>168</v>
      </c>
      <c r="B180" s="17">
        <v>44568</v>
      </c>
      <c r="C180" s="18">
        <v>44573</v>
      </c>
      <c r="D180" s="31" t="s">
        <v>2469</v>
      </c>
      <c r="E180" s="20" t="s">
        <v>2449</v>
      </c>
      <c r="F180" s="20" t="s">
        <v>716</v>
      </c>
      <c r="G180" s="36">
        <v>55620000</v>
      </c>
      <c r="H180" s="19">
        <v>44845</v>
      </c>
      <c r="I180" s="21" t="s">
        <v>346</v>
      </c>
      <c r="J180" s="34" t="s">
        <v>1628</v>
      </c>
      <c r="K180" s="22"/>
      <c r="L180" s="37">
        <v>0</v>
      </c>
      <c r="M180" s="25">
        <v>0</v>
      </c>
      <c r="N180" s="24">
        <f t="shared" si="2"/>
        <v>55620000</v>
      </c>
      <c r="O180" s="39">
        <v>0.96</v>
      </c>
      <c r="P180" s="27"/>
      <c r="Q180" s="28"/>
      <c r="R180" s="38"/>
      <c r="T180" s="19">
        <v>44572</v>
      </c>
    </row>
    <row r="181" spans="1:20" ht="17.25" customHeight="1" x14ac:dyDescent="0.3">
      <c r="A181" s="35">
        <v>169</v>
      </c>
      <c r="B181" s="17">
        <v>44572</v>
      </c>
      <c r="C181" s="18">
        <v>44573</v>
      </c>
      <c r="D181" s="31" t="s">
        <v>2469</v>
      </c>
      <c r="E181" s="20" t="s">
        <v>518</v>
      </c>
      <c r="F181" s="20" t="s">
        <v>717</v>
      </c>
      <c r="G181" s="36">
        <v>47700000</v>
      </c>
      <c r="H181" s="19">
        <v>44844</v>
      </c>
      <c r="I181" s="21" t="s">
        <v>346</v>
      </c>
      <c r="J181" s="34" t="s">
        <v>1629</v>
      </c>
      <c r="K181" s="22"/>
      <c r="L181" s="37">
        <v>0</v>
      </c>
      <c r="M181" s="25">
        <v>0</v>
      </c>
      <c r="N181" s="24">
        <f t="shared" si="2"/>
        <v>47700000</v>
      </c>
      <c r="O181" s="39">
        <v>0.96</v>
      </c>
      <c r="P181" s="27"/>
      <c r="Q181" s="28"/>
      <c r="R181" s="38"/>
      <c r="T181" s="19">
        <v>44572</v>
      </c>
    </row>
    <row r="182" spans="1:20" ht="17.25" customHeight="1" x14ac:dyDescent="0.3">
      <c r="A182" s="35">
        <v>170</v>
      </c>
      <c r="B182" s="17">
        <v>44572</v>
      </c>
      <c r="C182" s="18">
        <v>44573</v>
      </c>
      <c r="D182" s="31" t="s">
        <v>2469</v>
      </c>
      <c r="E182" s="20" t="s">
        <v>176</v>
      </c>
      <c r="F182" s="20" t="s">
        <v>718</v>
      </c>
      <c r="G182" s="36">
        <v>55620000</v>
      </c>
      <c r="H182" s="19">
        <v>44784</v>
      </c>
      <c r="I182" s="21" t="s">
        <v>346</v>
      </c>
      <c r="J182" s="34" t="s">
        <v>1630</v>
      </c>
      <c r="K182" s="22"/>
      <c r="L182" s="37">
        <v>0</v>
      </c>
      <c r="M182" s="25">
        <v>0</v>
      </c>
      <c r="N182" s="24">
        <f t="shared" si="2"/>
        <v>55620000</v>
      </c>
      <c r="O182" s="39">
        <v>1</v>
      </c>
      <c r="P182" s="27"/>
      <c r="Q182" s="28"/>
      <c r="R182" s="38"/>
      <c r="T182" s="19">
        <v>44572</v>
      </c>
    </row>
    <row r="183" spans="1:20" ht="17.25" customHeight="1" x14ac:dyDescent="0.3">
      <c r="A183" s="35">
        <v>171</v>
      </c>
      <c r="B183" s="17">
        <v>44572</v>
      </c>
      <c r="C183" s="18">
        <v>44573</v>
      </c>
      <c r="D183" s="31" t="s">
        <v>2470</v>
      </c>
      <c r="E183" s="20" t="s">
        <v>487</v>
      </c>
      <c r="F183" s="20" t="s">
        <v>719</v>
      </c>
      <c r="G183" s="36">
        <v>24903000</v>
      </c>
      <c r="H183" s="19">
        <v>44844</v>
      </c>
      <c r="I183" s="21" t="s">
        <v>346</v>
      </c>
      <c r="J183" s="34" t="s">
        <v>1631</v>
      </c>
      <c r="K183" s="22"/>
      <c r="L183" s="37">
        <v>0</v>
      </c>
      <c r="M183" s="25">
        <v>0</v>
      </c>
      <c r="N183" s="24">
        <f t="shared" si="2"/>
        <v>24903000</v>
      </c>
      <c r="O183" s="39">
        <v>0.96</v>
      </c>
      <c r="P183" s="27"/>
      <c r="Q183" s="28"/>
      <c r="R183" s="38"/>
      <c r="T183" s="19">
        <v>44572</v>
      </c>
    </row>
    <row r="184" spans="1:20" ht="17.25" customHeight="1" x14ac:dyDescent="0.3">
      <c r="A184" s="35">
        <v>172</v>
      </c>
      <c r="B184" s="17">
        <v>44568</v>
      </c>
      <c r="C184" s="18">
        <v>44578</v>
      </c>
      <c r="D184" s="31" t="s">
        <v>2469</v>
      </c>
      <c r="E184" s="20" t="s">
        <v>324</v>
      </c>
      <c r="F184" s="20" t="s">
        <v>720</v>
      </c>
      <c r="G184" s="36">
        <v>80300000</v>
      </c>
      <c r="H184" s="19">
        <v>44911</v>
      </c>
      <c r="I184" s="21" t="s">
        <v>346</v>
      </c>
      <c r="J184" s="34" t="s">
        <v>1632</v>
      </c>
      <c r="K184" s="22"/>
      <c r="L184" s="37">
        <v>0</v>
      </c>
      <c r="M184" s="25">
        <v>0</v>
      </c>
      <c r="N184" s="24">
        <f t="shared" si="2"/>
        <v>80300000</v>
      </c>
      <c r="O184" s="39">
        <v>0.77</v>
      </c>
      <c r="P184" s="27"/>
      <c r="Q184" s="28"/>
      <c r="R184" s="38"/>
      <c r="T184" s="19">
        <v>44568</v>
      </c>
    </row>
    <row r="185" spans="1:20" ht="17.25" customHeight="1" x14ac:dyDescent="0.3">
      <c r="A185" s="35">
        <v>173</v>
      </c>
      <c r="B185" s="17">
        <v>44568</v>
      </c>
      <c r="C185" s="18">
        <v>44575</v>
      </c>
      <c r="D185" s="31" t="s">
        <v>2469</v>
      </c>
      <c r="E185" s="20" t="s">
        <v>320</v>
      </c>
      <c r="F185" s="20" t="s">
        <v>721</v>
      </c>
      <c r="G185" s="36">
        <v>77000000</v>
      </c>
      <c r="H185" s="19">
        <v>44878</v>
      </c>
      <c r="I185" s="21" t="s">
        <v>346</v>
      </c>
      <c r="J185" s="34" t="s">
        <v>1633</v>
      </c>
      <c r="K185" s="22"/>
      <c r="L185" s="37">
        <v>0</v>
      </c>
      <c r="M185" s="25">
        <v>0</v>
      </c>
      <c r="N185" s="24">
        <f t="shared" si="2"/>
        <v>77000000</v>
      </c>
      <c r="O185" s="39">
        <v>0.85</v>
      </c>
      <c r="P185" s="27"/>
      <c r="Q185" s="28"/>
      <c r="R185" s="38"/>
      <c r="T185" s="19">
        <v>44572</v>
      </c>
    </row>
    <row r="186" spans="1:20" ht="17.25" customHeight="1" x14ac:dyDescent="0.3">
      <c r="A186" s="35">
        <v>174</v>
      </c>
      <c r="B186" s="17">
        <v>44568</v>
      </c>
      <c r="C186" s="18">
        <v>44575</v>
      </c>
      <c r="D186" s="31" t="s">
        <v>2469</v>
      </c>
      <c r="E186" s="20" t="s">
        <v>356</v>
      </c>
      <c r="F186" s="20" t="s">
        <v>722</v>
      </c>
      <c r="G186" s="36">
        <v>56860000</v>
      </c>
      <c r="H186" s="19">
        <v>44878</v>
      </c>
      <c r="I186" s="21" t="s">
        <v>346</v>
      </c>
      <c r="J186" s="34" t="s">
        <v>1634</v>
      </c>
      <c r="K186" s="22"/>
      <c r="L186" s="37">
        <v>0</v>
      </c>
      <c r="M186" s="25">
        <v>0</v>
      </c>
      <c r="N186" s="24">
        <f t="shared" si="2"/>
        <v>56860000</v>
      </c>
      <c r="O186" s="39">
        <v>0.85</v>
      </c>
      <c r="P186" s="27"/>
      <c r="Q186" s="28"/>
      <c r="R186" s="38"/>
      <c r="T186" s="19">
        <v>44572</v>
      </c>
    </row>
    <row r="187" spans="1:20" ht="17.25" customHeight="1" x14ac:dyDescent="0.3">
      <c r="A187" s="35">
        <v>175</v>
      </c>
      <c r="B187" s="17">
        <v>44568</v>
      </c>
      <c r="C187" s="18">
        <v>44573</v>
      </c>
      <c r="D187" s="31" t="s">
        <v>2469</v>
      </c>
      <c r="E187" s="20" t="s">
        <v>303</v>
      </c>
      <c r="F187" s="20" t="s">
        <v>723</v>
      </c>
      <c r="G187" s="36">
        <v>73645000</v>
      </c>
      <c r="H187" s="19">
        <v>44906</v>
      </c>
      <c r="I187" s="21" t="s">
        <v>346</v>
      </c>
      <c r="J187" s="34" t="s">
        <v>1635</v>
      </c>
      <c r="K187" s="22"/>
      <c r="L187" s="37">
        <v>0</v>
      </c>
      <c r="M187" s="25">
        <v>0</v>
      </c>
      <c r="N187" s="24">
        <f t="shared" si="2"/>
        <v>73645000</v>
      </c>
      <c r="O187" s="39">
        <v>0.78</v>
      </c>
      <c r="P187" s="27"/>
      <c r="Q187" s="28"/>
      <c r="R187" s="38"/>
      <c r="T187" s="19">
        <v>44572</v>
      </c>
    </row>
    <row r="188" spans="1:20" ht="17.25" customHeight="1" x14ac:dyDescent="0.3">
      <c r="A188" s="35">
        <v>176</v>
      </c>
      <c r="B188" s="17">
        <v>44568</v>
      </c>
      <c r="C188" s="18">
        <v>44572</v>
      </c>
      <c r="D188" s="31" t="s">
        <v>2469</v>
      </c>
      <c r="E188" s="20" t="s">
        <v>302</v>
      </c>
      <c r="F188" s="20" t="s">
        <v>724</v>
      </c>
      <c r="G188" s="36">
        <v>73645000</v>
      </c>
      <c r="H188" s="19">
        <v>44905</v>
      </c>
      <c r="I188" s="21" t="s">
        <v>346</v>
      </c>
      <c r="J188" s="34" t="s">
        <v>1636</v>
      </c>
      <c r="K188" s="22"/>
      <c r="L188" s="37">
        <v>0</v>
      </c>
      <c r="M188" s="25">
        <v>0</v>
      </c>
      <c r="N188" s="24">
        <f t="shared" si="2"/>
        <v>73645000</v>
      </c>
      <c r="O188" s="39">
        <v>0.78</v>
      </c>
      <c r="P188" s="27"/>
      <c r="Q188" s="28"/>
      <c r="R188" s="38"/>
      <c r="T188" s="19">
        <v>44572</v>
      </c>
    </row>
    <row r="189" spans="1:20" ht="17.25" customHeight="1" x14ac:dyDescent="0.3">
      <c r="A189" s="35">
        <v>177</v>
      </c>
      <c r="B189" s="17">
        <v>44568</v>
      </c>
      <c r="C189" s="18">
        <v>44573</v>
      </c>
      <c r="D189" s="31" t="s">
        <v>2469</v>
      </c>
      <c r="E189" s="20" t="s">
        <v>289</v>
      </c>
      <c r="F189" s="20" t="s">
        <v>723</v>
      </c>
      <c r="G189" s="36">
        <v>73645000</v>
      </c>
      <c r="H189" s="19">
        <v>44906</v>
      </c>
      <c r="I189" s="21" t="s">
        <v>346</v>
      </c>
      <c r="J189" s="34" t="s">
        <v>1637</v>
      </c>
      <c r="K189" s="22"/>
      <c r="L189" s="37">
        <v>0</v>
      </c>
      <c r="M189" s="25">
        <v>0</v>
      </c>
      <c r="N189" s="24">
        <f t="shared" si="2"/>
        <v>73645000</v>
      </c>
      <c r="O189" s="39">
        <v>0.78</v>
      </c>
      <c r="P189" s="27"/>
      <c r="Q189" s="28"/>
      <c r="R189" s="38"/>
      <c r="T189" s="19">
        <v>44572</v>
      </c>
    </row>
    <row r="190" spans="1:20" ht="17.25" customHeight="1" x14ac:dyDescent="0.3">
      <c r="A190" s="35">
        <v>178</v>
      </c>
      <c r="B190" s="17">
        <v>44572</v>
      </c>
      <c r="C190" s="18">
        <v>44573</v>
      </c>
      <c r="D190" s="31" t="s">
        <v>2469</v>
      </c>
      <c r="E190" s="20" t="s">
        <v>171</v>
      </c>
      <c r="F190" s="20" t="s">
        <v>723</v>
      </c>
      <c r="G190" s="36">
        <v>73645000</v>
      </c>
      <c r="H190" s="19">
        <v>44906</v>
      </c>
      <c r="I190" s="21" t="s">
        <v>346</v>
      </c>
      <c r="J190" s="34" t="s">
        <v>1638</v>
      </c>
      <c r="K190" s="22"/>
      <c r="L190" s="37">
        <v>0</v>
      </c>
      <c r="M190" s="25">
        <v>0</v>
      </c>
      <c r="N190" s="24">
        <f t="shared" si="2"/>
        <v>73645000</v>
      </c>
      <c r="O190" s="39">
        <v>0.78</v>
      </c>
      <c r="P190" s="27"/>
      <c r="Q190" s="28"/>
      <c r="R190" s="38"/>
      <c r="T190" s="19">
        <v>44572</v>
      </c>
    </row>
    <row r="191" spans="1:20" ht="17.25" customHeight="1" x14ac:dyDescent="0.3">
      <c r="A191" s="35">
        <v>179</v>
      </c>
      <c r="B191" s="17">
        <v>44568</v>
      </c>
      <c r="C191" s="18">
        <v>44573</v>
      </c>
      <c r="D191" s="31" t="s">
        <v>2469</v>
      </c>
      <c r="E191" s="20" t="s">
        <v>2484</v>
      </c>
      <c r="F191" s="20" t="s">
        <v>725</v>
      </c>
      <c r="G191" s="36">
        <v>97727000</v>
      </c>
      <c r="H191" s="19">
        <v>44922</v>
      </c>
      <c r="I191" s="21" t="s">
        <v>346</v>
      </c>
      <c r="J191" s="34" t="s">
        <v>1639</v>
      </c>
      <c r="K191" s="22"/>
      <c r="L191" s="37">
        <v>0</v>
      </c>
      <c r="M191" s="25">
        <v>0</v>
      </c>
      <c r="N191" s="24">
        <f t="shared" si="2"/>
        <v>97727000</v>
      </c>
      <c r="O191" s="39">
        <v>0.74</v>
      </c>
      <c r="P191" s="27"/>
      <c r="Q191" s="28"/>
      <c r="R191" s="38"/>
      <c r="T191" s="19">
        <v>44568</v>
      </c>
    </row>
    <row r="192" spans="1:20" ht="17.25" customHeight="1" x14ac:dyDescent="0.3">
      <c r="A192" s="35">
        <v>180</v>
      </c>
      <c r="B192" s="17">
        <v>44568</v>
      </c>
      <c r="C192" s="18">
        <v>44573</v>
      </c>
      <c r="D192" s="31" t="s">
        <v>2469</v>
      </c>
      <c r="E192" s="20" t="s">
        <v>206</v>
      </c>
      <c r="F192" s="20" t="s">
        <v>726</v>
      </c>
      <c r="G192" s="36">
        <v>63963000</v>
      </c>
      <c r="H192" s="19">
        <v>44922</v>
      </c>
      <c r="I192" s="21" t="s">
        <v>346</v>
      </c>
      <c r="J192" s="34" t="s">
        <v>1640</v>
      </c>
      <c r="K192" s="22"/>
      <c r="L192" s="37">
        <v>0</v>
      </c>
      <c r="M192" s="25">
        <v>0</v>
      </c>
      <c r="N192" s="24">
        <f t="shared" si="2"/>
        <v>63963000</v>
      </c>
      <c r="O192" s="39">
        <v>0.74</v>
      </c>
      <c r="P192" s="27"/>
      <c r="Q192" s="28"/>
      <c r="R192" s="38"/>
      <c r="T192" s="19">
        <v>44572</v>
      </c>
    </row>
    <row r="193" spans="1:20" ht="17.25" customHeight="1" x14ac:dyDescent="0.3">
      <c r="A193" s="35">
        <v>181</v>
      </c>
      <c r="B193" s="17">
        <v>44568</v>
      </c>
      <c r="C193" s="18">
        <v>44573</v>
      </c>
      <c r="D193" s="31" t="s">
        <v>2469</v>
      </c>
      <c r="E193" s="20" t="s">
        <v>2450</v>
      </c>
      <c r="F193" s="20" t="s">
        <v>727</v>
      </c>
      <c r="G193" s="36">
        <v>60564000</v>
      </c>
      <c r="H193" s="19">
        <v>44870</v>
      </c>
      <c r="I193" s="21" t="s">
        <v>346</v>
      </c>
      <c r="J193" s="34" t="s">
        <v>1641</v>
      </c>
      <c r="K193" s="22"/>
      <c r="L193" s="37">
        <v>0</v>
      </c>
      <c r="M193" s="25">
        <v>0</v>
      </c>
      <c r="N193" s="24">
        <f t="shared" si="2"/>
        <v>60564000</v>
      </c>
      <c r="O193" s="39">
        <v>0.88</v>
      </c>
      <c r="P193" s="27"/>
      <c r="Q193" s="28"/>
      <c r="R193" s="38"/>
      <c r="T193" s="19">
        <v>44572</v>
      </c>
    </row>
    <row r="194" spans="1:20" ht="17.25" customHeight="1" x14ac:dyDescent="0.3">
      <c r="A194" s="35">
        <v>182</v>
      </c>
      <c r="B194" s="17">
        <v>44568</v>
      </c>
      <c r="C194" s="18">
        <v>44592</v>
      </c>
      <c r="D194" s="31" t="s">
        <v>2469</v>
      </c>
      <c r="E194" s="20" t="s">
        <v>202</v>
      </c>
      <c r="F194" s="20" t="s">
        <v>728</v>
      </c>
      <c r="G194" s="36">
        <v>88837500</v>
      </c>
      <c r="H194" s="19">
        <v>44920</v>
      </c>
      <c r="I194" s="21" t="s">
        <v>346</v>
      </c>
      <c r="J194" s="34" t="s">
        <v>1642</v>
      </c>
      <c r="K194" s="22"/>
      <c r="L194" s="37">
        <v>0</v>
      </c>
      <c r="M194" s="25">
        <v>0</v>
      </c>
      <c r="N194" s="24">
        <f t="shared" si="2"/>
        <v>88837500</v>
      </c>
      <c r="O194" s="39">
        <v>0.73</v>
      </c>
      <c r="P194" s="27"/>
      <c r="Q194" s="28"/>
      <c r="R194" s="38"/>
      <c r="T194" s="19">
        <v>44572</v>
      </c>
    </row>
    <row r="195" spans="1:20" ht="17.25" customHeight="1" x14ac:dyDescent="0.3">
      <c r="A195" s="35">
        <v>183</v>
      </c>
      <c r="B195" s="17">
        <v>44568</v>
      </c>
      <c r="C195" s="18">
        <v>44572</v>
      </c>
      <c r="D195" s="31" t="s">
        <v>2469</v>
      </c>
      <c r="E195" s="20" t="s">
        <v>2451</v>
      </c>
      <c r="F195" s="20" t="s">
        <v>729</v>
      </c>
      <c r="G195" s="36">
        <v>87653000</v>
      </c>
      <c r="H195" s="19">
        <v>44920</v>
      </c>
      <c r="I195" s="21" t="s">
        <v>346</v>
      </c>
      <c r="J195" s="34" t="s">
        <v>1643</v>
      </c>
      <c r="K195" s="22"/>
      <c r="L195" s="37">
        <v>0</v>
      </c>
      <c r="M195" s="25">
        <v>0</v>
      </c>
      <c r="N195" s="24">
        <f t="shared" si="2"/>
        <v>87653000</v>
      </c>
      <c r="O195" s="39">
        <v>0.75</v>
      </c>
      <c r="P195" s="27"/>
      <c r="Q195" s="28"/>
      <c r="R195" s="38"/>
      <c r="T195" s="19">
        <v>44572</v>
      </c>
    </row>
    <row r="196" spans="1:20" ht="17.25" customHeight="1" x14ac:dyDescent="0.3">
      <c r="A196" s="35">
        <v>184</v>
      </c>
      <c r="B196" s="17">
        <v>44568</v>
      </c>
      <c r="C196" s="18">
        <v>44574</v>
      </c>
      <c r="D196" s="31" t="s">
        <v>2469</v>
      </c>
      <c r="E196" s="20" t="s">
        <v>2452</v>
      </c>
      <c r="F196" s="20" t="s">
        <v>730</v>
      </c>
      <c r="G196" s="36">
        <v>98076600</v>
      </c>
      <c r="H196" s="19">
        <v>44922</v>
      </c>
      <c r="I196" s="21" t="s">
        <v>346</v>
      </c>
      <c r="J196" s="34" t="s">
        <v>1644</v>
      </c>
      <c r="K196" s="22"/>
      <c r="L196" s="37">
        <v>0</v>
      </c>
      <c r="M196" s="25">
        <v>0</v>
      </c>
      <c r="N196" s="24">
        <f t="shared" si="2"/>
        <v>98076600</v>
      </c>
      <c r="O196" s="39">
        <v>0.74</v>
      </c>
      <c r="P196" s="27"/>
      <c r="Q196" s="28"/>
      <c r="R196" s="38"/>
      <c r="T196" s="19">
        <v>44572</v>
      </c>
    </row>
    <row r="197" spans="1:20" ht="17.25" customHeight="1" x14ac:dyDescent="0.3">
      <c r="A197" s="35">
        <v>185</v>
      </c>
      <c r="B197" s="17">
        <v>44568</v>
      </c>
      <c r="C197" s="18">
        <v>44573</v>
      </c>
      <c r="D197" s="31" t="s">
        <v>2469</v>
      </c>
      <c r="E197" s="20" t="s">
        <v>470</v>
      </c>
      <c r="F197" s="20" t="s">
        <v>731</v>
      </c>
      <c r="G197" s="36">
        <v>76992500</v>
      </c>
      <c r="H197" s="19">
        <v>44921</v>
      </c>
      <c r="I197" s="21" t="s">
        <v>346</v>
      </c>
      <c r="J197" s="34" t="s">
        <v>1645</v>
      </c>
      <c r="K197" s="22"/>
      <c r="L197" s="37">
        <v>0</v>
      </c>
      <c r="M197" s="25">
        <v>0</v>
      </c>
      <c r="N197" s="24">
        <f t="shared" si="2"/>
        <v>76992500</v>
      </c>
      <c r="O197" s="39">
        <v>0.75</v>
      </c>
      <c r="P197" s="27"/>
      <c r="Q197" s="28"/>
      <c r="R197" s="38"/>
      <c r="T197" s="19">
        <v>44572</v>
      </c>
    </row>
    <row r="198" spans="1:20" ht="17.25" customHeight="1" x14ac:dyDescent="0.3">
      <c r="A198" s="35">
        <v>186</v>
      </c>
      <c r="B198" s="17">
        <v>44568</v>
      </c>
      <c r="C198" s="18">
        <v>44573</v>
      </c>
      <c r="D198" s="31" t="s">
        <v>2469</v>
      </c>
      <c r="E198" s="20" t="s">
        <v>334</v>
      </c>
      <c r="F198" s="20" t="s">
        <v>732</v>
      </c>
      <c r="G198" s="36">
        <v>71070000</v>
      </c>
      <c r="H198" s="19">
        <v>44921</v>
      </c>
      <c r="I198" s="21" t="s">
        <v>346</v>
      </c>
      <c r="J198" s="34" t="s">
        <v>1646</v>
      </c>
      <c r="K198" s="22"/>
      <c r="L198" s="37">
        <v>0</v>
      </c>
      <c r="M198" s="25">
        <v>0</v>
      </c>
      <c r="N198" s="24">
        <f t="shared" si="2"/>
        <v>71070000</v>
      </c>
      <c r="O198" s="39">
        <v>0.75</v>
      </c>
      <c r="P198" s="27"/>
      <c r="Q198" s="28"/>
      <c r="R198" s="38"/>
      <c r="T198" s="19">
        <v>44572</v>
      </c>
    </row>
    <row r="199" spans="1:20" ht="17.25" customHeight="1" x14ac:dyDescent="0.3">
      <c r="A199" s="35">
        <v>187</v>
      </c>
      <c r="B199" s="17">
        <v>44568</v>
      </c>
      <c r="C199" s="18">
        <v>44573</v>
      </c>
      <c r="D199" s="31" t="s">
        <v>2469</v>
      </c>
      <c r="E199" s="20" t="s">
        <v>2453</v>
      </c>
      <c r="F199" s="20" t="s">
        <v>733</v>
      </c>
      <c r="G199" s="36">
        <v>67980000</v>
      </c>
      <c r="H199" s="19">
        <v>44906</v>
      </c>
      <c r="I199" s="21" t="s">
        <v>346</v>
      </c>
      <c r="J199" s="34" t="s">
        <v>1647</v>
      </c>
      <c r="K199" s="22"/>
      <c r="L199" s="37">
        <v>0</v>
      </c>
      <c r="M199" s="25">
        <v>0</v>
      </c>
      <c r="N199" s="24">
        <f t="shared" si="2"/>
        <v>67980000</v>
      </c>
      <c r="O199" s="39">
        <v>0.78</v>
      </c>
      <c r="P199" s="27"/>
      <c r="Q199" s="28"/>
      <c r="R199" s="38"/>
      <c r="T199" s="19">
        <v>44568</v>
      </c>
    </row>
    <row r="200" spans="1:20" ht="17.25" customHeight="1" x14ac:dyDescent="0.3">
      <c r="A200" s="35">
        <v>188</v>
      </c>
      <c r="B200" s="17">
        <v>44568</v>
      </c>
      <c r="C200" s="18">
        <v>44575</v>
      </c>
      <c r="D200" s="31" t="s">
        <v>2469</v>
      </c>
      <c r="E200" s="20" t="s">
        <v>2454</v>
      </c>
      <c r="F200" s="20" t="s">
        <v>734</v>
      </c>
      <c r="G200" s="36">
        <v>96600000</v>
      </c>
      <c r="H200" s="19">
        <v>44894</v>
      </c>
      <c r="I200" s="21" t="s">
        <v>346</v>
      </c>
      <c r="J200" s="34" t="s">
        <v>1648</v>
      </c>
      <c r="K200" s="22"/>
      <c r="L200" s="37">
        <v>0</v>
      </c>
      <c r="M200" s="25">
        <v>0</v>
      </c>
      <c r="N200" s="24">
        <f t="shared" si="2"/>
        <v>96600000</v>
      </c>
      <c r="O200" s="39">
        <v>0.81</v>
      </c>
      <c r="P200" s="27"/>
      <c r="Q200" s="28"/>
      <c r="R200" s="38"/>
      <c r="T200" s="19">
        <v>44572</v>
      </c>
    </row>
    <row r="201" spans="1:20" ht="17.25" customHeight="1" x14ac:dyDescent="0.3">
      <c r="A201" s="35">
        <v>189</v>
      </c>
      <c r="B201" s="17">
        <v>44568</v>
      </c>
      <c r="C201" s="18">
        <v>44574</v>
      </c>
      <c r="D201" s="31" t="s">
        <v>2470</v>
      </c>
      <c r="E201" s="20" t="s">
        <v>1249</v>
      </c>
      <c r="F201" s="20" t="s">
        <v>735</v>
      </c>
      <c r="G201" s="36">
        <v>40250000</v>
      </c>
      <c r="H201" s="19">
        <v>44922</v>
      </c>
      <c r="I201" s="21" t="s">
        <v>346</v>
      </c>
      <c r="J201" s="34" t="s">
        <v>1649</v>
      </c>
      <c r="K201" s="22"/>
      <c r="L201" s="37">
        <v>0</v>
      </c>
      <c r="M201" s="25">
        <v>0</v>
      </c>
      <c r="N201" s="24">
        <f t="shared" si="2"/>
        <v>40250000</v>
      </c>
      <c r="O201" s="39">
        <v>0.74</v>
      </c>
      <c r="P201" s="27"/>
      <c r="Q201" s="28"/>
      <c r="R201" s="38"/>
      <c r="T201" s="19">
        <v>44572</v>
      </c>
    </row>
    <row r="202" spans="1:20" ht="17.25" customHeight="1" x14ac:dyDescent="0.3">
      <c r="A202" s="35">
        <v>190</v>
      </c>
      <c r="B202" s="17">
        <v>44568</v>
      </c>
      <c r="C202" s="18">
        <v>44575</v>
      </c>
      <c r="D202" s="31" t="s">
        <v>2469</v>
      </c>
      <c r="E202" s="20" t="s">
        <v>107</v>
      </c>
      <c r="F202" s="20" t="s">
        <v>736</v>
      </c>
      <c r="G202" s="36">
        <v>60950000</v>
      </c>
      <c r="H202" s="19">
        <v>44923</v>
      </c>
      <c r="I202" s="21" t="s">
        <v>346</v>
      </c>
      <c r="J202" s="34" t="s">
        <v>1650</v>
      </c>
      <c r="K202" s="22"/>
      <c r="L202" s="37">
        <v>0</v>
      </c>
      <c r="M202" s="25">
        <v>0</v>
      </c>
      <c r="N202" s="24">
        <f t="shared" si="2"/>
        <v>60950000</v>
      </c>
      <c r="O202" s="39">
        <v>0.74</v>
      </c>
      <c r="P202" s="27"/>
      <c r="Q202" s="28"/>
      <c r="R202" s="38"/>
      <c r="T202" s="19">
        <v>44573</v>
      </c>
    </row>
    <row r="203" spans="1:20" ht="17.25" customHeight="1" x14ac:dyDescent="0.3">
      <c r="A203" s="35">
        <v>191</v>
      </c>
      <c r="B203" s="17">
        <v>44568</v>
      </c>
      <c r="C203" s="18">
        <v>44572</v>
      </c>
      <c r="D203" s="31" t="s">
        <v>2470</v>
      </c>
      <c r="E203" s="20" t="s">
        <v>115</v>
      </c>
      <c r="F203" s="20" t="s">
        <v>737</v>
      </c>
      <c r="G203" s="36">
        <v>18600000</v>
      </c>
      <c r="H203" s="19">
        <v>44752</v>
      </c>
      <c r="I203" s="21" t="s">
        <v>346</v>
      </c>
      <c r="J203" s="34" t="s">
        <v>1651</v>
      </c>
      <c r="K203" s="22"/>
      <c r="L203" s="37">
        <v>0</v>
      </c>
      <c r="M203" s="25">
        <v>0</v>
      </c>
      <c r="N203" s="24">
        <f t="shared" si="2"/>
        <v>18600000</v>
      </c>
      <c r="O203" s="39">
        <v>1</v>
      </c>
      <c r="P203" s="27"/>
      <c r="Q203" s="28"/>
      <c r="R203" s="38"/>
      <c r="T203" s="19">
        <v>44572</v>
      </c>
    </row>
    <row r="204" spans="1:20" ht="17.25" customHeight="1" x14ac:dyDescent="0.3">
      <c r="A204" s="35">
        <v>192</v>
      </c>
      <c r="B204" s="17">
        <v>44568</v>
      </c>
      <c r="C204" s="18">
        <v>44572</v>
      </c>
      <c r="D204" s="31" t="s">
        <v>2469</v>
      </c>
      <c r="E204" s="20" t="s">
        <v>236</v>
      </c>
      <c r="F204" s="20" t="s">
        <v>738</v>
      </c>
      <c r="G204" s="36">
        <v>28200000</v>
      </c>
      <c r="H204" s="19">
        <v>44752</v>
      </c>
      <c r="I204" s="21" t="s">
        <v>346</v>
      </c>
      <c r="J204" s="34" t="s">
        <v>1652</v>
      </c>
      <c r="K204" s="22"/>
      <c r="L204" s="37">
        <v>0</v>
      </c>
      <c r="M204" s="25">
        <v>0</v>
      </c>
      <c r="N204" s="24">
        <f t="shared" si="2"/>
        <v>28200000</v>
      </c>
      <c r="O204" s="39">
        <v>1</v>
      </c>
      <c r="P204" s="27"/>
      <c r="Q204" s="28"/>
      <c r="R204" s="38"/>
      <c r="T204" s="19">
        <v>44572</v>
      </c>
    </row>
    <row r="205" spans="1:20" ht="17.25" customHeight="1" x14ac:dyDescent="0.3">
      <c r="A205" s="35">
        <v>193</v>
      </c>
      <c r="B205" s="17">
        <v>44568</v>
      </c>
      <c r="C205" s="18">
        <v>44572</v>
      </c>
      <c r="D205" s="31" t="s">
        <v>2469</v>
      </c>
      <c r="E205" s="20" t="s">
        <v>150</v>
      </c>
      <c r="F205" s="20" t="s">
        <v>739</v>
      </c>
      <c r="G205" s="36">
        <v>27000000</v>
      </c>
      <c r="H205" s="19">
        <v>44752</v>
      </c>
      <c r="I205" s="21" t="s">
        <v>346</v>
      </c>
      <c r="J205" s="34" t="s">
        <v>1653</v>
      </c>
      <c r="K205" s="22"/>
      <c r="L205" s="37">
        <v>0</v>
      </c>
      <c r="M205" s="25">
        <v>0</v>
      </c>
      <c r="N205" s="24">
        <f t="shared" ref="N205:N268" si="3">+G205+L205-M205</f>
        <v>27000000</v>
      </c>
      <c r="O205" s="39">
        <v>1</v>
      </c>
      <c r="P205" s="27"/>
      <c r="Q205" s="28"/>
      <c r="R205" s="38"/>
      <c r="T205" s="19">
        <v>44572</v>
      </c>
    </row>
    <row r="206" spans="1:20" ht="17.25" customHeight="1" x14ac:dyDescent="0.3">
      <c r="A206" s="35">
        <v>194</v>
      </c>
      <c r="B206" s="17">
        <v>44572</v>
      </c>
      <c r="C206" s="18">
        <v>44575</v>
      </c>
      <c r="D206" s="31" t="s">
        <v>2469</v>
      </c>
      <c r="E206" s="20" t="s">
        <v>86</v>
      </c>
      <c r="F206" s="20" t="s">
        <v>740</v>
      </c>
      <c r="G206" s="36">
        <v>104500000</v>
      </c>
      <c r="H206" s="19">
        <v>44908</v>
      </c>
      <c r="I206" s="21" t="s">
        <v>346</v>
      </c>
      <c r="J206" s="34" t="s">
        <v>1654</v>
      </c>
      <c r="K206" s="22"/>
      <c r="L206" s="37">
        <v>0</v>
      </c>
      <c r="M206" s="25">
        <v>0</v>
      </c>
      <c r="N206" s="24">
        <f t="shared" si="3"/>
        <v>104500000</v>
      </c>
      <c r="O206" s="39">
        <v>0.77</v>
      </c>
      <c r="P206" s="27"/>
      <c r="Q206" s="28"/>
      <c r="R206" s="38"/>
      <c r="T206" s="19">
        <v>44573</v>
      </c>
    </row>
    <row r="207" spans="1:20" ht="17.25" customHeight="1" x14ac:dyDescent="0.3">
      <c r="A207" s="35">
        <v>195</v>
      </c>
      <c r="B207" s="17">
        <v>44572</v>
      </c>
      <c r="C207" s="18">
        <v>44573</v>
      </c>
      <c r="D207" s="31" t="s">
        <v>2469</v>
      </c>
      <c r="E207" s="20" t="s">
        <v>23</v>
      </c>
      <c r="F207" s="20" t="s">
        <v>741</v>
      </c>
      <c r="G207" s="36">
        <v>97727000</v>
      </c>
      <c r="H207" s="19">
        <v>44922</v>
      </c>
      <c r="I207" s="21" t="s">
        <v>346</v>
      </c>
      <c r="J207" s="34" t="s">
        <v>1655</v>
      </c>
      <c r="K207" s="22"/>
      <c r="L207" s="37">
        <v>0</v>
      </c>
      <c r="M207" s="25">
        <v>0</v>
      </c>
      <c r="N207" s="24">
        <f t="shared" si="3"/>
        <v>97727000</v>
      </c>
      <c r="O207" s="39">
        <v>0.74</v>
      </c>
      <c r="P207" s="27"/>
      <c r="Q207" s="28"/>
      <c r="R207" s="38"/>
      <c r="T207" s="19">
        <v>44572</v>
      </c>
    </row>
    <row r="208" spans="1:20" ht="17.25" customHeight="1" x14ac:dyDescent="0.3">
      <c r="A208" s="35">
        <v>196</v>
      </c>
      <c r="B208" s="17">
        <v>44572</v>
      </c>
      <c r="C208" s="18">
        <v>44573</v>
      </c>
      <c r="D208" s="31" t="s">
        <v>2469</v>
      </c>
      <c r="E208" s="20" t="s">
        <v>22</v>
      </c>
      <c r="F208" s="20" t="s">
        <v>742</v>
      </c>
      <c r="G208" s="36">
        <v>97727000</v>
      </c>
      <c r="H208" s="19">
        <v>44922</v>
      </c>
      <c r="I208" s="21" t="s">
        <v>346</v>
      </c>
      <c r="J208" s="34" t="s">
        <v>1656</v>
      </c>
      <c r="K208" s="22"/>
      <c r="L208" s="37">
        <v>0</v>
      </c>
      <c r="M208" s="25">
        <v>0</v>
      </c>
      <c r="N208" s="24">
        <f t="shared" si="3"/>
        <v>97727000</v>
      </c>
      <c r="O208" s="39">
        <v>0.74</v>
      </c>
      <c r="P208" s="27"/>
      <c r="Q208" s="28"/>
      <c r="R208" s="38"/>
      <c r="T208" s="19">
        <v>44572</v>
      </c>
    </row>
    <row r="209" spans="1:20" ht="17.25" customHeight="1" x14ac:dyDescent="0.3">
      <c r="A209" s="35">
        <v>197</v>
      </c>
      <c r="B209" s="17">
        <v>44568</v>
      </c>
      <c r="C209" s="18">
        <v>44578</v>
      </c>
      <c r="D209" s="31" t="s">
        <v>2469</v>
      </c>
      <c r="E209" s="20" t="s">
        <v>2376</v>
      </c>
      <c r="F209" s="20" t="s">
        <v>743</v>
      </c>
      <c r="G209" s="36">
        <v>63250000</v>
      </c>
      <c r="H209" s="19">
        <v>44926</v>
      </c>
      <c r="I209" s="21" t="s">
        <v>346</v>
      </c>
      <c r="J209" s="34" t="s">
        <v>1657</v>
      </c>
      <c r="K209" s="22"/>
      <c r="L209" s="37">
        <v>0</v>
      </c>
      <c r="M209" s="25">
        <v>0</v>
      </c>
      <c r="N209" s="24">
        <f t="shared" si="3"/>
        <v>63250000</v>
      </c>
      <c r="O209" s="39">
        <v>0.73</v>
      </c>
      <c r="P209" s="27"/>
      <c r="Q209" s="28"/>
      <c r="R209" s="38"/>
      <c r="T209" s="19">
        <v>44572</v>
      </c>
    </row>
    <row r="210" spans="1:20" ht="17.25" customHeight="1" x14ac:dyDescent="0.3">
      <c r="A210" s="35">
        <v>198</v>
      </c>
      <c r="B210" s="17">
        <v>44568</v>
      </c>
      <c r="C210" s="18">
        <v>44573</v>
      </c>
      <c r="D210" s="31" t="s">
        <v>2469</v>
      </c>
      <c r="E210" s="20" t="s">
        <v>9</v>
      </c>
      <c r="F210" s="20" t="s">
        <v>744</v>
      </c>
      <c r="G210" s="36">
        <v>101573213</v>
      </c>
      <c r="H210" s="19">
        <v>44920</v>
      </c>
      <c r="I210" s="21" t="s">
        <v>346</v>
      </c>
      <c r="J210" s="34" t="s">
        <v>1658</v>
      </c>
      <c r="K210" s="22"/>
      <c r="L210" s="37">
        <v>0</v>
      </c>
      <c r="M210" s="25">
        <v>0</v>
      </c>
      <c r="N210" s="24">
        <f t="shared" si="3"/>
        <v>101573213</v>
      </c>
      <c r="O210" s="39">
        <v>0.75</v>
      </c>
      <c r="P210" s="27"/>
      <c r="Q210" s="28"/>
      <c r="R210" s="38"/>
      <c r="T210" s="19">
        <v>44572</v>
      </c>
    </row>
    <row r="211" spans="1:20" ht="17.25" customHeight="1" x14ac:dyDescent="0.3">
      <c r="A211" s="35">
        <v>199</v>
      </c>
      <c r="B211" s="17">
        <v>44572</v>
      </c>
      <c r="C211" s="18">
        <v>44573</v>
      </c>
      <c r="D211" s="31" t="s">
        <v>2469</v>
      </c>
      <c r="E211" s="20" t="s">
        <v>478</v>
      </c>
      <c r="F211" s="20" t="s">
        <v>745</v>
      </c>
      <c r="G211" s="36">
        <v>71070000</v>
      </c>
      <c r="H211" s="19">
        <v>44921</v>
      </c>
      <c r="I211" s="21" t="s">
        <v>346</v>
      </c>
      <c r="J211" s="34" t="s">
        <v>1659</v>
      </c>
      <c r="K211" s="22"/>
      <c r="L211" s="37">
        <v>0</v>
      </c>
      <c r="M211" s="25">
        <v>0</v>
      </c>
      <c r="N211" s="24">
        <f t="shared" si="3"/>
        <v>71070000</v>
      </c>
      <c r="O211" s="39">
        <v>0.75</v>
      </c>
      <c r="P211" s="27"/>
      <c r="Q211" s="28"/>
      <c r="R211" s="38"/>
      <c r="T211" s="19">
        <v>44573</v>
      </c>
    </row>
    <row r="212" spans="1:20" ht="17.25" customHeight="1" x14ac:dyDescent="0.3">
      <c r="A212" s="35">
        <v>200</v>
      </c>
      <c r="B212" s="17">
        <v>44572</v>
      </c>
      <c r="C212" s="18">
        <v>44574</v>
      </c>
      <c r="D212" s="31" t="s">
        <v>2469</v>
      </c>
      <c r="E212" s="20" t="s">
        <v>280</v>
      </c>
      <c r="F212" s="20" t="s">
        <v>746</v>
      </c>
      <c r="G212" s="36">
        <v>93812400</v>
      </c>
      <c r="H212" s="19">
        <v>44907</v>
      </c>
      <c r="I212" s="21" t="s">
        <v>346</v>
      </c>
      <c r="J212" s="34" t="s">
        <v>1660</v>
      </c>
      <c r="K212" s="22"/>
      <c r="L212" s="37">
        <v>0</v>
      </c>
      <c r="M212" s="25">
        <v>0</v>
      </c>
      <c r="N212" s="24">
        <f t="shared" si="3"/>
        <v>93812400</v>
      </c>
      <c r="O212" s="39">
        <v>0.78</v>
      </c>
      <c r="P212" s="27"/>
      <c r="Q212" s="28"/>
      <c r="R212" s="38"/>
      <c r="T212" s="19">
        <v>44573</v>
      </c>
    </row>
    <row r="213" spans="1:20" ht="17.25" customHeight="1" x14ac:dyDescent="0.3">
      <c r="A213" s="35">
        <v>201</v>
      </c>
      <c r="B213" s="17">
        <v>44568</v>
      </c>
      <c r="C213" s="18">
        <v>44572</v>
      </c>
      <c r="D213" s="31" t="s">
        <v>2470</v>
      </c>
      <c r="E213" s="20" t="s">
        <v>223</v>
      </c>
      <c r="F213" s="20" t="s">
        <v>747</v>
      </c>
      <c r="G213" s="36">
        <v>21000000</v>
      </c>
      <c r="H213" s="19">
        <v>44752</v>
      </c>
      <c r="I213" s="21" t="s">
        <v>346</v>
      </c>
      <c r="J213" s="34" t="s">
        <v>1661</v>
      </c>
      <c r="K213" s="22"/>
      <c r="L213" s="37">
        <v>0</v>
      </c>
      <c r="M213" s="25">
        <v>0</v>
      </c>
      <c r="N213" s="24">
        <f t="shared" si="3"/>
        <v>21000000</v>
      </c>
      <c r="O213" s="39">
        <v>1</v>
      </c>
      <c r="P213" s="27"/>
      <c r="Q213" s="28"/>
      <c r="R213" s="38"/>
      <c r="T213" s="19">
        <v>44572</v>
      </c>
    </row>
    <row r="214" spans="1:20" ht="17.25" customHeight="1" x14ac:dyDescent="0.3">
      <c r="A214" s="35">
        <v>202</v>
      </c>
      <c r="B214" s="17">
        <v>44568</v>
      </c>
      <c r="C214" s="18">
        <v>44572</v>
      </c>
      <c r="D214" s="31" t="s">
        <v>2470</v>
      </c>
      <c r="E214" s="20" t="s">
        <v>238</v>
      </c>
      <c r="F214" s="20" t="s">
        <v>737</v>
      </c>
      <c r="G214" s="36">
        <v>18600000</v>
      </c>
      <c r="H214" s="19">
        <v>44752</v>
      </c>
      <c r="I214" s="21" t="s">
        <v>346</v>
      </c>
      <c r="J214" s="34" t="s">
        <v>1662</v>
      </c>
      <c r="K214" s="22"/>
      <c r="L214" s="37">
        <v>0</v>
      </c>
      <c r="M214" s="25">
        <v>0</v>
      </c>
      <c r="N214" s="24">
        <f t="shared" si="3"/>
        <v>18600000</v>
      </c>
      <c r="O214" s="39">
        <v>1</v>
      </c>
      <c r="P214" s="27"/>
      <c r="Q214" s="28"/>
      <c r="R214" s="38"/>
      <c r="T214" s="19">
        <v>44572</v>
      </c>
    </row>
    <row r="215" spans="1:20" ht="17.25" customHeight="1" x14ac:dyDescent="0.3">
      <c r="A215" s="35">
        <v>203</v>
      </c>
      <c r="B215" s="17">
        <v>44572</v>
      </c>
      <c r="C215" s="18">
        <v>44573</v>
      </c>
      <c r="D215" s="31" t="s">
        <v>2469</v>
      </c>
      <c r="E215" s="20" t="s">
        <v>103</v>
      </c>
      <c r="F215" s="20" t="s">
        <v>748</v>
      </c>
      <c r="G215" s="36">
        <v>59225000</v>
      </c>
      <c r="H215" s="19">
        <v>44921</v>
      </c>
      <c r="I215" s="21" t="s">
        <v>346</v>
      </c>
      <c r="J215" s="34" t="s">
        <v>1663</v>
      </c>
      <c r="K215" s="22"/>
      <c r="L215" s="37">
        <v>0</v>
      </c>
      <c r="M215" s="25">
        <v>0</v>
      </c>
      <c r="N215" s="24">
        <f t="shared" si="3"/>
        <v>59225000</v>
      </c>
      <c r="O215" s="39">
        <v>0.75</v>
      </c>
      <c r="P215" s="27"/>
      <c r="Q215" s="28"/>
      <c r="R215" s="38"/>
      <c r="T215" s="19">
        <v>44572</v>
      </c>
    </row>
    <row r="216" spans="1:20" ht="17.25" customHeight="1" x14ac:dyDescent="0.3">
      <c r="A216" s="35">
        <v>204</v>
      </c>
      <c r="B216" s="17">
        <v>44572</v>
      </c>
      <c r="C216" s="18">
        <v>44575</v>
      </c>
      <c r="D216" s="31" t="s">
        <v>2470</v>
      </c>
      <c r="E216" s="20" t="s">
        <v>276</v>
      </c>
      <c r="F216" s="20" t="s">
        <v>345</v>
      </c>
      <c r="G216" s="36">
        <v>39100000</v>
      </c>
      <c r="H216" s="19">
        <v>44923</v>
      </c>
      <c r="I216" s="21" t="s">
        <v>346</v>
      </c>
      <c r="J216" s="34" t="s">
        <v>1664</v>
      </c>
      <c r="K216" s="22"/>
      <c r="L216" s="37">
        <v>0</v>
      </c>
      <c r="M216" s="25">
        <v>0</v>
      </c>
      <c r="N216" s="24">
        <f t="shared" si="3"/>
        <v>39100000</v>
      </c>
      <c r="O216" s="39">
        <v>0.74</v>
      </c>
      <c r="P216" s="27"/>
      <c r="Q216" s="28"/>
      <c r="R216" s="38"/>
      <c r="T216" s="19">
        <v>44572</v>
      </c>
    </row>
    <row r="217" spans="1:20" ht="17.25" customHeight="1" x14ac:dyDescent="0.3">
      <c r="A217" s="35">
        <v>205</v>
      </c>
      <c r="B217" s="17">
        <v>44572</v>
      </c>
      <c r="C217" s="18">
        <v>44574</v>
      </c>
      <c r="D217" s="31" t="s">
        <v>2469</v>
      </c>
      <c r="E217" s="20" t="s">
        <v>1250</v>
      </c>
      <c r="F217" s="20" t="s">
        <v>249</v>
      </c>
      <c r="G217" s="36">
        <v>65739750</v>
      </c>
      <c r="H217" s="19">
        <v>44922</v>
      </c>
      <c r="I217" s="21" t="s">
        <v>346</v>
      </c>
      <c r="J217" s="34" t="s">
        <v>1665</v>
      </c>
      <c r="K217" s="22"/>
      <c r="L217" s="37">
        <v>0</v>
      </c>
      <c r="M217" s="25">
        <v>0</v>
      </c>
      <c r="N217" s="24">
        <f t="shared" si="3"/>
        <v>65739750</v>
      </c>
      <c r="O217" s="39">
        <v>0.74</v>
      </c>
      <c r="P217" s="27"/>
      <c r="Q217" s="28"/>
      <c r="R217" s="38"/>
      <c r="T217" s="19">
        <v>44572</v>
      </c>
    </row>
    <row r="218" spans="1:20" ht="17.25" customHeight="1" x14ac:dyDescent="0.3">
      <c r="A218" s="35">
        <v>206</v>
      </c>
      <c r="B218" s="17">
        <v>44568</v>
      </c>
      <c r="C218" s="18">
        <v>44578</v>
      </c>
      <c r="D218" s="31" t="s">
        <v>2469</v>
      </c>
      <c r="E218" s="20" t="s">
        <v>16</v>
      </c>
      <c r="F218" s="20" t="s">
        <v>749</v>
      </c>
      <c r="G218" s="36">
        <v>81132500</v>
      </c>
      <c r="H218" s="19">
        <v>44926</v>
      </c>
      <c r="I218" s="21" t="s">
        <v>346</v>
      </c>
      <c r="J218" s="34" t="s">
        <v>1666</v>
      </c>
      <c r="K218" s="22"/>
      <c r="L218" s="37">
        <v>0</v>
      </c>
      <c r="M218" s="25">
        <v>0</v>
      </c>
      <c r="N218" s="24">
        <f t="shared" si="3"/>
        <v>81132500</v>
      </c>
      <c r="O218" s="39">
        <v>0.73</v>
      </c>
      <c r="P218" s="27"/>
      <c r="Q218" s="28"/>
      <c r="R218" s="38"/>
      <c r="T218" s="19">
        <v>44572</v>
      </c>
    </row>
    <row r="219" spans="1:20" ht="17.25" customHeight="1" x14ac:dyDescent="0.3">
      <c r="A219" s="35">
        <v>207</v>
      </c>
      <c r="B219" s="17">
        <v>44572</v>
      </c>
      <c r="C219" s="18">
        <v>44573</v>
      </c>
      <c r="D219" s="31" t="s">
        <v>2469</v>
      </c>
      <c r="E219" s="20" t="s">
        <v>237</v>
      </c>
      <c r="F219" s="20" t="s">
        <v>750</v>
      </c>
      <c r="G219" s="36">
        <v>69000000</v>
      </c>
      <c r="H219" s="19">
        <v>44923</v>
      </c>
      <c r="I219" s="21" t="s">
        <v>346</v>
      </c>
      <c r="J219" s="34" t="s">
        <v>1667</v>
      </c>
      <c r="K219" s="22"/>
      <c r="L219" s="37">
        <v>0</v>
      </c>
      <c r="M219" s="25">
        <v>0</v>
      </c>
      <c r="N219" s="24">
        <f t="shared" si="3"/>
        <v>69000000</v>
      </c>
      <c r="O219" s="39">
        <v>0.74</v>
      </c>
      <c r="P219" s="27"/>
      <c r="Q219" s="28"/>
      <c r="R219" s="38"/>
      <c r="T219" s="19">
        <v>44572</v>
      </c>
    </row>
    <row r="220" spans="1:20" ht="17.25" customHeight="1" x14ac:dyDescent="0.3">
      <c r="A220" s="35">
        <v>208</v>
      </c>
      <c r="B220" s="17">
        <v>44572</v>
      </c>
      <c r="C220" s="18">
        <v>44575</v>
      </c>
      <c r="D220" s="31" t="s">
        <v>2469</v>
      </c>
      <c r="E220" s="20" t="s">
        <v>370</v>
      </c>
      <c r="F220" s="20" t="s">
        <v>751</v>
      </c>
      <c r="G220" s="36">
        <v>57783000</v>
      </c>
      <c r="H220" s="19">
        <v>44908</v>
      </c>
      <c r="I220" s="21" t="s">
        <v>346</v>
      </c>
      <c r="J220" s="34" t="s">
        <v>1668</v>
      </c>
      <c r="K220" s="22"/>
      <c r="L220" s="37">
        <v>0</v>
      </c>
      <c r="M220" s="25">
        <v>0</v>
      </c>
      <c r="N220" s="24">
        <f t="shared" si="3"/>
        <v>57783000</v>
      </c>
      <c r="O220" s="39">
        <v>0.77</v>
      </c>
      <c r="P220" s="27"/>
      <c r="Q220" s="28"/>
      <c r="R220" s="38"/>
      <c r="T220" s="19">
        <v>44572</v>
      </c>
    </row>
    <row r="221" spans="1:20" ht="17.25" customHeight="1" x14ac:dyDescent="0.3">
      <c r="A221" s="35">
        <v>209</v>
      </c>
      <c r="B221" s="17">
        <v>44572</v>
      </c>
      <c r="C221" s="18">
        <v>44575</v>
      </c>
      <c r="D221" s="31" t="s">
        <v>2469</v>
      </c>
      <c r="E221" s="20" t="s">
        <v>2576</v>
      </c>
      <c r="F221" s="20" t="s">
        <v>752</v>
      </c>
      <c r="G221" s="36">
        <v>57783000</v>
      </c>
      <c r="H221" s="19">
        <v>44908</v>
      </c>
      <c r="I221" s="21" t="s">
        <v>346</v>
      </c>
      <c r="J221" s="34" t="s">
        <v>1669</v>
      </c>
      <c r="K221" s="22"/>
      <c r="L221" s="37">
        <v>0</v>
      </c>
      <c r="M221" s="25">
        <v>0</v>
      </c>
      <c r="N221" s="24">
        <f t="shared" si="3"/>
        <v>57783000</v>
      </c>
      <c r="O221" s="39">
        <v>0.77</v>
      </c>
      <c r="P221" s="27"/>
      <c r="Q221" s="28"/>
      <c r="R221" s="38"/>
      <c r="T221" s="19">
        <v>44572</v>
      </c>
    </row>
    <row r="222" spans="1:20" ht="17.25" customHeight="1" x14ac:dyDescent="0.3">
      <c r="A222" s="35">
        <v>210</v>
      </c>
      <c r="B222" s="17">
        <v>44572</v>
      </c>
      <c r="C222" s="18">
        <v>44575</v>
      </c>
      <c r="D222" s="31" t="s">
        <v>2469</v>
      </c>
      <c r="E222" s="20" t="s">
        <v>2577</v>
      </c>
      <c r="F222" s="20" t="s">
        <v>752</v>
      </c>
      <c r="G222" s="36">
        <v>82258000</v>
      </c>
      <c r="H222" s="19">
        <v>44908</v>
      </c>
      <c r="I222" s="21" t="s">
        <v>346</v>
      </c>
      <c r="J222" s="34" t="s">
        <v>1670</v>
      </c>
      <c r="K222" s="22"/>
      <c r="L222" s="37">
        <v>0</v>
      </c>
      <c r="M222" s="25">
        <v>0</v>
      </c>
      <c r="N222" s="24">
        <f t="shared" si="3"/>
        <v>82258000</v>
      </c>
      <c r="O222" s="39">
        <v>0.77</v>
      </c>
      <c r="P222" s="27"/>
      <c r="Q222" s="28"/>
      <c r="R222" s="38"/>
      <c r="T222" s="19">
        <v>44572</v>
      </c>
    </row>
    <row r="223" spans="1:20" ht="17.25" customHeight="1" x14ac:dyDescent="0.3">
      <c r="A223" s="35">
        <v>211</v>
      </c>
      <c r="B223" s="17">
        <v>44572</v>
      </c>
      <c r="C223" s="18">
        <v>44575</v>
      </c>
      <c r="D223" s="31" t="s">
        <v>2469</v>
      </c>
      <c r="E223" s="20" t="s">
        <v>476</v>
      </c>
      <c r="F223" s="20" t="s">
        <v>753</v>
      </c>
      <c r="G223" s="36">
        <v>62315000</v>
      </c>
      <c r="H223" s="19">
        <v>44908</v>
      </c>
      <c r="I223" s="21" t="s">
        <v>346</v>
      </c>
      <c r="J223" s="34" t="s">
        <v>1671</v>
      </c>
      <c r="K223" s="22"/>
      <c r="L223" s="37">
        <v>0</v>
      </c>
      <c r="M223" s="25">
        <v>0</v>
      </c>
      <c r="N223" s="24">
        <f t="shared" si="3"/>
        <v>62315000</v>
      </c>
      <c r="O223" s="39">
        <v>0.77</v>
      </c>
      <c r="P223" s="27"/>
      <c r="Q223" s="28"/>
      <c r="R223" s="38"/>
      <c r="T223" s="19">
        <v>44572</v>
      </c>
    </row>
    <row r="224" spans="1:20" ht="17.25" customHeight="1" x14ac:dyDescent="0.3">
      <c r="A224" s="35">
        <v>212</v>
      </c>
      <c r="B224" s="17">
        <v>44572</v>
      </c>
      <c r="C224" s="18">
        <v>44575</v>
      </c>
      <c r="D224" s="31" t="s">
        <v>2469</v>
      </c>
      <c r="E224" s="20" t="s">
        <v>332</v>
      </c>
      <c r="F224" s="20" t="s">
        <v>754</v>
      </c>
      <c r="G224" s="36">
        <v>57783000</v>
      </c>
      <c r="H224" s="19">
        <v>44908</v>
      </c>
      <c r="I224" s="21" t="s">
        <v>346</v>
      </c>
      <c r="J224" s="34" t="s">
        <v>1672</v>
      </c>
      <c r="K224" s="22"/>
      <c r="L224" s="37">
        <v>0</v>
      </c>
      <c r="M224" s="25">
        <v>0</v>
      </c>
      <c r="N224" s="24">
        <f t="shared" si="3"/>
        <v>57783000</v>
      </c>
      <c r="O224" s="39">
        <v>0.77</v>
      </c>
      <c r="P224" s="27"/>
      <c r="Q224" s="28"/>
      <c r="R224" s="38"/>
      <c r="T224" s="19">
        <v>44572</v>
      </c>
    </row>
    <row r="225" spans="1:20" ht="17.25" customHeight="1" x14ac:dyDescent="0.3">
      <c r="A225" s="35">
        <v>213</v>
      </c>
      <c r="B225" s="17">
        <v>44572</v>
      </c>
      <c r="C225" s="18">
        <v>44575</v>
      </c>
      <c r="D225" s="31" t="s">
        <v>2469</v>
      </c>
      <c r="E225" s="20" t="s">
        <v>419</v>
      </c>
      <c r="F225" s="20" t="s">
        <v>754</v>
      </c>
      <c r="G225" s="36">
        <v>57783000</v>
      </c>
      <c r="H225" s="19">
        <v>44908</v>
      </c>
      <c r="I225" s="21" t="s">
        <v>346</v>
      </c>
      <c r="J225" s="34" t="s">
        <v>1673</v>
      </c>
      <c r="K225" s="22"/>
      <c r="L225" s="37">
        <v>0</v>
      </c>
      <c r="M225" s="25">
        <v>0</v>
      </c>
      <c r="N225" s="24">
        <f t="shared" si="3"/>
        <v>57783000</v>
      </c>
      <c r="O225" s="39">
        <v>0.77</v>
      </c>
      <c r="P225" s="27"/>
      <c r="Q225" s="28"/>
      <c r="R225" s="38"/>
      <c r="T225" s="19">
        <v>44572</v>
      </c>
    </row>
    <row r="226" spans="1:20" ht="17.25" customHeight="1" x14ac:dyDescent="0.3">
      <c r="A226" s="35">
        <v>214</v>
      </c>
      <c r="B226" s="17">
        <v>44572</v>
      </c>
      <c r="C226" s="18">
        <v>44575</v>
      </c>
      <c r="D226" s="31" t="s">
        <v>2469</v>
      </c>
      <c r="E226" s="20" t="s">
        <v>328</v>
      </c>
      <c r="F226" s="20" t="s">
        <v>755</v>
      </c>
      <c r="G226" s="36">
        <v>57783000</v>
      </c>
      <c r="H226" s="19">
        <v>44908</v>
      </c>
      <c r="I226" s="21" t="s">
        <v>346</v>
      </c>
      <c r="J226" s="34" t="s">
        <v>1674</v>
      </c>
      <c r="K226" s="22"/>
      <c r="L226" s="37">
        <v>0</v>
      </c>
      <c r="M226" s="25">
        <v>0</v>
      </c>
      <c r="N226" s="24">
        <f t="shared" si="3"/>
        <v>57783000</v>
      </c>
      <c r="O226" s="39">
        <v>0.77</v>
      </c>
      <c r="P226" s="27"/>
      <c r="Q226" s="28"/>
      <c r="R226" s="38"/>
      <c r="T226" s="19">
        <v>44572</v>
      </c>
    </row>
    <row r="227" spans="1:20" ht="17.25" customHeight="1" x14ac:dyDescent="0.3">
      <c r="A227" s="35">
        <v>215</v>
      </c>
      <c r="B227" s="17">
        <v>44572</v>
      </c>
      <c r="C227" s="18">
        <v>44574</v>
      </c>
      <c r="D227" s="31" t="s">
        <v>2469</v>
      </c>
      <c r="E227" s="20" t="s">
        <v>444</v>
      </c>
      <c r="F227" s="20" t="s">
        <v>756</v>
      </c>
      <c r="G227" s="36">
        <v>89507000</v>
      </c>
      <c r="H227" s="19">
        <v>44907</v>
      </c>
      <c r="I227" s="21" t="s">
        <v>346</v>
      </c>
      <c r="J227" s="34" t="s">
        <v>1675</v>
      </c>
      <c r="K227" s="22"/>
      <c r="L227" s="37">
        <v>0</v>
      </c>
      <c r="M227" s="25">
        <v>0</v>
      </c>
      <c r="N227" s="24">
        <f t="shared" si="3"/>
        <v>89507000</v>
      </c>
      <c r="O227" s="39">
        <v>0.78</v>
      </c>
      <c r="P227" s="27"/>
      <c r="Q227" s="28"/>
      <c r="R227" s="38"/>
      <c r="T227" s="19">
        <v>44573</v>
      </c>
    </row>
    <row r="228" spans="1:20" ht="17.25" customHeight="1" x14ac:dyDescent="0.3">
      <c r="A228" s="35">
        <v>216</v>
      </c>
      <c r="B228" s="17">
        <v>44572</v>
      </c>
      <c r="C228" s="18">
        <v>44573</v>
      </c>
      <c r="D228" s="31" t="s">
        <v>2469</v>
      </c>
      <c r="E228" s="20" t="s">
        <v>2377</v>
      </c>
      <c r="F228" s="20" t="s">
        <v>757</v>
      </c>
      <c r="G228" s="36">
        <v>73645000</v>
      </c>
      <c r="H228" s="19">
        <v>44804</v>
      </c>
      <c r="I228" s="21" t="s">
        <v>346</v>
      </c>
      <c r="J228" s="34" t="s">
        <v>1676</v>
      </c>
      <c r="K228" s="22"/>
      <c r="L228" s="37">
        <v>0</v>
      </c>
      <c r="M228" s="25">
        <v>0</v>
      </c>
      <c r="N228" s="24">
        <f t="shared" si="3"/>
        <v>73645000</v>
      </c>
      <c r="O228" s="39">
        <v>1</v>
      </c>
      <c r="P228" s="27"/>
      <c r="Q228" s="28"/>
      <c r="R228" s="38"/>
      <c r="T228" s="19">
        <v>44573</v>
      </c>
    </row>
    <row r="229" spans="1:20" ht="17.25" customHeight="1" x14ac:dyDescent="0.3">
      <c r="A229" s="35">
        <v>217</v>
      </c>
      <c r="B229" s="17">
        <v>44572</v>
      </c>
      <c r="C229" s="18">
        <v>44573</v>
      </c>
      <c r="D229" s="31" t="s">
        <v>2469</v>
      </c>
      <c r="E229" s="20" t="s">
        <v>1251</v>
      </c>
      <c r="F229" s="20" t="s">
        <v>758</v>
      </c>
      <c r="G229" s="36">
        <v>73645000</v>
      </c>
      <c r="H229" s="19">
        <v>44906</v>
      </c>
      <c r="I229" s="21" t="s">
        <v>346</v>
      </c>
      <c r="J229" s="34" t="s">
        <v>1677</v>
      </c>
      <c r="K229" s="22"/>
      <c r="L229" s="37">
        <v>0</v>
      </c>
      <c r="M229" s="25">
        <v>0</v>
      </c>
      <c r="N229" s="24">
        <f t="shared" si="3"/>
        <v>73645000</v>
      </c>
      <c r="O229" s="39">
        <v>0.78</v>
      </c>
      <c r="P229" s="27"/>
      <c r="Q229" s="28"/>
      <c r="R229" s="38"/>
      <c r="T229" s="19">
        <v>44573</v>
      </c>
    </row>
    <row r="230" spans="1:20" ht="17.25" customHeight="1" x14ac:dyDescent="0.3">
      <c r="A230" s="35">
        <v>218</v>
      </c>
      <c r="B230" s="17">
        <v>44572</v>
      </c>
      <c r="C230" s="18">
        <v>44575</v>
      </c>
      <c r="D230" s="31" t="s">
        <v>2469</v>
      </c>
      <c r="E230" s="20" t="s">
        <v>1252</v>
      </c>
      <c r="F230" s="20" t="s">
        <v>759</v>
      </c>
      <c r="G230" s="36">
        <v>92000000</v>
      </c>
      <c r="H230" s="19">
        <v>44878</v>
      </c>
      <c r="I230" s="21" t="s">
        <v>346</v>
      </c>
      <c r="J230" s="34" t="s">
        <v>1678</v>
      </c>
      <c r="K230" s="22"/>
      <c r="L230" s="37">
        <v>0</v>
      </c>
      <c r="M230" s="25">
        <v>0</v>
      </c>
      <c r="N230" s="24">
        <f t="shared" si="3"/>
        <v>92000000</v>
      </c>
      <c r="O230" s="39">
        <v>0.85</v>
      </c>
      <c r="P230" s="27"/>
      <c r="Q230" s="28"/>
      <c r="R230" s="38"/>
      <c r="T230" s="19">
        <v>44573</v>
      </c>
    </row>
    <row r="231" spans="1:20" ht="17.25" customHeight="1" x14ac:dyDescent="0.3">
      <c r="A231" s="35">
        <v>219</v>
      </c>
      <c r="B231" s="17">
        <v>44572</v>
      </c>
      <c r="C231" s="18">
        <v>44574</v>
      </c>
      <c r="D231" s="31" t="s">
        <v>2470</v>
      </c>
      <c r="E231" s="20" t="s">
        <v>410</v>
      </c>
      <c r="F231" s="20" t="s">
        <v>760</v>
      </c>
      <c r="G231" s="36">
        <v>32445000</v>
      </c>
      <c r="H231" s="19">
        <v>44846</v>
      </c>
      <c r="I231" s="21" t="s">
        <v>346</v>
      </c>
      <c r="J231" s="34" t="s">
        <v>1679</v>
      </c>
      <c r="K231" s="22"/>
      <c r="L231" s="37">
        <v>0</v>
      </c>
      <c r="M231" s="25">
        <v>0</v>
      </c>
      <c r="N231" s="24">
        <f t="shared" si="3"/>
        <v>32445000</v>
      </c>
      <c r="O231" s="39">
        <v>0.95</v>
      </c>
      <c r="P231" s="27"/>
      <c r="Q231" s="28"/>
      <c r="R231" s="38"/>
      <c r="T231" s="19">
        <v>44573</v>
      </c>
    </row>
    <row r="232" spans="1:20" ht="17.25" customHeight="1" x14ac:dyDescent="0.3">
      <c r="A232" s="35">
        <v>220</v>
      </c>
      <c r="B232" s="17">
        <v>44572</v>
      </c>
      <c r="C232" s="18">
        <v>44574</v>
      </c>
      <c r="D232" s="31" t="s">
        <v>2469</v>
      </c>
      <c r="E232" s="20" t="s">
        <v>205</v>
      </c>
      <c r="F232" s="20" t="s">
        <v>761</v>
      </c>
      <c r="G232" s="36">
        <v>40500000</v>
      </c>
      <c r="H232" s="19">
        <v>44846</v>
      </c>
      <c r="I232" s="21" t="s">
        <v>346</v>
      </c>
      <c r="J232" s="34" t="s">
        <v>1680</v>
      </c>
      <c r="K232" s="22"/>
      <c r="L232" s="37">
        <v>0</v>
      </c>
      <c r="M232" s="25">
        <v>0</v>
      </c>
      <c r="N232" s="24">
        <f t="shared" si="3"/>
        <v>40500000</v>
      </c>
      <c r="O232" s="39">
        <v>0.95</v>
      </c>
      <c r="P232" s="27"/>
      <c r="Q232" s="28"/>
      <c r="R232" s="38"/>
      <c r="T232" s="19">
        <v>44573</v>
      </c>
    </row>
    <row r="233" spans="1:20" ht="17.25" customHeight="1" x14ac:dyDescent="0.3">
      <c r="A233" s="35">
        <v>221</v>
      </c>
      <c r="B233" s="17">
        <v>44572</v>
      </c>
      <c r="C233" s="18">
        <v>44574</v>
      </c>
      <c r="D233" s="31" t="s">
        <v>2469</v>
      </c>
      <c r="E233" s="20" t="s">
        <v>522</v>
      </c>
      <c r="F233" s="20" t="s">
        <v>762</v>
      </c>
      <c r="G233" s="36">
        <v>41715000</v>
      </c>
      <c r="H233" s="19">
        <v>44846</v>
      </c>
      <c r="I233" s="21" t="s">
        <v>346</v>
      </c>
      <c r="J233" s="34" t="s">
        <v>1681</v>
      </c>
      <c r="K233" s="22"/>
      <c r="L233" s="37">
        <v>0</v>
      </c>
      <c r="M233" s="25">
        <v>0</v>
      </c>
      <c r="N233" s="24">
        <f t="shared" si="3"/>
        <v>41715000</v>
      </c>
      <c r="O233" s="39">
        <v>0.95</v>
      </c>
      <c r="P233" s="27"/>
      <c r="Q233" s="28"/>
      <c r="R233" s="38"/>
      <c r="T233" s="19">
        <v>44573</v>
      </c>
    </row>
    <row r="234" spans="1:20" ht="17.25" customHeight="1" x14ac:dyDescent="0.3">
      <c r="A234" s="35">
        <v>222</v>
      </c>
      <c r="B234" s="17">
        <v>44572</v>
      </c>
      <c r="C234" s="18">
        <v>44575</v>
      </c>
      <c r="D234" s="31" t="s">
        <v>2470</v>
      </c>
      <c r="E234" s="20" t="s">
        <v>284</v>
      </c>
      <c r="F234" s="20" t="s">
        <v>763</v>
      </c>
      <c r="G234" s="36">
        <v>24903000</v>
      </c>
      <c r="H234" s="19">
        <v>44847</v>
      </c>
      <c r="I234" s="21" t="s">
        <v>346</v>
      </c>
      <c r="J234" s="34" t="s">
        <v>1682</v>
      </c>
      <c r="K234" s="22"/>
      <c r="L234" s="37">
        <v>0</v>
      </c>
      <c r="M234" s="25">
        <v>0</v>
      </c>
      <c r="N234" s="24">
        <f t="shared" si="3"/>
        <v>24903000</v>
      </c>
      <c r="O234" s="39">
        <v>0.95</v>
      </c>
      <c r="P234" s="27"/>
      <c r="Q234" s="28"/>
      <c r="R234" s="38"/>
      <c r="T234" s="19">
        <v>44573</v>
      </c>
    </row>
    <row r="235" spans="1:20" ht="17.25" customHeight="1" x14ac:dyDescent="0.3">
      <c r="A235" s="35">
        <v>223</v>
      </c>
      <c r="B235" s="17">
        <v>44572</v>
      </c>
      <c r="C235" s="18">
        <v>44575</v>
      </c>
      <c r="D235" s="31" t="s">
        <v>2469</v>
      </c>
      <c r="E235" s="20" t="s">
        <v>240</v>
      </c>
      <c r="F235" s="20" t="s">
        <v>764</v>
      </c>
      <c r="G235" s="36">
        <v>71070000</v>
      </c>
      <c r="H235" s="19">
        <v>44923</v>
      </c>
      <c r="I235" s="21" t="s">
        <v>346</v>
      </c>
      <c r="J235" s="34" t="s">
        <v>1683</v>
      </c>
      <c r="K235" s="22"/>
      <c r="L235" s="37">
        <v>0</v>
      </c>
      <c r="M235" s="25">
        <v>0</v>
      </c>
      <c r="N235" s="24">
        <f t="shared" si="3"/>
        <v>71070000</v>
      </c>
      <c r="O235" s="39">
        <v>0.74</v>
      </c>
      <c r="P235" s="27"/>
      <c r="Q235" s="28"/>
      <c r="R235" s="38"/>
      <c r="T235" s="19">
        <v>44573</v>
      </c>
    </row>
    <row r="236" spans="1:20" ht="17.25" customHeight="1" x14ac:dyDescent="0.3">
      <c r="A236" s="35">
        <v>224</v>
      </c>
      <c r="B236" s="17">
        <v>44573</v>
      </c>
      <c r="C236" s="18">
        <v>44578</v>
      </c>
      <c r="D236" s="31" t="s">
        <v>2469</v>
      </c>
      <c r="E236" s="20" t="s">
        <v>1253</v>
      </c>
      <c r="F236" s="20" t="s">
        <v>765</v>
      </c>
      <c r="G236" s="36">
        <v>31800000</v>
      </c>
      <c r="H236" s="19">
        <v>44758</v>
      </c>
      <c r="I236" s="21" t="s">
        <v>346</v>
      </c>
      <c r="J236" s="34" t="s">
        <v>1684</v>
      </c>
      <c r="K236" s="22"/>
      <c r="L236" s="37">
        <v>0</v>
      </c>
      <c r="M236" s="25">
        <v>0</v>
      </c>
      <c r="N236" s="24">
        <f t="shared" si="3"/>
        <v>31800000</v>
      </c>
      <c r="O236" s="39">
        <v>1</v>
      </c>
      <c r="P236" s="27"/>
      <c r="Q236" s="28"/>
      <c r="R236" s="38"/>
      <c r="T236" s="19">
        <v>44574</v>
      </c>
    </row>
    <row r="237" spans="1:20" ht="17.25" customHeight="1" x14ac:dyDescent="0.3">
      <c r="A237" s="35">
        <v>225</v>
      </c>
      <c r="B237" s="17">
        <v>44573</v>
      </c>
      <c r="C237" s="18">
        <v>44574</v>
      </c>
      <c r="D237" s="31" t="s">
        <v>2470</v>
      </c>
      <c r="E237" s="20" t="s">
        <v>1254</v>
      </c>
      <c r="F237" s="20" t="s">
        <v>766</v>
      </c>
      <c r="G237" s="36">
        <v>41457500</v>
      </c>
      <c r="H237" s="19">
        <v>44922</v>
      </c>
      <c r="I237" s="21" t="s">
        <v>346</v>
      </c>
      <c r="J237" s="34" t="s">
        <v>1685</v>
      </c>
      <c r="K237" s="22"/>
      <c r="L237" s="37">
        <v>0</v>
      </c>
      <c r="M237" s="25">
        <v>0</v>
      </c>
      <c r="N237" s="24">
        <f t="shared" si="3"/>
        <v>41457500</v>
      </c>
      <c r="O237" s="39">
        <v>0.74</v>
      </c>
      <c r="P237" s="27"/>
      <c r="Q237" s="28"/>
      <c r="R237" s="38"/>
      <c r="T237" s="19">
        <v>44574</v>
      </c>
    </row>
    <row r="238" spans="1:20" ht="17.25" customHeight="1" x14ac:dyDescent="0.3">
      <c r="A238" s="35">
        <v>226</v>
      </c>
      <c r="B238" s="17">
        <v>44572</v>
      </c>
      <c r="C238" s="18">
        <v>44574</v>
      </c>
      <c r="D238" s="31" t="s">
        <v>2470</v>
      </c>
      <c r="E238" s="20" t="s">
        <v>2378</v>
      </c>
      <c r="F238" s="20" t="s">
        <v>765</v>
      </c>
      <c r="G238" s="36">
        <v>31815670</v>
      </c>
      <c r="H238" s="19">
        <v>44922</v>
      </c>
      <c r="I238" s="21" t="s">
        <v>346</v>
      </c>
      <c r="J238" s="34" t="s">
        <v>1686</v>
      </c>
      <c r="K238" s="22"/>
      <c r="L238" s="37">
        <v>0</v>
      </c>
      <c r="M238" s="25">
        <v>0</v>
      </c>
      <c r="N238" s="24">
        <f t="shared" si="3"/>
        <v>31815670</v>
      </c>
      <c r="O238" s="39">
        <v>0.74</v>
      </c>
      <c r="P238" s="27"/>
      <c r="Q238" s="28"/>
      <c r="R238" s="38"/>
      <c r="T238" s="19">
        <v>44573</v>
      </c>
    </row>
    <row r="239" spans="1:20" ht="17.25" customHeight="1" x14ac:dyDescent="0.3">
      <c r="A239" s="35">
        <v>227</v>
      </c>
      <c r="B239" s="17">
        <v>44572</v>
      </c>
      <c r="C239" s="18">
        <v>44573</v>
      </c>
      <c r="D239" s="31" t="s">
        <v>2469</v>
      </c>
      <c r="E239" s="20" t="s">
        <v>226</v>
      </c>
      <c r="F239" s="20" t="s">
        <v>767</v>
      </c>
      <c r="G239" s="36">
        <v>68701000</v>
      </c>
      <c r="H239" s="19">
        <v>44921</v>
      </c>
      <c r="I239" s="21" t="s">
        <v>346</v>
      </c>
      <c r="J239" s="34" t="s">
        <v>1687</v>
      </c>
      <c r="K239" s="22"/>
      <c r="L239" s="37">
        <v>0</v>
      </c>
      <c r="M239" s="25">
        <v>0</v>
      </c>
      <c r="N239" s="24">
        <f t="shared" si="3"/>
        <v>68701000</v>
      </c>
      <c r="O239" s="39">
        <v>0.75</v>
      </c>
      <c r="P239" s="27"/>
      <c r="Q239" s="28"/>
      <c r="R239" s="38"/>
      <c r="T239" s="19">
        <v>44572</v>
      </c>
    </row>
    <row r="240" spans="1:20" ht="17.25" customHeight="1" x14ac:dyDescent="0.3">
      <c r="A240" s="35">
        <v>228</v>
      </c>
      <c r="B240" s="17">
        <v>44572</v>
      </c>
      <c r="C240" s="18">
        <v>44573</v>
      </c>
      <c r="D240" s="31" t="s">
        <v>2469</v>
      </c>
      <c r="E240" s="20" t="s">
        <v>157</v>
      </c>
      <c r="F240" s="20" t="s">
        <v>768</v>
      </c>
      <c r="G240" s="36">
        <v>66700000</v>
      </c>
      <c r="H240" s="19">
        <v>44834</v>
      </c>
      <c r="I240" s="21" t="s">
        <v>346</v>
      </c>
      <c r="J240" s="34" t="s">
        <v>1688</v>
      </c>
      <c r="K240" s="22"/>
      <c r="L240" s="37">
        <v>0</v>
      </c>
      <c r="M240" s="25">
        <v>0</v>
      </c>
      <c r="N240" s="24">
        <f t="shared" si="3"/>
        <v>66700000</v>
      </c>
      <c r="O240" s="39">
        <v>1</v>
      </c>
      <c r="P240" s="27"/>
      <c r="Q240" s="28"/>
      <c r="R240" s="38"/>
      <c r="T240" s="19">
        <v>44572</v>
      </c>
    </row>
    <row r="241" spans="1:20" ht="17.25" customHeight="1" x14ac:dyDescent="0.3">
      <c r="A241" s="35">
        <v>229</v>
      </c>
      <c r="B241" s="17">
        <v>44573</v>
      </c>
      <c r="C241" s="18">
        <v>44574</v>
      </c>
      <c r="D241" s="31" t="s">
        <v>2469</v>
      </c>
      <c r="E241" s="20" t="s">
        <v>189</v>
      </c>
      <c r="F241" s="20" t="s">
        <v>643</v>
      </c>
      <c r="G241" s="36">
        <v>61525000</v>
      </c>
      <c r="H241" s="19">
        <v>44922</v>
      </c>
      <c r="I241" s="21" t="s">
        <v>346</v>
      </c>
      <c r="J241" s="34" t="s">
        <v>1689</v>
      </c>
      <c r="K241" s="22"/>
      <c r="L241" s="37">
        <v>0</v>
      </c>
      <c r="M241" s="25">
        <v>0</v>
      </c>
      <c r="N241" s="24">
        <f t="shared" si="3"/>
        <v>61525000</v>
      </c>
      <c r="O241" s="39">
        <v>0.74</v>
      </c>
      <c r="P241" s="27"/>
      <c r="Q241" s="28"/>
      <c r="R241" s="38"/>
      <c r="T241" s="19">
        <v>44573</v>
      </c>
    </row>
    <row r="242" spans="1:20" ht="17.25" customHeight="1" x14ac:dyDescent="0.3">
      <c r="A242" s="35">
        <v>230</v>
      </c>
      <c r="B242" s="17">
        <v>44572</v>
      </c>
      <c r="C242" s="18">
        <v>44573</v>
      </c>
      <c r="D242" s="31" t="s">
        <v>2469</v>
      </c>
      <c r="E242" s="20" t="s">
        <v>158</v>
      </c>
      <c r="F242" s="20" t="s">
        <v>769</v>
      </c>
      <c r="G242" s="36">
        <v>94760000</v>
      </c>
      <c r="H242" s="19">
        <v>44812</v>
      </c>
      <c r="I242" s="21" t="s">
        <v>346</v>
      </c>
      <c r="J242" s="34" t="s">
        <v>1690</v>
      </c>
      <c r="K242" s="22"/>
      <c r="L242" s="37">
        <v>0</v>
      </c>
      <c r="M242" s="25">
        <v>29664000</v>
      </c>
      <c r="N242" s="24">
        <f t="shared" si="3"/>
        <v>65096000</v>
      </c>
      <c r="O242" s="39">
        <v>1</v>
      </c>
      <c r="P242" s="27"/>
      <c r="Q242" s="28"/>
      <c r="R242" s="38"/>
      <c r="T242" s="19">
        <v>44572</v>
      </c>
    </row>
    <row r="243" spans="1:20" ht="17.25" customHeight="1" x14ac:dyDescent="0.3">
      <c r="A243" s="35">
        <v>231</v>
      </c>
      <c r="B243" s="17">
        <v>44575</v>
      </c>
      <c r="C243" s="18">
        <v>44578</v>
      </c>
      <c r="D243" s="31" t="s">
        <v>2469</v>
      </c>
      <c r="E243" s="20" t="s">
        <v>516</v>
      </c>
      <c r="F243" s="20" t="s">
        <v>770</v>
      </c>
      <c r="G243" s="36">
        <v>69000000</v>
      </c>
      <c r="H243" s="19">
        <v>44926</v>
      </c>
      <c r="I243" s="21" t="s">
        <v>346</v>
      </c>
      <c r="J243" s="34" t="s">
        <v>1691</v>
      </c>
      <c r="K243" s="22"/>
      <c r="L243" s="37">
        <v>0</v>
      </c>
      <c r="M243" s="25">
        <v>0</v>
      </c>
      <c r="N243" s="24">
        <f t="shared" si="3"/>
        <v>69000000</v>
      </c>
      <c r="O243" s="39">
        <v>0.73</v>
      </c>
      <c r="P243" s="27"/>
      <c r="Q243" s="28"/>
      <c r="R243" s="38"/>
      <c r="T243" s="19">
        <v>44575</v>
      </c>
    </row>
    <row r="244" spans="1:20" ht="17.25" customHeight="1" x14ac:dyDescent="0.3">
      <c r="A244" s="35">
        <v>232</v>
      </c>
      <c r="B244" s="17">
        <v>44572</v>
      </c>
      <c r="C244" s="18">
        <v>44573</v>
      </c>
      <c r="D244" s="31" t="s">
        <v>2469</v>
      </c>
      <c r="E244" s="20" t="s">
        <v>1255</v>
      </c>
      <c r="F244" s="20" t="s">
        <v>771</v>
      </c>
      <c r="G244" s="36">
        <v>124372500</v>
      </c>
      <c r="H244" s="19">
        <v>44921</v>
      </c>
      <c r="I244" s="21" t="s">
        <v>346</v>
      </c>
      <c r="J244" s="34" t="s">
        <v>1692</v>
      </c>
      <c r="K244" s="22"/>
      <c r="L244" s="37">
        <v>0</v>
      </c>
      <c r="M244" s="25">
        <v>0</v>
      </c>
      <c r="N244" s="24">
        <f t="shared" si="3"/>
        <v>124372500</v>
      </c>
      <c r="O244" s="39">
        <v>0.75</v>
      </c>
      <c r="P244" s="27"/>
      <c r="Q244" s="28"/>
      <c r="R244" s="38"/>
      <c r="T244" s="19">
        <v>44572</v>
      </c>
    </row>
    <row r="245" spans="1:20" ht="17.25" customHeight="1" x14ac:dyDescent="0.3">
      <c r="A245" s="35">
        <v>233</v>
      </c>
      <c r="B245" s="17">
        <v>44573</v>
      </c>
      <c r="C245" s="18">
        <v>44574</v>
      </c>
      <c r="D245" s="31" t="s">
        <v>2469</v>
      </c>
      <c r="E245" s="20" t="s">
        <v>495</v>
      </c>
      <c r="F245" s="20" t="s">
        <v>772</v>
      </c>
      <c r="G245" s="36">
        <v>61525000</v>
      </c>
      <c r="H245" s="19">
        <v>44922</v>
      </c>
      <c r="I245" s="21" t="s">
        <v>346</v>
      </c>
      <c r="J245" s="34" t="s">
        <v>1693</v>
      </c>
      <c r="K245" s="22"/>
      <c r="L245" s="37">
        <v>0</v>
      </c>
      <c r="M245" s="25">
        <v>0</v>
      </c>
      <c r="N245" s="24">
        <f t="shared" si="3"/>
        <v>61525000</v>
      </c>
      <c r="O245" s="39">
        <v>0.74</v>
      </c>
      <c r="P245" s="27"/>
      <c r="Q245" s="28"/>
      <c r="R245" s="38"/>
      <c r="T245" s="19">
        <v>44573</v>
      </c>
    </row>
    <row r="246" spans="1:20" ht="17.25" customHeight="1" x14ac:dyDescent="0.3">
      <c r="A246" s="35">
        <v>234</v>
      </c>
      <c r="B246" s="17">
        <v>44573</v>
      </c>
      <c r="C246" s="18">
        <v>44575</v>
      </c>
      <c r="D246" s="31" t="s">
        <v>2470</v>
      </c>
      <c r="E246" s="20" t="s">
        <v>124</v>
      </c>
      <c r="F246" s="20" t="s">
        <v>773</v>
      </c>
      <c r="G246" s="36">
        <v>50600000</v>
      </c>
      <c r="H246" s="19">
        <v>44923</v>
      </c>
      <c r="I246" s="21" t="s">
        <v>346</v>
      </c>
      <c r="J246" s="34" t="s">
        <v>1694</v>
      </c>
      <c r="K246" s="22"/>
      <c r="L246" s="37">
        <v>0</v>
      </c>
      <c r="M246" s="25">
        <v>0</v>
      </c>
      <c r="N246" s="24">
        <f t="shared" si="3"/>
        <v>50600000</v>
      </c>
      <c r="O246" s="39">
        <v>0.74</v>
      </c>
      <c r="P246" s="27"/>
      <c r="Q246" s="28"/>
      <c r="R246" s="38"/>
      <c r="T246" s="19">
        <v>44574</v>
      </c>
    </row>
    <row r="247" spans="1:20" ht="17.25" customHeight="1" x14ac:dyDescent="0.3">
      <c r="A247" s="35">
        <v>235</v>
      </c>
      <c r="B247" s="17">
        <v>44573</v>
      </c>
      <c r="C247" s="18">
        <v>44574</v>
      </c>
      <c r="D247" s="31" t="s">
        <v>2470</v>
      </c>
      <c r="E247" s="20" t="s">
        <v>257</v>
      </c>
      <c r="F247" s="20" t="s">
        <v>774</v>
      </c>
      <c r="G247" s="36">
        <v>50600000</v>
      </c>
      <c r="H247" s="19">
        <v>44922</v>
      </c>
      <c r="I247" s="21" t="s">
        <v>346</v>
      </c>
      <c r="J247" s="34" t="s">
        <v>1695</v>
      </c>
      <c r="K247" s="22"/>
      <c r="L247" s="37">
        <v>0</v>
      </c>
      <c r="M247" s="25">
        <v>0</v>
      </c>
      <c r="N247" s="24">
        <f t="shared" si="3"/>
        <v>50600000</v>
      </c>
      <c r="O247" s="39">
        <v>0.74</v>
      </c>
      <c r="P247" s="27"/>
      <c r="Q247" s="28"/>
      <c r="R247" s="38"/>
      <c r="T247" s="19">
        <v>44573</v>
      </c>
    </row>
    <row r="248" spans="1:20" ht="17.25" customHeight="1" x14ac:dyDescent="0.3">
      <c r="A248" s="35">
        <v>236</v>
      </c>
      <c r="B248" s="17">
        <v>44572</v>
      </c>
      <c r="C248" s="18">
        <v>44574</v>
      </c>
      <c r="D248" s="31" t="s">
        <v>2469</v>
      </c>
      <c r="E248" s="20" t="s">
        <v>2379</v>
      </c>
      <c r="F248" s="20" t="s">
        <v>441</v>
      </c>
      <c r="G248" s="36">
        <v>73325700</v>
      </c>
      <c r="H248" s="19">
        <v>44917</v>
      </c>
      <c r="I248" s="21" t="s">
        <v>346</v>
      </c>
      <c r="J248" s="34" t="s">
        <v>1696</v>
      </c>
      <c r="K248" s="22"/>
      <c r="L248" s="37">
        <v>0</v>
      </c>
      <c r="M248" s="25">
        <v>0</v>
      </c>
      <c r="N248" s="24">
        <f t="shared" si="3"/>
        <v>73325700</v>
      </c>
      <c r="O248" s="39">
        <v>0.76</v>
      </c>
      <c r="P248" s="27"/>
      <c r="Q248" s="28"/>
      <c r="R248" s="38"/>
      <c r="T248" s="19">
        <v>44572</v>
      </c>
    </row>
    <row r="249" spans="1:20" ht="17.25" customHeight="1" x14ac:dyDescent="0.3">
      <c r="A249" s="35">
        <v>237</v>
      </c>
      <c r="B249" s="17">
        <v>44572</v>
      </c>
      <c r="C249" s="18">
        <v>44573</v>
      </c>
      <c r="D249" s="31" t="s">
        <v>2469</v>
      </c>
      <c r="E249" s="20" t="s">
        <v>230</v>
      </c>
      <c r="F249" s="20" t="s">
        <v>775</v>
      </c>
      <c r="G249" s="36">
        <v>69000000</v>
      </c>
      <c r="H249" s="19">
        <v>44921</v>
      </c>
      <c r="I249" s="21" t="s">
        <v>346</v>
      </c>
      <c r="J249" s="34" t="s">
        <v>1697</v>
      </c>
      <c r="K249" s="22"/>
      <c r="L249" s="37">
        <v>0</v>
      </c>
      <c r="M249" s="25">
        <v>0</v>
      </c>
      <c r="N249" s="24">
        <f t="shared" si="3"/>
        <v>69000000</v>
      </c>
      <c r="O249" s="39">
        <v>0.75</v>
      </c>
      <c r="P249" s="27"/>
      <c r="Q249" s="28"/>
      <c r="R249" s="38"/>
      <c r="T249" s="19">
        <v>44572</v>
      </c>
    </row>
    <row r="250" spans="1:20" ht="17.25" customHeight="1" x14ac:dyDescent="0.3">
      <c r="A250" s="35">
        <v>238</v>
      </c>
      <c r="B250" s="17">
        <v>44572</v>
      </c>
      <c r="C250" s="18">
        <v>44573</v>
      </c>
      <c r="D250" s="31" t="s">
        <v>2469</v>
      </c>
      <c r="E250" s="20" t="s">
        <v>360</v>
      </c>
      <c r="F250" s="20" t="s">
        <v>399</v>
      </c>
      <c r="G250" s="36">
        <v>69000000</v>
      </c>
      <c r="H250" s="19">
        <v>44921</v>
      </c>
      <c r="I250" s="21" t="s">
        <v>346</v>
      </c>
      <c r="J250" s="34" t="s">
        <v>1698</v>
      </c>
      <c r="K250" s="22"/>
      <c r="L250" s="37">
        <v>0</v>
      </c>
      <c r="M250" s="25">
        <v>0</v>
      </c>
      <c r="N250" s="24">
        <f t="shared" si="3"/>
        <v>69000000</v>
      </c>
      <c r="O250" s="39">
        <v>0.75</v>
      </c>
      <c r="P250" s="27"/>
      <c r="Q250" s="28"/>
      <c r="R250" s="38"/>
      <c r="T250" s="19">
        <v>44572</v>
      </c>
    </row>
    <row r="251" spans="1:20" ht="17.25" customHeight="1" x14ac:dyDescent="0.3">
      <c r="A251" s="35">
        <v>239</v>
      </c>
      <c r="B251" s="17">
        <v>44573</v>
      </c>
      <c r="C251" s="18">
        <v>44574</v>
      </c>
      <c r="D251" s="31" t="s">
        <v>2469</v>
      </c>
      <c r="E251" s="20" t="s">
        <v>500</v>
      </c>
      <c r="F251" s="20" t="s">
        <v>776</v>
      </c>
      <c r="G251" s="36">
        <v>58300000</v>
      </c>
      <c r="H251" s="19">
        <v>44907</v>
      </c>
      <c r="I251" s="21" t="s">
        <v>346</v>
      </c>
      <c r="J251" s="34" t="s">
        <v>1699</v>
      </c>
      <c r="K251" s="22"/>
      <c r="L251" s="37">
        <v>0</v>
      </c>
      <c r="M251" s="25">
        <v>0</v>
      </c>
      <c r="N251" s="24">
        <f t="shared" si="3"/>
        <v>58300000</v>
      </c>
      <c r="O251" s="39">
        <v>0.78</v>
      </c>
      <c r="P251" s="27"/>
      <c r="Q251" s="28"/>
      <c r="R251" s="38"/>
      <c r="T251" s="19">
        <v>44574</v>
      </c>
    </row>
    <row r="252" spans="1:20" ht="17.25" customHeight="1" x14ac:dyDescent="0.3">
      <c r="A252" s="35">
        <v>240</v>
      </c>
      <c r="B252" s="17">
        <v>44572</v>
      </c>
      <c r="C252" s="18">
        <v>44574</v>
      </c>
      <c r="D252" s="31" t="s">
        <v>2469</v>
      </c>
      <c r="E252" s="20" t="s">
        <v>313</v>
      </c>
      <c r="F252" s="20" t="s">
        <v>777</v>
      </c>
      <c r="G252" s="36">
        <v>55620000</v>
      </c>
      <c r="H252" s="19">
        <v>44846</v>
      </c>
      <c r="I252" s="21" t="s">
        <v>346</v>
      </c>
      <c r="J252" s="34" t="s">
        <v>1700</v>
      </c>
      <c r="K252" s="22"/>
      <c r="L252" s="37">
        <v>0</v>
      </c>
      <c r="M252" s="25">
        <v>0</v>
      </c>
      <c r="N252" s="24">
        <f t="shared" si="3"/>
        <v>55620000</v>
      </c>
      <c r="O252" s="39">
        <v>0.95</v>
      </c>
      <c r="P252" s="27"/>
      <c r="Q252" s="28"/>
      <c r="R252" s="38"/>
      <c r="T252" s="19">
        <v>44573</v>
      </c>
    </row>
    <row r="253" spans="1:20" ht="17.25" customHeight="1" x14ac:dyDescent="0.3">
      <c r="A253" s="35">
        <v>241</v>
      </c>
      <c r="B253" s="17">
        <v>44572</v>
      </c>
      <c r="C253" s="18">
        <v>44574</v>
      </c>
      <c r="D253" s="31" t="s">
        <v>2470</v>
      </c>
      <c r="E253" s="20" t="s">
        <v>512</v>
      </c>
      <c r="F253" s="20" t="s">
        <v>778</v>
      </c>
      <c r="G253" s="36">
        <v>24903000</v>
      </c>
      <c r="H253" s="19">
        <v>44846</v>
      </c>
      <c r="I253" s="21" t="s">
        <v>346</v>
      </c>
      <c r="J253" s="34" t="s">
        <v>1701</v>
      </c>
      <c r="K253" s="22"/>
      <c r="L253" s="37">
        <v>0</v>
      </c>
      <c r="M253" s="25">
        <v>0</v>
      </c>
      <c r="N253" s="24">
        <f t="shared" si="3"/>
        <v>24903000</v>
      </c>
      <c r="O253" s="39">
        <v>0.95</v>
      </c>
      <c r="P253" s="27"/>
      <c r="Q253" s="28"/>
      <c r="R253" s="38"/>
      <c r="T253" s="19">
        <v>44573</v>
      </c>
    </row>
    <row r="254" spans="1:20" ht="17.25" customHeight="1" x14ac:dyDescent="0.3">
      <c r="A254" s="35">
        <v>243</v>
      </c>
      <c r="B254" s="17">
        <v>44572</v>
      </c>
      <c r="C254" s="18">
        <v>44573</v>
      </c>
      <c r="D254" s="31" t="s">
        <v>2469</v>
      </c>
      <c r="E254" s="20" t="s">
        <v>509</v>
      </c>
      <c r="F254" s="20" t="s">
        <v>779</v>
      </c>
      <c r="G254" s="36">
        <v>69000000</v>
      </c>
      <c r="H254" s="19">
        <v>44770</v>
      </c>
      <c r="I254" s="21" t="s">
        <v>346</v>
      </c>
      <c r="J254" s="34" t="s">
        <v>1702</v>
      </c>
      <c r="K254" s="22"/>
      <c r="L254" s="37">
        <v>0</v>
      </c>
      <c r="M254" s="25">
        <v>29600000</v>
      </c>
      <c r="N254" s="24">
        <f t="shared" si="3"/>
        <v>39400000</v>
      </c>
      <c r="O254" s="39">
        <v>1</v>
      </c>
      <c r="P254" s="27"/>
      <c r="Q254" s="28"/>
      <c r="R254" s="38"/>
      <c r="T254" s="19">
        <v>44572</v>
      </c>
    </row>
    <row r="255" spans="1:20" ht="17.25" customHeight="1" x14ac:dyDescent="0.3">
      <c r="A255" s="35">
        <v>244</v>
      </c>
      <c r="B255" s="17">
        <v>44572</v>
      </c>
      <c r="C255" s="18">
        <v>44573</v>
      </c>
      <c r="D255" s="31" t="s">
        <v>2470</v>
      </c>
      <c r="E255" s="20" t="s">
        <v>1256</v>
      </c>
      <c r="F255" s="20" t="s">
        <v>780</v>
      </c>
      <c r="G255" s="36">
        <v>50777514</v>
      </c>
      <c r="H255" s="19">
        <v>44921</v>
      </c>
      <c r="I255" s="21" t="s">
        <v>346</v>
      </c>
      <c r="J255" s="34" t="s">
        <v>1703</v>
      </c>
      <c r="K255" s="22"/>
      <c r="L255" s="37">
        <v>0</v>
      </c>
      <c r="M255" s="25">
        <v>0</v>
      </c>
      <c r="N255" s="24">
        <f t="shared" si="3"/>
        <v>50777514</v>
      </c>
      <c r="O255" s="39">
        <v>0.75</v>
      </c>
      <c r="P255" s="27"/>
      <c r="Q255" s="28"/>
      <c r="R255" s="38"/>
      <c r="T255" s="19">
        <v>44572</v>
      </c>
    </row>
    <row r="256" spans="1:20" ht="17.25" customHeight="1" x14ac:dyDescent="0.3">
      <c r="A256" s="35">
        <v>245</v>
      </c>
      <c r="B256" s="17">
        <v>44572</v>
      </c>
      <c r="C256" s="18">
        <v>44573</v>
      </c>
      <c r="D256" s="31" t="s">
        <v>2469</v>
      </c>
      <c r="E256" s="20" t="s">
        <v>175</v>
      </c>
      <c r="F256" s="20" t="s">
        <v>781</v>
      </c>
      <c r="G256" s="36">
        <v>85675000</v>
      </c>
      <c r="H256" s="19">
        <v>44921</v>
      </c>
      <c r="I256" s="21" t="s">
        <v>346</v>
      </c>
      <c r="J256" s="34" t="s">
        <v>1704</v>
      </c>
      <c r="K256" s="22"/>
      <c r="L256" s="37">
        <v>0</v>
      </c>
      <c r="M256" s="25">
        <v>0</v>
      </c>
      <c r="N256" s="24">
        <f t="shared" si="3"/>
        <v>85675000</v>
      </c>
      <c r="O256" s="39">
        <v>0.75</v>
      </c>
      <c r="P256" s="27"/>
      <c r="Q256" s="28"/>
      <c r="R256" s="38"/>
      <c r="T256" s="19">
        <v>44572</v>
      </c>
    </row>
    <row r="257" spans="1:20" ht="17.25" customHeight="1" x14ac:dyDescent="0.3">
      <c r="A257" s="35">
        <v>246</v>
      </c>
      <c r="B257" s="17">
        <v>44572</v>
      </c>
      <c r="C257" s="18">
        <v>44574</v>
      </c>
      <c r="D257" s="31" t="s">
        <v>2470</v>
      </c>
      <c r="E257" s="20" t="s">
        <v>2485</v>
      </c>
      <c r="F257" s="20" t="s">
        <v>747</v>
      </c>
      <c r="G257" s="36">
        <v>21000000</v>
      </c>
      <c r="H257" s="19">
        <v>44754</v>
      </c>
      <c r="I257" s="21" t="s">
        <v>346</v>
      </c>
      <c r="J257" s="34" t="s">
        <v>1705</v>
      </c>
      <c r="K257" s="22"/>
      <c r="L257" s="37">
        <v>0</v>
      </c>
      <c r="M257" s="25">
        <v>0</v>
      </c>
      <c r="N257" s="24">
        <f t="shared" si="3"/>
        <v>21000000</v>
      </c>
      <c r="O257" s="39">
        <v>1</v>
      </c>
      <c r="P257" s="27"/>
      <c r="Q257" s="28"/>
      <c r="R257" s="38"/>
      <c r="T257" s="19">
        <v>44572</v>
      </c>
    </row>
    <row r="258" spans="1:20" ht="17.25" customHeight="1" x14ac:dyDescent="0.3">
      <c r="A258" s="35">
        <v>247</v>
      </c>
      <c r="B258" s="17">
        <v>44572</v>
      </c>
      <c r="C258" s="18">
        <v>44574</v>
      </c>
      <c r="D258" s="31" t="s">
        <v>2470</v>
      </c>
      <c r="E258" s="20" t="s">
        <v>180</v>
      </c>
      <c r="F258" s="20" t="s">
        <v>747</v>
      </c>
      <c r="G258" s="36">
        <v>21000000</v>
      </c>
      <c r="H258" s="19">
        <v>44754</v>
      </c>
      <c r="I258" s="21" t="s">
        <v>346</v>
      </c>
      <c r="J258" s="34" t="s">
        <v>1706</v>
      </c>
      <c r="K258" s="22"/>
      <c r="L258" s="37">
        <v>0</v>
      </c>
      <c r="M258" s="25">
        <v>0</v>
      </c>
      <c r="N258" s="24">
        <f t="shared" si="3"/>
        <v>21000000</v>
      </c>
      <c r="O258" s="39">
        <v>1</v>
      </c>
      <c r="P258" s="27"/>
      <c r="Q258" s="28"/>
      <c r="R258" s="38"/>
      <c r="T258" s="19">
        <v>44572</v>
      </c>
    </row>
    <row r="259" spans="1:20" ht="17.25" customHeight="1" x14ac:dyDescent="0.3">
      <c r="A259" s="35">
        <v>248</v>
      </c>
      <c r="B259" s="17">
        <v>44572</v>
      </c>
      <c r="C259" s="18">
        <v>44574</v>
      </c>
      <c r="D259" s="31" t="s">
        <v>2470</v>
      </c>
      <c r="E259" s="20" t="s">
        <v>149</v>
      </c>
      <c r="F259" s="20" t="s">
        <v>782</v>
      </c>
      <c r="G259" s="36">
        <v>21000000</v>
      </c>
      <c r="H259" s="19">
        <v>44754</v>
      </c>
      <c r="I259" s="21" t="s">
        <v>346</v>
      </c>
      <c r="J259" s="34" t="s">
        <v>1707</v>
      </c>
      <c r="K259" s="22"/>
      <c r="L259" s="37">
        <v>0</v>
      </c>
      <c r="M259" s="25">
        <v>0</v>
      </c>
      <c r="N259" s="24">
        <f t="shared" si="3"/>
        <v>21000000</v>
      </c>
      <c r="O259" s="39">
        <v>1</v>
      </c>
      <c r="P259" s="27"/>
      <c r="Q259" s="28"/>
      <c r="R259" s="38"/>
      <c r="T259" s="19">
        <v>44572</v>
      </c>
    </row>
    <row r="260" spans="1:20" ht="17.25" customHeight="1" x14ac:dyDescent="0.3">
      <c r="A260" s="35">
        <v>249</v>
      </c>
      <c r="B260" s="17">
        <v>44572</v>
      </c>
      <c r="C260" s="18">
        <v>44573</v>
      </c>
      <c r="D260" s="31" t="s">
        <v>2469</v>
      </c>
      <c r="E260" s="20" t="s">
        <v>85</v>
      </c>
      <c r="F260" s="20" t="s">
        <v>783</v>
      </c>
      <c r="G260" s="36">
        <v>61525000</v>
      </c>
      <c r="H260" s="19">
        <v>44921</v>
      </c>
      <c r="I260" s="21" t="s">
        <v>346</v>
      </c>
      <c r="J260" s="34" t="s">
        <v>1708</v>
      </c>
      <c r="K260" s="22"/>
      <c r="L260" s="37">
        <v>0</v>
      </c>
      <c r="M260" s="25">
        <v>0</v>
      </c>
      <c r="N260" s="24">
        <f t="shared" si="3"/>
        <v>61525000</v>
      </c>
      <c r="O260" s="39">
        <v>0.75</v>
      </c>
      <c r="P260" s="27"/>
      <c r="Q260" s="28"/>
      <c r="R260" s="38"/>
      <c r="T260" s="19">
        <v>44573</v>
      </c>
    </row>
    <row r="261" spans="1:20" ht="17.25" customHeight="1" x14ac:dyDescent="0.3">
      <c r="A261" s="35">
        <v>250</v>
      </c>
      <c r="B261" s="17">
        <v>44572</v>
      </c>
      <c r="C261" s="18">
        <v>44573</v>
      </c>
      <c r="D261" s="31" t="s">
        <v>2469</v>
      </c>
      <c r="E261" s="20" t="s">
        <v>1257</v>
      </c>
      <c r="F261" s="20" t="s">
        <v>652</v>
      </c>
      <c r="G261" s="36">
        <v>97750000</v>
      </c>
      <c r="H261" s="19">
        <v>44921</v>
      </c>
      <c r="I261" s="21" t="s">
        <v>346</v>
      </c>
      <c r="J261" s="34" t="s">
        <v>1709</v>
      </c>
      <c r="K261" s="22"/>
      <c r="L261" s="37">
        <v>0</v>
      </c>
      <c r="M261" s="25">
        <v>0</v>
      </c>
      <c r="N261" s="24">
        <f t="shared" si="3"/>
        <v>97750000</v>
      </c>
      <c r="O261" s="39">
        <v>0.75</v>
      </c>
      <c r="P261" s="27"/>
      <c r="Q261" s="28"/>
      <c r="R261" s="38"/>
      <c r="T261" s="19">
        <v>44572</v>
      </c>
    </row>
    <row r="262" spans="1:20" ht="17.25" customHeight="1" x14ac:dyDescent="0.3">
      <c r="A262" s="35">
        <v>251</v>
      </c>
      <c r="B262" s="17">
        <v>44573</v>
      </c>
      <c r="C262" s="18">
        <v>44575</v>
      </c>
      <c r="D262" s="31" t="s">
        <v>2469</v>
      </c>
      <c r="E262" s="20" t="s">
        <v>122</v>
      </c>
      <c r="F262" s="20" t="s">
        <v>784</v>
      </c>
      <c r="G262" s="36">
        <v>61525000</v>
      </c>
      <c r="H262" s="19">
        <v>44923</v>
      </c>
      <c r="I262" s="21" t="s">
        <v>346</v>
      </c>
      <c r="J262" s="34" t="s">
        <v>1710</v>
      </c>
      <c r="K262" s="22"/>
      <c r="L262" s="37">
        <v>0</v>
      </c>
      <c r="M262" s="25">
        <v>0</v>
      </c>
      <c r="N262" s="24">
        <f t="shared" si="3"/>
        <v>61525000</v>
      </c>
      <c r="O262" s="39">
        <v>0.74</v>
      </c>
      <c r="P262" s="27"/>
      <c r="Q262" s="28"/>
      <c r="R262" s="38"/>
      <c r="T262" s="19">
        <v>44573</v>
      </c>
    </row>
    <row r="263" spans="1:20" ht="17.25" customHeight="1" x14ac:dyDescent="0.3">
      <c r="A263" s="35">
        <v>252</v>
      </c>
      <c r="B263" s="17">
        <v>44572</v>
      </c>
      <c r="C263" s="18">
        <v>44575</v>
      </c>
      <c r="D263" s="31" t="s">
        <v>2469</v>
      </c>
      <c r="E263" s="20" t="s">
        <v>143</v>
      </c>
      <c r="F263" s="20" t="s">
        <v>785</v>
      </c>
      <c r="G263" s="36">
        <v>85675000</v>
      </c>
      <c r="H263" s="19">
        <v>44923</v>
      </c>
      <c r="I263" s="21" t="s">
        <v>346</v>
      </c>
      <c r="J263" s="34" t="s">
        <v>1711</v>
      </c>
      <c r="K263" s="22"/>
      <c r="L263" s="37">
        <v>0</v>
      </c>
      <c r="M263" s="25">
        <v>0</v>
      </c>
      <c r="N263" s="24">
        <f t="shared" si="3"/>
        <v>85675000</v>
      </c>
      <c r="O263" s="39">
        <v>0.74</v>
      </c>
      <c r="P263" s="27"/>
      <c r="Q263" s="28"/>
      <c r="R263" s="38"/>
      <c r="T263" s="19">
        <v>44573</v>
      </c>
    </row>
    <row r="264" spans="1:20" ht="17.25" customHeight="1" x14ac:dyDescent="0.3">
      <c r="A264" s="35">
        <v>253</v>
      </c>
      <c r="B264" s="17">
        <v>44572</v>
      </c>
      <c r="C264" s="18">
        <v>44574</v>
      </c>
      <c r="D264" s="31" t="s">
        <v>2469</v>
      </c>
      <c r="E264" s="20" t="s">
        <v>1258</v>
      </c>
      <c r="F264" s="20" t="s">
        <v>786</v>
      </c>
      <c r="G264" s="36">
        <v>71070000</v>
      </c>
      <c r="H264" s="19">
        <v>44922</v>
      </c>
      <c r="I264" s="21" t="s">
        <v>346</v>
      </c>
      <c r="J264" s="34" t="s">
        <v>1712</v>
      </c>
      <c r="K264" s="22"/>
      <c r="L264" s="37">
        <v>0</v>
      </c>
      <c r="M264" s="25">
        <v>0</v>
      </c>
      <c r="N264" s="24">
        <f t="shared" si="3"/>
        <v>71070000</v>
      </c>
      <c r="O264" s="39">
        <v>0.74</v>
      </c>
      <c r="P264" s="27"/>
      <c r="Q264" s="28"/>
      <c r="R264" s="38"/>
      <c r="T264" s="19">
        <v>44573</v>
      </c>
    </row>
    <row r="265" spans="1:20" ht="17.25" customHeight="1" x14ac:dyDescent="0.3">
      <c r="A265" s="35">
        <v>254</v>
      </c>
      <c r="B265" s="17">
        <v>44572</v>
      </c>
      <c r="C265" s="18">
        <v>44574</v>
      </c>
      <c r="D265" s="31" t="s">
        <v>2469</v>
      </c>
      <c r="E265" s="20" t="s">
        <v>264</v>
      </c>
      <c r="F265" s="20" t="s">
        <v>787</v>
      </c>
      <c r="G265" s="36">
        <v>71070000</v>
      </c>
      <c r="H265" s="19">
        <v>44922</v>
      </c>
      <c r="I265" s="21" t="s">
        <v>346</v>
      </c>
      <c r="J265" s="34" t="s">
        <v>1713</v>
      </c>
      <c r="K265" s="22"/>
      <c r="L265" s="37">
        <v>0</v>
      </c>
      <c r="M265" s="25">
        <v>0</v>
      </c>
      <c r="N265" s="24">
        <f t="shared" si="3"/>
        <v>71070000</v>
      </c>
      <c r="O265" s="39">
        <v>0.74</v>
      </c>
      <c r="P265" s="27"/>
      <c r="Q265" s="28"/>
      <c r="R265" s="38"/>
      <c r="T265" s="19">
        <v>44573</v>
      </c>
    </row>
    <row r="266" spans="1:20" ht="17.25" customHeight="1" x14ac:dyDescent="0.3">
      <c r="A266" s="35">
        <v>255</v>
      </c>
      <c r="B266" s="17">
        <v>44572</v>
      </c>
      <c r="C266" s="18">
        <v>44574</v>
      </c>
      <c r="D266" s="31" t="s">
        <v>2469</v>
      </c>
      <c r="E266" s="20" t="s">
        <v>1259</v>
      </c>
      <c r="F266" s="20" t="s">
        <v>788</v>
      </c>
      <c r="G266" s="36">
        <v>106605000</v>
      </c>
      <c r="H266" s="19">
        <v>44922</v>
      </c>
      <c r="I266" s="21" t="s">
        <v>346</v>
      </c>
      <c r="J266" s="34" t="s">
        <v>1714</v>
      </c>
      <c r="K266" s="22"/>
      <c r="L266" s="37">
        <v>0</v>
      </c>
      <c r="M266" s="25">
        <v>0</v>
      </c>
      <c r="N266" s="24">
        <f t="shared" si="3"/>
        <v>106605000</v>
      </c>
      <c r="O266" s="39">
        <v>0.74</v>
      </c>
      <c r="P266" s="27"/>
      <c r="Q266" s="28"/>
      <c r="R266" s="38"/>
      <c r="T266" s="19">
        <v>44573</v>
      </c>
    </row>
    <row r="267" spans="1:20" ht="17.25" customHeight="1" x14ac:dyDescent="0.3">
      <c r="A267" s="35">
        <v>256</v>
      </c>
      <c r="B267" s="17">
        <v>44572</v>
      </c>
      <c r="C267" s="18">
        <v>44573</v>
      </c>
      <c r="D267" s="31" t="s">
        <v>2469</v>
      </c>
      <c r="E267" s="20" t="s">
        <v>235</v>
      </c>
      <c r="F267" s="20" t="s">
        <v>652</v>
      </c>
      <c r="G267" s="36">
        <v>32100000</v>
      </c>
      <c r="H267" s="19">
        <v>44753</v>
      </c>
      <c r="I267" s="21" t="s">
        <v>346</v>
      </c>
      <c r="J267" s="34" t="s">
        <v>1715</v>
      </c>
      <c r="K267" s="22"/>
      <c r="L267" s="37">
        <v>0</v>
      </c>
      <c r="M267" s="25">
        <v>0</v>
      </c>
      <c r="N267" s="24">
        <f t="shared" si="3"/>
        <v>32100000</v>
      </c>
      <c r="O267" s="39">
        <v>1</v>
      </c>
      <c r="P267" s="27"/>
      <c r="Q267" s="28"/>
      <c r="R267" s="38"/>
      <c r="T267" s="19">
        <v>44573</v>
      </c>
    </row>
    <row r="268" spans="1:20" ht="17.25" customHeight="1" x14ac:dyDescent="0.3">
      <c r="A268" s="35">
        <v>257</v>
      </c>
      <c r="B268" s="17">
        <v>44572</v>
      </c>
      <c r="C268" s="18">
        <v>44572</v>
      </c>
      <c r="D268" s="31" t="s">
        <v>2469</v>
      </c>
      <c r="E268" s="20" t="s">
        <v>165</v>
      </c>
      <c r="F268" s="20" t="s">
        <v>789</v>
      </c>
      <c r="G268" s="36">
        <v>86250000</v>
      </c>
      <c r="H268" s="19">
        <v>44920</v>
      </c>
      <c r="I268" s="21" t="s">
        <v>346</v>
      </c>
      <c r="J268" s="34" t="s">
        <v>1716</v>
      </c>
      <c r="K268" s="22"/>
      <c r="L268" s="37">
        <v>0</v>
      </c>
      <c r="M268" s="25">
        <v>0</v>
      </c>
      <c r="N268" s="24">
        <f t="shared" si="3"/>
        <v>86250000</v>
      </c>
      <c r="O268" s="39">
        <v>0.75</v>
      </c>
      <c r="P268" s="27"/>
      <c r="Q268" s="28"/>
      <c r="R268" s="38"/>
      <c r="T268" s="19">
        <v>44572</v>
      </c>
    </row>
    <row r="269" spans="1:20" ht="17.25" customHeight="1" x14ac:dyDescent="0.3">
      <c r="A269" s="35">
        <v>258</v>
      </c>
      <c r="B269" s="17">
        <v>44573</v>
      </c>
      <c r="C269" s="18">
        <v>44578</v>
      </c>
      <c r="D269" s="31" t="s">
        <v>2469</v>
      </c>
      <c r="E269" s="20" t="s">
        <v>247</v>
      </c>
      <c r="F269" s="20" t="s">
        <v>788</v>
      </c>
      <c r="G269" s="36">
        <v>154307000</v>
      </c>
      <c r="H269" s="19">
        <v>44926</v>
      </c>
      <c r="I269" s="21" t="s">
        <v>346</v>
      </c>
      <c r="J269" s="34" t="s">
        <v>1717</v>
      </c>
      <c r="K269" s="22"/>
      <c r="L269" s="37">
        <v>0</v>
      </c>
      <c r="M269" s="25">
        <v>0</v>
      </c>
      <c r="N269" s="24">
        <f t="shared" ref="N269:N332" si="4">+G269+L269-M269</f>
        <v>154307000</v>
      </c>
      <c r="O269" s="39">
        <v>0.73</v>
      </c>
      <c r="P269" s="27"/>
      <c r="Q269" s="28"/>
      <c r="R269" s="38"/>
      <c r="T269" s="19">
        <v>44573</v>
      </c>
    </row>
    <row r="270" spans="1:20" ht="17.25" customHeight="1" x14ac:dyDescent="0.3">
      <c r="A270" s="35">
        <v>259</v>
      </c>
      <c r="B270" s="17">
        <v>44572</v>
      </c>
      <c r="C270" s="18">
        <v>44573</v>
      </c>
      <c r="D270" s="31" t="s">
        <v>2469</v>
      </c>
      <c r="E270" s="20" t="s">
        <v>12</v>
      </c>
      <c r="F270" s="20" t="s">
        <v>790</v>
      </c>
      <c r="G270" s="36">
        <v>88838000</v>
      </c>
      <c r="H270" s="19">
        <v>44806</v>
      </c>
      <c r="I270" s="21" t="s">
        <v>346</v>
      </c>
      <c r="J270" s="34" t="s">
        <v>1718</v>
      </c>
      <c r="K270" s="22"/>
      <c r="L270" s="37">
        <v>0</v>
      </c>
      <c r="M270" s="25">
        <v>29355169</v>
      </c>
      <c r="N270" s="24">
        <f t="shared" si="4"/>
        <v>59482831</v>
      </c>
      <c r="O270" s="39">
        <v>1</v>
      </c>
      <c r="P270" s="27"/>
      <c r="Q270" s="28"/>
      <c r="R270" s="38"/>
      <c r="T270" s="19">
        <v>44573</v>
      </c>
    </row>
    <row r="271" spans="1:20" ht="17.25" customHeight="1" x14ac:dyDescent="0.3">
      <c r="A271" s="35">
        <v>260</v>
      </c>
      <c r="B271" s="17">
        <v>44572</v>
      </c>
      <c r="C271" s="18">
        <v>44574</v>
      </c>
      <c r="D271" s="31" t="s">
        <v>2469</v>
      </c>
      <c r="E271" s="20" t="s">
        <v>353</v>
      </c>
      <c r="F271" s="20" t="s">
        <v>791</v>
      </c>
      <c r="G271" s="36">
        <v>106605000</v>
      </c>
      <c r="H271" s="19">
        <v>44923</v>
      </c>
      <c r="I271" s="21" t="s">
        <v>346</v>
      </c>
      <c r="J271" s="34" t="s">
        <v>1719</v>
      </c>
      <c r="K271" s="22"/>
      <c r="L271" s="37">
        <v>0</v>
      </c>
      <c r="M271" s="25">
        <v>0</v>
      </c>
      <c r="N271" s="24">
        <f t="shared" si="4"/>
        <v>106605000</v>
      </c>
      <c r="O271" s="39">
        <v>0.74</v>
      </c>
      <c r="P271" s="27"/>
      <c r="Q271" s="28"/>
      <c r="R271" s="38"/>
      <c r="T271" s="19">
        <v>44572</v>
      </c>
    </row>
    <row r="272" spans="1:20" ht="17.25" customHeight="1" x14ac:dyDescent="0.3">
      <c r="A272" s="35">
        <v>261</v>
      </c>
      <c r="B272" s="17">
        <v>44572</v>
      </c>
      <c r="C272" s="18">
        <v>44578</v>
      </c>
      <c r="D272" s="31" t="s">
        <v>2469</v>
      </c>
      <c r="E272" s="20" t="s">
        <v>1260</v>
      </c>
      <c r="F272" s="20" t="s">
        <v>792</v>
      </c>
      <c r="G272" s="36">
        <v>81132500</v>
      </c>
      <c r="H272" s="19">
        <v>44926</v>
      </c>
      <c r="I272" s="21" t="s">
        <v>346</v>
      </c>
      <c r="J272" s="34" t="s">
        <v>1720</v>
      </c>
      <c r="K272" s="22"/>
      <c r="L272" s="37">
        <v>0</v>
      </c>
      <c r="M272" s="25">
        <v>0</v>
      </c>
      <c r="N272" s="24">
        <f t="shared" si="4"/>
        <v>81132500</v>
      </c>
      <c r="O272" s="39">
        <v>0.73</v>
      </c>
      <c r="P272" s="27"/>
      <c r="Q272" s="28"/>
      <c r="R272" s="38"/>
      <c r="T272" s="19">
        <v>44572</v>
      </c>
    </row>
    <row r="273" spans="1:20" ht="17.25" customHeight="1" x14ac:dyDescent="0.3">
      <c r="A273" s="35">
        <v>262</v>
      </c>
      <c r="B273" s="17">
        <v>44573</v>
      </c>
      <c r="C273" s="18">
        <v>44585</v>
      </c>
      <c r="D273" s="31" t="s">
        <v>2469</v>
      </c>
      <c r="E273" s="20" t="s">
        <v>329</v>
      </c>
      <c r="F273" s="20" t="s">
        <v>793</v>
      </c>
      <c r="G273" s="36">
        <v>77605000</v>
      </c>
      <c r="H273" s="19">
        <v>44919</v>
      </c>
      <c r="I273" s="21" t="s">
        <v>346</v>
      </c>
      <c r="J273" s="34" t="s">
        <v>1721</v>
      </c>
      <c r="K273" s="22"/>
      <c r="L273" s="37">
        <v>0</v>
      </c>
      <c r="M273" s="25">
        <v>0</v>
      </c>
      <c r="N273" s="24">
        <f t="shared" si="4"/>
        <v>77605000</v>
      </c>
      <c r="O273" s="39">
        <v>0.74</v>
      </c>
      <c r="P273" s="27"/>
      <c r="Q273" s="28"/>
      <c r="R273" s="38"/>
      <c r="T273" s="19">
        <v>44573</v>
      </c>
    </row>
    <row r="274" spans="1:20" ht="17.25" customHeight="1" x14ac:dyDescent="0.3">
      <c r="A274" s="35">
        <v>263</v>
      </c>
      <c r="B274" s="17">
        <v>44572</v>
      </c>
      <c r="C274" s="18">
        <v>44575</v>
      </c>
      <c r="D274" s="31" t="s">
        <v>2469</v>
      </c>
      <c r="E274" s="20" t="s">
        <v>2578</v>
      </c>
      <c r="F274" s="20" t="s">
        <v>794</v>
      </c>
      <c r="G274" s="36">
        <v>88837500</v>
      </c>
      <c r="H274" s="19">
        <v>44923</v>
      </c>
      <c r="I274" s="21" t="s">
        <v>346</v>
      </c>
      <c r="J274" s="34" t="s">
        <v>1722</v>
      </c>
      <c r="K274" s="22"/>
      <c r="L274" s="37">
        <v>0</v>
      </c>
      <c r="M274" s="25">
        <v>0</v>
      </c>
      <c r="N274" s="24">
        <f t="shared" si="4"/>
        <v>88837500</v>
      </c>
      <c r="O274" s="39">
        <v>0.74</v>
      </c>
      <c r="P274" s="27"/>
      <c r="Q274" s="28"/>
      <c r="R274" s="38"/>
      <c r="T274" s="19">
        <v>44572</v>
      </c>
    </row>
    <row r="275" spans="1:20" ht="17.25" customHeight="1" x14ac:dyDescent="0.3">
      <c r="A275" s="35">
        <v>264</v>
      </c>
      <c r="B275" s="17">
        <v>44572</v>
      </c>
      <c r="C275" s="18">
        <v>44573</v>
      </c>
      <c r="D275" s="31" t="s">
        <v>2469</v>
      </c>
      <c r="E275" s="20" t="s">
        <v>479</v>
      </c>
      <c r="F275" s="20" t="s">
        <v>795</v>
      </c>
      <c r="G275" s="36">
        <v>77050000</v>
      </c>
      <c r="H275" s="19">
        <v>44921</v>
      </c>
      <c r="I275" s="21" t="s">
        <v>346</v>
      </c>
      <c r="J275" s="34" t="s">
        <v>1723</v>
      </c>
      <c r="K275" s="22"/>
      <c r="L275" s="37">
        <v>0</v>
      </c>
      <c r="M275" s="25">
        <v>0</v>
      </c>
      <c r="N275" s="24">
        <f t="shared" si="4"/>
        <v>77050000</v>
      </c>
      <c r="O275" s="39">
        <v>0.75</v>
      </c>
      <c r="P275" s="27"/>
      <c r="Q275" s="28"/>
      <c r="R275" s="38"/>
      <c r="T275" s="19">
        <v>44572</v>
      </c>
    </row>
    <row r="276" spans="1:20" ht="17.25" customHeight="1" x14ac:dyDescent="0.3">
      <c r="A276" s="35">
        <v>265</v>
      </c>
      <c r="B276" s="17">
        <v>44572</v>
      </c>
      <c r="C276" s="18">
        <v>44573</v>
      </c>
      <c r="D276" s="31" t="s">
        <v>2470</v>
      </c>
      <c r="E276" s="20" t="s">
        <v>408</v>
      </c>
      <c r="F276" s="20" t="s">
        <v>796</v>
      </c>
      <c r="G276" s="36">
        <v>41975000</v>
      </c>
      <c r="H276" s="19">
        <v>44921</v>
      </c>
      <c r="I276" s="21" t="s">
        <v>346</v>
      </c>
      <c r="J276" s="34" t="s">
        <v>1724</v>
      </c>
      <c r="K276" s="22"/>
      <c r="L276" s="37">
        <v>0</v>
      </c>
      <c r="M276" s="25">
        <v>0</v>
      </c>
      <c r="N276" s="24">
        <f t="shared" si="4"/>
        <v>41975000</v>
      </c>
      <c r="O276" s="39">
        <v>0.75</v>
      </c>
      <c r="P276" s="27"/>
      <c r="Q276" s="28"/>
      <c r="R276" s="38"/>
      <c r="T276" s="19">
        <v>44572</v>
      </c>
    </row>
    <row r="277" spans="1:20" ht="17.25" customHeight="1" x14ac:dyDescent="0.3">
      <c r="A277" s="35">
        <v>266</v>
      </c>
      <c r="B277" s="17">
        <v>44573</v>
      </c>
      <c r="C277" s="18">
        <v>44579</v>
      </c>
      <c r="D277" s="31" t="s">
        <v>2469</v>
      </c>
      <c r="E277" s="20" t="s">
        <v>259</v>
      </c>
      <c r="F277" s="20" t="s">
        <v>797</v>
      </c>
      <c r="G277" s="36">
        <v>55620000</v>
      </c>
      <c r="H277" s="19">
        <v>44851</v>
      </c>
      <c r="I277" s="21" t="s">
        <v>346</v>
      </c>
      <c r="J277" s="34" t="s">
        <v>1725</v>
      </c>
      <c r="K277" s="22"/>
      <c r="L277" s="37">
        <v>0</v>
      </c>
      <c r="M277" s="25">
        <v>0</v>
      </c>
      <c r="N277" s="24">
        <f t="shared" si="4"/>
        <v>55620000</v>
      </c>
      <c r="O277" s="39">
        <v>0.93</v>
      </c>
      <c r="P277" s="27"/>
      <c r="Q277" s="28"/>
      <c r="R277" s="38"/>
      <c r="T277" s="19">
        <v>44574</v>
      </c>
    </row>
    <row r="278" spans="1:20" ht="17.25" customHeight="1" x14ac:dyDescent="0.3">
      <c r="A278" s="35">
        <v>267</v>
      </c>
      <c r="B278" s="17">
        <v>44573</v>
      </c>
      <c r="C278" s="18">
        <v>44574</v>
      </c>
      <c r="D278" s="31" t="s">
        <v>2469</v>
      </c>
      <c r="E278" s="20" t="s">
        <v>2334</v>
      </c>
      <c r="F278" s="20" t="s">
        <v>798</v>
      </c>
      <c r="G278" s="36">
        <v>97750000</v>
      </c>
      <c r="H278" s="19">
        <v>44922</v>
      </c>
      <c r="I278" s="21" t="s">
        <v>346</v>
      </c>
      <c r="J278" s="34" t="s">
        <v>1726</v>
      </c>
      <c r="K278" s="22"/>
      <c r="L278" s="37">
        <v>0</v>
      </c>
      <c r="M278" s="25">
        <v>0</v>
      </c>
      <c r="N278" s="24">
        <f t="shared" si="4"/>
        <v>97750000</v>
      </c>
      <c r="O278" s="39">
        <v>0.74</v>
      </c>
      <c r="P278" s="27"/>
      <c r="Q278" s="28"/>
      <c r="R278" s="38"/>
      <c r="T278" s="19">
        <v>44573</v>
      </c>
    </row>
    <row r="279" spans="1:20" ht="17.25" customHeight="1" x14ac:dyDescent="0.3">
      <c r="A279" s="35">
        <v>268</v>
      </c>
      <c r="B279" s="17">
        <v>44572</v>
      </c>
      <c r="C279" s="18">
        <v>44578</v>
      </c>
      <c r="D279" s="31" t="s">
        <v>2470</v>
      </c>
      <c r="E279" s="20" t="s">
        <v>1261</v>
      </c>
      <c r="F279" s="20" t="s">
        <v>799</v>
      </c>
      <c r="G279" s="36">
        <v>52290500</v>
      </c>
      <c r="H279" s="19">
        <v>44926</v>
      </c>
      <c r="I279" s="21" t="s">
        <v>346</v>
      </c>
      <c r="J279" s="34" t="s">
        <v>1727</v>
      </c>
      <c r="K279" s="22"/>
      <c r="L279" s="37">
        <v>0</v>
      </c>
      <c r="M279" s="25">
        <v>0</v>
      </c>
      <c r="N279" s="24">
        <f t="shared" si="4"/>
        <v>52290500</v>
      </c>
      <c r="O279" s="39">
        <v>0.73</v>
      </c>
      <c r="P279" s="27"/>
      <c r="Q279" s="28"/>
      <c r="R279" s="38"/>
      <c r="T279" s="19">
        <v>44574</v>
      </c>
    </row>
    <row r="280" spans="1:20" ht="17.25" customHeight="1" x14ac:dyDescent="0.3">
      <c r="A280" s="35">
        <v>269</v>
      </c>
      <c r="B280" s="17">
        <v>44573</v>
      </c>
      <c r="C280" s="18">
        <v>44578</v>
      </c>
      <c r="D280" s="31" t="s">
        <v>2469</v>
      </c>
      <c r="E280" s="20" t="s">
        <v>214</v>
      </c>
      <c r="F280" s="20" t="s">
        <v>800</v>
      </c>
      <c r="G280" s="36">
        <v>118450000</v>
      </c>
      <c r="H280" s="19">
        <v>44790</v>
      </c>
      <c r="I280" s="21" t="s">
        <v>346</v>
      </c>
      <c r="J280" s="34" t="s">
        <v>1728</v>
      </c>
      <c r="K280" s="22"/>
      <c r="L280" s="37">
        <v>0</v>
      </c>
      <c r="M280" s="25">
        <v>46006666</v>
      </c>
      <c r="N280" s="24">
        <f t="shared" si="4"/>
        <v>72443334</v>
      </c>
      <c r="O280" s="39">
        <v>1</v>
      </c>
      <c r="P280" s="27"/>
      <c r="Q280" s="28"/>
      <c r="R280" s="38"/>
      <c r="T280" s="19">
        <v>44574</v>
      </c>
    </row>
    <row r="281" spans="1:20" ht="17.25" customHeight="1" x14ac:dyDescent="0.3">
      <c r="A281" s="35">
        <v>270</v>
      </c>
      <c r="B281" s="17">
        <v>44573</v>
      </c>
      <c r="C281" s="18">
        <v>44578</v>
      </c>
      <c r="D281" s="31" t="s">
        <v>2469</v>
      </c>
      <c r="E281" s="20" t="s">
        <v>1262</v>
      </c>
      <c r="F281" s="20" t="s">
        <v>801</v>
      </c>
      <c r="G281" s="36">
        <v>80500000</v>
      </c>
      <c r="H281" s="19">
        <v>44937</v>
      </c>
      <c r="I281" s="21" t="s">
        <v>346</v>
      </c>
      <c r="J281" s="34" t="s">
        <v>1729</v>
      </c>
      <c r="K281" s="22"/>
      <c r="L281" s="37">
        <v>0</v>
      </c>
      <c r="M281" s="25">
        <v>0</v>
      </c>
      <c r="N281" s="24">
        <f t="shared" si="4"/>
        <v>80500000</v>
      </c>
      <c r="O281" s="39">
        <v>0.71</v>
      </c>
      <c r="P281" s="27"/>
      <c r="Q281" s="28"/>
      <c r="R281" s="38"/>
      <c r="T281" s="19">
        <v>44574</v>
      </c>
    </row>
    <row r="282" spans="1:20" ht="17.25" customHeight="1" x14ac:dyDescent="0.3">
      <c r="A282" s="35">
        <v>271</v>
      </c>
      <c r="B282" s="17">
        <v>44572</v>
      </c>
      <c r="C282" s="18">
        <v>44574</v>
      </c>
      <c r="D282" s="31" t="s">
        <v>2469</v>
      </c>
      <c r="E282" s="20" t="s">
        <v>220</v>
      </c>
      <c r="F282" s="20" t="s">
        <v>802</v>
      </c>
      <c r="G282" s="36">
        <v>85675000</v>
      </c>
      <c r="H282" s="19">
        <v>44922</v>
      </c>
      <c r="I282" s="21" t="s">
        <v>346</v>
      </c>
      <c r="J282" s="34" t="s">
        <v>1730</v>
      </c>
      <c r="K282" s="22"/>
      <c r="L282" s="37">
        <v>0</v>
      </c>
      <c r="M282" s="25">
        <v>0</v>
      </c>
      <c r="N282" s="24">
        <f t="shared" si="4"/>
        <v>85675000</v>
      </c>
      <c r="O282" s="39">
        <v>0.74</v>
      </c>
      <c r="P282" s="27"/>
      <c r="Q282" s="28"/>
      <c r="R282" s="38"/>
      <c r="T282" s="19">
        <v>44573</v>
      </c>
    </row>
    <row r="283" spans="1:20" ht="17.25" customHeight="1" x14ac:dyDescent="0.3">
      <c r="A283" s="35">
        <v>272</v>
      </c>
      <c r="B283" s="17">
        <v>44572</v>
      </c>
      <c r="C283" s="18">
        <v>44573</v>
      </c>
      <c r="D283" s="31" t="s">
        <v>2470</v>
      </c>
      <c r="E283" s="20" t="s">
        <v>142</v>
      </c>
      <c r="F283" s="20" t="s">
        <v>803</v>
      </c>
      <c r="G283" s="36">
        <v>50600000</v>
      </c>
      <c r="H283" s="19">
        <v>44921</v>
      </c>
      <c r="I283" s="21" t="s">
        <v>346</v>
      </c>
      <c r="J283" s="34" t="s">
        <v>1731</v>
      </c>
      <c r="K283" s="22"/>
      <c r="L283" s="37">
        <v>0</v>
      </c>
      <c r="M283" s="25">
        <v>0</v>
      </c>
      <c r="N283" s="24">
        <f t="shared" si="4"/>
        <v>50600000</v>
      </c>
      <c r="O283" s="39">
        <v>0.75</v>
      </c>
      <c r="P283" s="27"/>
      <c r="Q283" s="28"/>
      <c r="R283" s="38"/>
      <c r="T283" s="19">
        <v>44573</v>
      </c>
    </row>
    <row r="284" spans="1:20" ht="17.25" customHeight="1" x14ac:dyDescent="0.3">
      <c r="A284" s="35">
        <v>273</v>
      </c>
      <c r="B284" s="17">
        <v>44572</v>
      </c>
      <c r="C284" s="18">
        <v>44574</v>
      </c>
      <c r="D284" s="31" t="s">
        <v>2469</v>
      </c>
      <c r="E284" s="20" t="s">
        <v>268</v>
      </c>
      <c r="F284" s="20" t="s">
        <v>804</v>
      </c>
      <c r="G284" s="36">
        <v>85675000</v>
      </c>
      <c r="H284" s="19">
        <v>44922</v>
      </c>
      <c r="I284" s="21" t="s">
        <v>346</v>
      </c>
      <c r="J284" s="34" t="s">
        <v>1732</v>
      </c>
      <c r="K284" s="22"/>
      <c r="L284" s="37">
        <v>0</v>
      </c>
      <c r="M284" s="25">
        <v>0</v>
      </c>
      <c r="N284" s="24">
        <f t="shared" si="4"/>
        <v>85675000</v>
      </c>
      <c r="O284" s="39">
        <v>0.74</v>
      </c>
      <c r="P284" s="27"/>
      <c r="Q284" s="28"/>
      <c r="R284" s="38"/>
      <c r="T284" s="19">
        <v>44573</v>
      </c>
    </row>
    <row r="285" spans="1:20" ht="17.25" customHeight="1" x14ac:dyDescent="0.3">
      <c r="A285" s="35">
        <v>274</v>
      </c>
      <c r="B285" s="17">
        <v>44572</v>
      </c>
      <c r="C285" s="18">
        <v>44575</v>
      </c>
      <c r="D285" s="31" t="s">
        <v>2469</v>
      </c>
      <c r="E285" s="20" t="s">
        <v>418</v>
      </c>
      <c r="F285" s="20" t="s">
        <v>805</v>
      </c>
      <c r="G285" s="36">
        <v>80750000</v>
      </c>
      <c r="H285" s="19">
        <v>44863</v>
      </c>
      <c r="I285" s="21" t="s">
        <v>346</v>
      </c>
      <c r="J285" s="34" t="s">
        <v>1733</v>
      </c>
      <c r="K285" s="22"/>
      <c r="L285" s="37">
        <v>0</v>
      </c>
      <c r="M285" s="25">
        <v>0</v>
      </c>
      <c r="N285" s="24">
        <f t="shared" si="4"/>
        <v>80750000</v>
      </c>
      <c r="O285" s="39">
        <v>0.9</v>
      </c>
      <c r="P285" s="27"/>
      <c r="Q285" s="28"/>
      <c r="R285" s="38"/>
      <c r="T285" s="19">
        <v>44573</v>
      </c>
    </row>
    <row r="286" spans="1:20" ht="17.25" customHeight="1" x14ac:dyDescent="0.3">
      <c r="A286" s="35">
        <v>275</v>
      </c>
      <c r="B286" s="17">
        <v>44573</v>
      </c>
      <c r="C286" s="18">
        <v>44575</v>
      </c>
      <c r="D286" s="31" t="s">
        <v>2469</v>
      </c>
      <c r="E286" s="20" t="s">
        <v>493</v>
      </c>
      <c r="F286" s="20" t="s">
        <v>343</v>
      </c>
      <c r="G286" s="36">
        <v>64596450</v>
      </c>
      <c r="H286" s="19">
        <v>44917</v>
      </c>
      <c r="I286" s="21" t="s">
        <v>346</v>
      </c>
      <c r="J286" s="34" t="s">
        <v>1734</v>
      </c>
      <c r="K286" s="22"/>
      <c r="L286" s="37">
        <v>0</v>
      </c>
      <c r="M286" s="25">
        <v>0</v>
      </c>
      <c r="N286" s="24">
        <f t="shared" si="4"/>
        <v>64596450</v>
      </c>
      <c r="O286" s="39">
        <v>0.75</v>
      </c>
      <c r="P286" s="27"/>
      <c r="Q286" s="28"/>
      <c r="R286" s="38"/>
      <c r="T286" s="19">
        <v>44573</v>
      </c>
    </row>
    <row r="287" spans="1:20" ht="17.25" customHeight="1" x14ac:dyDescent="0.3">
      <c r="A287" s="35">
        <v>276</v>
      </c>
      <c r="B287" s="17">
        <v>44573</v>
      </c>
      <c r="C287" s="18">
        <v>44579</v>
      </c>
      <c r="D287" s="31" t="s">
        <v>2470</v>
      </c>
      <c r="E287" s="20" t="s">
        <v>304</v>
      </c>
      <c r="F287" s="20" t="s">
        <v>806</v>
      </c>
      <c r="G287" s="36">
        <v>24903000</v>
      </c>
      <c r="H287" s="19">
        <v>44851</v>
      </c>
      <c r="I287" s="21" t="s">
        <v>346</v>
      </c>
      <c r="J287" s="34" t="s">
        <v>1735</v>
      </c>
      <c r="K287" s="22"/>
      <c r="L287" s="37">
        <v>0</v>
      </c>
      <c r="M287" s="25">
        <v>0</v>
      </c>
      <c r="N287" s="24">
        <f t="shared" si="4"/>
        <v>24903000</v>
      </c>
      <c r="O287" s="39">
        <v>0.93</v>
      </c>
      <c r="P287" s="27"/>
      <c r="Q287" s="28"/>
      <c r="R287" s="38"/>
      <c r="T287" s="19">
        <v>44574</v>
      </c>
    </row>
    <row r="288" spans="1:20" ht="17.25" customHeight="1" x14ac:dyDescent="0.3">
      <c r="A288" s="35">
        <v>277</v>
      </c>
      <c r="B288" s="17">
        <v>44572</v>
      </c>
      <c r="C288" s="18">
        <v>44574</v>
      </c>
      <c r="D288" s="31" t="s">
        <v>2469</v>
      </c>
      <c r="E288" s="20" t="s">
        <v>207</v>
      </c>
      <c r="F288" s="20" t="s">
        <v>807</v>
      </c>
      <c r="G288" s="36">
        <v>57680000</v>
      </c>
      <c r="H288" s="19">
        <v>44913</v>
      </c>
      <c r="I288" s="21" t="s">
        <v>346</v>
      </c>
      <c r="J288" s="34" t="s">
        <v>1736</v>
      </c>
      <c r="K288" s="22"/>
      <c r="L288" s="37">
        <v>0</v>
      </c>
      <c r="M288" s="25">
        <v>0</v>
      </c>
      <c r="N288" s="24">
        <f t="shared" si="4"/>
        <v>57680000</v>
      </c>
      <c r="O288" s="39">
        <v>0.76</v>
      </c>
      <c r="P288" s="27"/>
      <c r="Q288" s="28"/>
      <c r="R288" s="38"/>
      <c r="T288" s="19">
        <v>44573</v>
      </c>
    </row>
    <row r="289" spans="1:20" ht="17.25" customHeight="1" x14ac:dyDescent="0.3">
      <c r="A289" s="35">
        <v>278</v>
      </c>
      <c r="B289" s="17">
        <v>44572</v>
      </c>
      <c r="C289" s="18">
        <v>44574</v>
      </c>
      <c r="D289" s="31" t="s">
        <v>2469</v>
      </c>
      <c r="E289" s="20" t="s">
        <v>424</v>
      </c>
      <c r="F289" s="20" t="s">
        <v>449</v>
      </c>
      <c r="G289" s="36">
        <v>106914000</v>
      </c>
      <c r="H289" s="19">
        <v>44923</v>
      </c>
      <c r="I289" s="21" t="s">
        <v>346</v>
      </c>
      <c r="J289" s="34" t="s">
        <v>1737</v>
      </c>
      <c r="K289" s="22"/>
      <c r="L289" s="37">
        <v>0</v>
      </c>
      <c r="M289" s="25">
        <v>0</v>
      </c>
      <c r="N289" s="24">
        <f t="shared" si="4"/>
        <v>106914000</v>
      </c>
      <c r="O289" s="39">
        <v>0.74</v>
      </c>
      <c r="P289" s="27"/>
      <c r="Q289" s="28"/>
      <c r="R289" s="38"/>
      <c r="T289" s="19">
        <v>44573</v>
      </c>
    </row>
    <row r="290" spans="1:20" ht="17.25" customHeight="1" x14ac:dyDescent="0.3">
      <c r="A290" s="35">
        <v>279</v>
      </c>
      <c r="B290" s="17">
        <v>44573</v>
      </c>
      <c r="C290" s="18">
        <v>44579</v>
      </c>
      <c r="D290" s="31" t="s">
        <v>2469</v>
      </c>
      <c r="E290" s="20" t="s">
        <v>2380</v>
      </c>
      <c r="F290" s="20" t="s">
        <v>808</v>
      </c>
      <c r="G290" s="36">
        <v>117265500</v>
      </c>
      <c r="H290" s="19">
        <v>44912</v>
      </c>
      <c r="I290" s="21" t="s">
        <v>346</v>
      </c>
      <c r="J290" s="34" t="s">
        <v>1738</v>
      </c>
      <c r="K290" s="22"/>
      <c r="L290" s="37">
        <v>0</v>
      </c>
      <c r="M290" s="25">
        <v>0</v>
      </c>
      <c r="N290" s="24">
        <f t="shared" si="4"/>
        <v>117265500</v>
      </c>
      <c r="O290" s="39">
        <v>0.76</v>
      </c>
      <c r="P290" s="27"/>
      <c r="Q290" s="28"/>
      <c r="R290" s="38"/>
      <c r="T290" s="19">
        <v>44574</v>
      </c>
    </row>
    <row r="291" spans="1:20" ht="17.25" customHeight="1" x14ac:dyDescent="0.3">
      <c r="A291" s="35">
        <v>280</v>
      </c>
      <c r="B291" s="17">
        <v>44573</v>
      </c>
      <c r="C291" s="18">
        <v>44574</v>
      </c>
      <c r="D291" s="31" t="s">
        <v>2469</v>
      </c>
      <c r="E291" s="20" t="s">
        <v>113</v>
      </c>
      <c r="F291" s="20" t="s">
        <v>809</v>
      </c>
      <c r="G291" s="36">
        <v>67980000</v>
      </c>
      <c r="H291" s="19">
        <v>44907</v>
      </c>
      <c r="I291" s="21" t="s">
        <v>346</v>
      </c>
      <c r="J291" s="34" t="s">
        <v>1739</v>
      </c>
      <c r="K291" s="22"/>
      <c r="L291" s="37">
        <v>0</v>
      </c>
      <c r="M291" s="25">
        <v>0</v>
      </c>
      <c r="N291" s="24">
        <f t="shared" si="4"/>
        <v>67980000</v>
      </c>
      <c r="O291" s="39">
        <v>0.78</v>
      </c>
      <c r="P291" s="27"/>
      <c r="Q291" s="28"/>
      <c r="R291" s="38"/>
      <c r="T291" s="19">
        <v>44573</v>
      </c>
    </row>
    <row r="292" spans="1:20" ht="17.25" customHeight="1" x14ac:dyDescent="0.3">
      <c r="A292" s="35">
        <v>281</v>
      </c>
      <c r="B292" s="17">
        <v>44573</v>
      </c>
      <c r="C292" s="18">
        <v>44574</v>
      </c>
      <c r="D292" s="31" t="s">
        <v>2469</v>
      </c>
      <c r="E292" s="20" t="s">
        <v>1263</v>
      </c>
      <c r="F292" s="20" t="s">
        <v>810</v>
      </c>
      <c r="G292" s="36">
        <v>122595750</v>
      </c>
      <c r="H292" s="19">
        <v>44922</v>
      </c>
      <c r="I292" s="21" t="s">
        <v>346</v>
      </c>
      <c r="J292" s="34" t="s">
        <v>1740</v>
      </c>
      <c r="K292" s="22"/>
      <c r="L292" s="37">
        <v>0</v>
      </c>
      <c r="M292" s="25">
        <v>0</v>
      </c>
      <c r="N292" s="24">
        <f t="shared" si="4"/>
        <v>122595750</v>
      </c>
      <c r="O292" s="39">
        <v>0.74</v>
      </c>
      <c r="P292" s="27"/>
      <c r="Q292" s="28"/>
      <c r="R292" s="38"/>
      <c r="T292" s="19">
        <v>44573</v>
      </c>
    </row>
    <row r="293" spans="1:20" ht="17.25" customHeight="1" x14ac:dyDescent="0.3">
      <c r="A293" s="35">
        <v>282</v>
      </c>
      <c r="B293" s="17">
        <v>44573</v>
      </c>
      <c r="C293" s="18">
        <v>44578</v>
      </c>
      <c r="D293" s="31" t="s">
        <v>2469</v>
      </c>
      <c r="E293" s="20" t="s">
        <v>435</v>
      </c>
      <c r="F293" s="20" t="s">
        <v>811</v>
      </c>
      <c r="G293" s="36">
        <v>58300000</v>
      </c>
      <c r="H293" s="19">
        <v>44911</v>
      </c>
      <c r="I293" s="21" t="s">
        <v>346</v>
      </c>
      <c r="J293" s="34" t="s">
        <v>1741</v>
      </c>
      <c r="K293" s="22"/>
      <c r="L293" s="37">
        <v>0</v>
      </c>
      <c r="M293" s="25">
        <v>0</v>
      </c>
      <c r="N293" s="24">
        <f t="shared" si="4"/>
        <v>58300000</v>
      </c>
      <c r="O293" s="39">
        <v>0.77</v>
      </c>
      <c r="P293" s="27"/>
      <c r="Q293" s="28"/>
      <c r="R293" s="38"/>
      <c r="T293" s="19">
        <v>44573</v>
      </c>
    </row>
    <row r="294" spans="1:20" ht="17.25" customHeight="1" x14ac:dyDescent="0.3">
      <c r="A294" s="35">
        <v>283</v>
      </c>
      <c r="B294" s="17">
        <v>44573</v>
      </c>
      <c r="C294" s="18">
        <v>44578</v>
      </c>
      <c r="D294" s="31" t="s">
        <v>2469</v>
      </c>
      <c r="E294" s="20" t="s">
        <v>1264</v>
      </c>
      <c r="F294" s="20" t="s">
        <v>733</v>
      </c>
      <c r="G294" s="36">
        <v>37080000</v>
      </c>
      <c r="H294" s="19">
        <v>44850</v>
      </c>
      <c r="I294" s="21" t="s">
        <v>346</v>
      </c>
      <c r="J294" s="34" t="s">
        <v>1742</v>
      </c>
      <c r="K294" s="22">
        <v>1</v>
      </c>
      <c r="L294" s="37">
        <v>18540000</v>
      </c>
      <c r="M294" s="25">
        <v>0</v>
      </c>
      <c r="N294" s="24">
        <f t="shared" si="4"/>
        <v>55620000</v>
      </c>
      <c r="O294" s="39">
        <v>0.94</v>
      </c>
      <c r="P294" s="27"/>
      <c r="Q294" s="28"/>
      <c r="R294" s="38"/>
      <c r="T294" s="19">
        <v>44573</v>
      </c>
    </row>
    <row r="295" spans="1:20" ht="17.25" customHeight="1" x14ac:dyDescent="0.3">
      <c r="A295" s="35">
        <v>284</v>
      </c>
      <c r="B295" s="17">
        <v>44573</v>
      </c>
      <c r="C295" s="18">
        <v>44575</v>
      </c>
      <c r="D295" s="31" t="s">
        <v>2469</v>
      </c>
      <c r="E295" s="20" t="s">
        <v>376</v>
      </c>
      <c r="F295" s="20" t="s">
        <v>733</v>
      </c>
      <c r="G295" s="36">
        <v>37080000</v>
      </c>
      <c r="H295" s="19">
        <v>44847</v>
      </c>
      <c r="I295" s="21" t="s">
        <v>346</v>
      </c>
      <c r="J295" s="34" t="s">
        <v>1743</v>
      </c>
      <c r="K295" s="22">
        <v>1</v>
      </c>
      <c r="L295" s="37">
        <v>18540000</v>
      </c>
      <c r="M295" s="25">
        <v>0</v>
      </c>
      <c r="N295" s="24">
        <f t="shared" si="4"/>
        <v>55620000</v>
      </c>
      <c r="O295" s="39">
        <v>0.95</v>
      </c>
      <c r="P295" s="27"/>
      <c r="Q295" s="28"/>
      <c r="R295" s="38"/>
      <c r="T295" s="19">
        <v>44573</v>
      </c>
    </row>
    <row r="296" spans="1:20" ht="17.25" customHeight="1" x14ac:dyDescent="0.3">
      <c r="A296" s="35">
        <v>285</v>
      </c>
      <c r="B296" s="17">
        <v>44573</v>
      </c>
      <c r="C296" s="18">
        <v>44575</v>
      </c>
      <c r="D296" s="31" t="s">
        <v>2469</v>
      </c>
      <c r="E296" s="20" t="s">
        <v>29</v>
      </c>
      <c r="F296" s="20" t="s">
        <v>812</v>
      </c>
      <c r="G296" s="36">
        <v>80300000</v>
      </c>
      <c r="H296" s="19">
        <v>44908</v>
      </c>
      <c r="I296" s="21" t="s">
        <v>346</v>
      </c>
      <c r="J296" s="34" t="s">
        <v>1744</v>
      </c>
      <c r="K296" s="22"/>
      <c r="L296" s="37">
        <v>0</v>
      </c>
      <c r="M296" s="25">
        <v>0</v>
      </c>
      <c r="N296" s="24">
        <f t="shared" si="4"/>
        <v>80300000</v>
      </c>
      <c r="O296" s="39">
        <v>0.77</v>
      </c>
      <c r="P296" s="27"/>
      <c r="Q296" s="28"/>
      <c r="R296" s="38"/>
      <c r="T296" s="19">
        <v>44573</v>
      </c>
    </row>
    <row r="297" spans="1:20" ht="17.25" customHeight="1" x14ac:dyDescent="0.3">
      <c r="A297" s="35">
        <v>286</v>
      </c>
      <c r="B297" s="17">
        <v>44573</v>
      </c>
      <c r="C297" s="18">
        <v>44574</v>
      </c>
      <c r="D297" s="31" t="s">
        <v>2469</v>
      </c>
      <c r="E297" s="20" t="s">
        <v>1265</v>
      </c>
      <c r="F297" s="20" t="s">
        <v>813</v>
      </c>
      <c r="G297" s="36">
        <v>80300000</v>
      </c>
      <c r="H297" s="19">
        <v>44907</v>
      </c>
      <c r="I297" s="21" t="s">
        <v>346</v>
      </c>
      <c r="J297" s="34" t="s">
        <v>1745</v>
      </c>
      <c r="K297" s="22"/>
      <c r="L297" s="37">
        <v>0</v>
      </c>
      <c r="M297" s="25">
        <v>0</v>
      </c>
      <c r="N297" s="24">
        <f t="shared" si="4"/>
        <v>80300000</v>
      </c>
      <c r="O297" s="39">
        <v>0.78</v>
      </c>
      <c r="P297" s="27"/>
      <c r="Q297" s="28"/>
      <c r="R297" s="38"/>
      <c r="T297" s="19">
        <v>44573</v>
      </c>
    </row>
    <row r="298" spans="1:20" ht="17.25" customHeight="1" x14ac:dyDescent="0.3">
      <c r="A298" s="35">
        <v>287</v>
      </c>
      <c r="B298" s="17">
        <v>44573</v>
      </c>
      <c r="C298" s="18">
        <v>44578</v>
      </c>
      <c r="D298" s="31" t="s">
        <v>2469</v>
      </c>
      <c r="E298" s="20" t="s">
        <v>40</v>
      </c>
      <c r="F298" s="20" t="s">
        <v>814</v>
      </c>
      <c r="G298" s="36">
        <v>80300000</v>
      </c>
      <c r="H298" s="19">
        <v>44911</v>
      </c>
      <c r="I298" s="21" t="s">
        <v>346</v>
      </c>
      <c r="J298" s="34" t="s">
        <v>1746</v>
      </c>
      <c r="K298" s="22"/>
      <c r="L298" s="37">
        <v>0</v>
      </c>
      <c r="M298" s="25">
        <v>0</v>
      </c>
      <c r="N298" s="24">
        <f t="shared" si="4"/>
        <v>80300000</v>
      </c>
      <c r="O298" s="39">
        <v>0.77</v>
      </c>
      <c r="P298" s="27"/>
      <c r="Q298" s="28"/>
      <c r="R298" s="38"/>
      <c r="T298" s="19">
        <v>44574</v>
      </c>
    </row>
    <row r="299" spans="1:20" ht="17.25" customHeight="1" x14ac:dyDescent="0.3">
      <c r="A299" s="35">
        <v>288</v>
      </c>
      <c r="B299" s="17">
        <v>44573</v>
      </c>
      <c r="C299" s="18">
        <v>44578</v>
      </c>
      <c r="D299" s="31" t="s">
        <v>2469</v>
      </c>
      <c r="E299" s="20" t="s">
        <v>468</v>
      </c>
      <c r="F299" s="20" t="s">
        <v>815</v>
      </c>
      <c r="G299" s="36">
        <v>80300000</v>
      </c>
      <c r="H299" s="19">
        <v>44911</v>
      </c>
      <c r="I299" s="21" t="s">
        <v>346</v>
      </c>
      <c r="J299" s="34" t="s">
        <v>1747</v>
      </c>
      <c r="K299" s="22"/>
      <c r="L299" s="37">
        <v>0</v>
      </c>
      <c r="M299" s="25">
        <v>0</v>
      </c>
      <c r="N299" s="24">
        <f t="shared" si="4"/>
        <v>80300000</v>
      </c>
      <c r="O299" s="39">
        <v>0.77</v>
      </c>
      <c r="P299" s="27"/>
      <c r="Q299" s="28"/>
      <c r="R299" s="38"/>
      <c r="T299" s="19">
        <v>44574</v>
      </c>
    </row>
    <row r="300" spans="1:20" ht="17.25" customHeight="1" x14ac:dyDescent="0.3">
      <c r="A300" s="35">
        <v>289</v>
      </c>
      <c r="B300" s="17">
        <v>44573</v>
      </c>
      <c r="C300" s="18">
        <v>44578</v>
      </c>
      <c r="D300" s="31" t="s">
        <v>2469</v>
      </c>
      <c r="E300" s="20" t="s">
        <v>41</v>
      </c>
      <c r="F300" s="20" t="s">
        <v>816</v>
      </c>
      <c r="G300" s="36">
        <v>80300000</v>
      </c>
      <c r="H300" s="19">
        <v>44911</v>
      </c>
      <c r="I300" s="21" t="s">
        <v>346</v>
      </c>
      <c r="J300" s="34" t="s">
        <v>1748</v>
      </c>
      <c r="K300" s="22"/>
      <c r="L300" s="37">
        <v>0</v>
      </c>
      <c r="M300" s="25">
        <v>0</v>
      </c>
      <c r="N300" s="24">
        <f t="shared" si="4"/>
        <v>80300000</v>
      </c>
      <c r="O300" s="39">
        <v>0.77</v>
      </c>
      <c r="P300" s="27"/>
      <c r="Q300" s="28"/>
      <c r="R300" s="38"/>
      <c r="T300" s="19">
        <v>44574</v>
      </c>
    </row>
    <row r="301" spans="1:20" ht="17.25" customHeight="1" x14ac:dyDescent="0.3">
      <c r="A301" s="35">
        <v>290</v>
      </c>
      <c r="B301" s="17">
        <v>44573</v>
      </c>
      <c r="C301" s="18">
        <v>44578</v>
      </c>
      <c r="D301" s="31" t="s">
        <v>2469</v>
      </c>
      <c r="E301" s="20" t="s">
        <v>1266</v>
      </c>
      <c r="F301" s="20" t="s">
        <v>814</v>
      </c>
      <c r="G301" s="36">
        <v>80300000</v>
      </c>
      <c r="H301" s="19">
        <v>44911</v>
      </c>
      <c r="I301" s="21" t="s">
        <v>346</v>
      </c>
      <c r="J301" s="34" t="s">
        <v>1749</v>
      </c>
      <c r="K301" s="22"/>
      <c r="L301" s="37">
        <v>0</v>
      </c>
      <c r="M301" s="25">
        <v>0</v>
      </c>
      <c r="N301" s="24">
        <f t="shared" si="4"/>
        <v>80300000</v>
      </c>
      <c r="O301" s="39">
        <v>0.77</v>
      </c>
      <c r="P301" s="27"/>
      <c r="Q301" s="28"/>
      <c r="R301" s="38"/>
      <c r="T301" s="19">
        <v>44574</v>
      </c>
    </row>
    <row r="302" spans="1:20" ht="17.25" customHeight="1" x14ac:dyDescent="0.3">
      <c r="A302" s="35">
        <v>291</v>
      </c>
      <c r="B302" s="17">
        <v>44573</v>
      </c>
      <c r="C302" s="18">
        <v>44580</v>
      </c>
      <c r="D302" s="31" t="s">
        <v>2469</v>
      </c>
      <c r="E302" s="20" t="s">
        <v>1267</v>
      </c>
      <c r="F302" s="20" t="s">
        <v>817</v>
      </c>
      <c r="G302" s="36">
        <v>74800000</v>
      </c>
      <c r="H302" s="19">
        <v>44913</v>
      </c>
      <c r="I302" s="21" t="s">
        <v>346</v>
      </c>
      <c r="J302" s="34" t="s">
        <v>1750</v>
      </c>
      <c r="K302" s="22"/>
      <c r="L302" s="37">
        <v>0</v>
      </c>
      <c r="M302" s="25">
        <v>0</v>
      </c>
      <c r="N302" s="24">
        <f t="shared" si="4"/>
        <v>74800000</v>
      </c>
      <c r="O302" s="39">
        <v>0.76</v>
      </c>
      <c r="P302" s="27"/>
      <c r="Q302" s="28"/>
      <c r="R302" s="38"/>
      <c r="T302" s="19">
        <v>44573</v>
      </c>
    </row>
    <row r="303" spans="1:20" ht="17.25" customHeight="1" x14ac:dyDescent="0.3">
      <c r="A303" s="35">
        <v>292</v>
      </c>
      <c r="B303" s="17">
        <v>44573</v>
      </c>
      <c r="C303" s="18">
        <v>44581</v>
      </c>
      <c r="D303" s="31" t="s">
        <v>2469</v>
      </c>
      <c r="E303" s="20" t="s">
        <v>292</v>
      </c>
      <c r="F303" s="20" t="s">
        <v>818</v>
      </c>
      <c r="G303" s="36">
        <v>74800000</v>
      </c>
      <c r="H303" s="19">
        <v>44926</v>
      </c>
      <c r="I303" s="21" t="s">
        <v>346</v>
      </c>
      <c r="J303" s="34" t="s">
        <v>1751</v>
      </c>
      <c r="K303" s="22"/>
      <c r="L303" s="37">
        <v>0</v>
      </c>
      <c r="M303" s="25">
        <v>0</v>
      </c>
      <c r="N303" s="24">
        <f t="shared" si="4"/>
        <v>74800000</v>
      </c>
      <c r="O303" s="39">
        <v>0.73</v>
      </c>
      <c r="P303" s="27"/>
      <c r="Q303" s="28"/>
      <c r="R303" s="38"/>
      <c r="T303" s="19">
        <v>44574</v>
      </c>
    </row>
    <row r="304" spans="1:20" ht="17.25" customHeight="1" x14ac:dyDescent="0.3">
      <c r="A304" s="35">
        <v>293</v>
      </c>
      <c r="B304" s="17">
        <v>44573</v>
      </c>
      <c r="C304" s="18">
        <v>44578</v>
      </c>
      <c r="D304" s="31" t="s">
        <v>2469</v>
      </c>
      <c r="E304" s="20" t="s">
        <v>88</v>
      </c>
      <c r="F304" s="20" t="s">
        <v>819</v>
      </c>
      <c r="G304" s="36">
        <v>46200000</v>
      </c>
      <c r="H304" s="19">
        <v>44850</v>
      </c>
      <c r="I304" s="21" t="s">
        <v>346</v>
      </c>
      <c r="J304" s="34" t="s">
        <v>1752</v>
      </c>
      <c r="K304" s="22">
        <v>1</v>
      </c>
      <c r="L304" s="37">
        <v>23100000</v>
      </c>
      <c r="M304" s="25">
        <v>0</v>
      </c>
      <c r="N304" s="24">
        <f t="shared" si="4"/>
        <v>69300000</v>
      </c>
      <c r="O304" s="39">
        <v>0.94</v>
      </c>
      <c r="P304" s="27"/>
      <c r="Q304" s="28"/>
      <c r="R304" s="38"/>
      <c r="T304" s="19">
        <v>44574</v>
      </c>
    </row>
    <row r="305" spans="1:20" ht="17.25" customHeight="1" x14ac:dyDescent="0.3">
      <c r="A305" s="35">
        <v>294</v>
      </c>
      <c r="B305" s="17">
        <v>44573</v>
      </c>
      <c r="C305" s="18">
        <v>44578</v>
      </c>
      <c r="D305" s="31" t="s">
        <v>2469</v>
      </c>
      <c r="E305" s="20" t="s">
        <v>1268</v>
      </c>
      <c r="F305" s="20" t="s">
        <v>820</v>
      </c>
      <c r="G305" s="36">
        <v>103021635</v>
      </c>
      <c r="H305" s="19">
        <v>44927</v>
      </c>
      <c r="I305" s="21" t="s">
        <v>346</v>
      </c>
      <c r="J305" s="34" t="s">
        <v>1753</v>
      </c>
      <c r="K305" s="22"/>
      <c r="L305" s="37">
        <v>0</v>
      </c>
      <c r="M305" s="25">
        <v>0</v>
      </c>
      <c r="N305" s="24">
        <f t="shared" si="4"/>
        <v>103021635</v>
      </c>
      <c r="O305" s="39">
        <v>0.73</v>
      </c>
      <c r="P305" s="27"/>
      <c r="Q305" s="28"/>
      <c r="R305" s="38"/>
      <c r="T305" s="19">
        <v>44573</v>
      </c>
    </row>
    <row r="306" spans="1:20" ht="17.25" customHeight="1" x14ac:dyDescent="0.3">
      <c r="A306" s="35">
        <v>295</v>
      </c>
      <c r="B306" s="17">
        <v>44573</v>
      </c>
      <c r="C306" s="18">
        <v>44580</v>
      </c>
      <c r="D306" s="31" t="s">
        <v>2469</v>
      </c>
      <c r="E306" s="20" t="s">
        <v>1269</v>
      </c>
      <c r="F306" s="20" t="s">
        <v>821</v>
      </c>
      <c r="G306" s="36">
        <v>106605000</v>
      </c>
      <c r="H306" s="19">
        <v>44929</v>
      </c>
      <c r="I306" s="21" t="s">
        <v>346</v>
      </c>
      <c r="J306" s="34" t="s">
        <v>1754</v>
      </c>
      <c r="K306" s="22"/>
      <c r="L306" s="37">
        <v>0</v>
      </c>
      <c r="M306" s="25">
        <v>0</v>
      </c>
      <c r="N306" s="24">
        <f t="shared" si="4"/>
        <v>106605000</v>
      </c>
      <c r="O306" s="39">
        <v>0.72</v>
      </c>
      <c r="P306" s="27"/>
      <c r="Q306" s="28"/>
      <c r="R306" s="38"/>
      <c r="T306" s="19">
        <v>44573</v>
      </c>
    </row>
    <row r="307" spans="1:20" ht="17.25" customHeight="1" x14ac:dyDescent="0.3">
      <c r="A307" s="35">
        <v>296</v>
      </c>
      <c r="B307" s="17">
        <v>44573</v>
      </c>
      <c r="C307" s="18">
        <v>44574</v>
      </c>
      <c r="D307" s="31" t="s">
        <v>2470</v>
      </c>
      <c r="E307" s="20" t="s">
        <v>159</v>
      </c>
      <c r="F307" s="20" t="s">
        <v>822</v>
      </c>
      <c r="G307" s="36">
        <v>31971035</v>
      </c>
      <c r="H307" s="19">
        <v>44922</v>
      </c>
      <c r="I307" s="21" t="s">
        <v>346</v>
      </c>
      <c r="J307" s="34" t="s">
        <v>1755</v>
      </c>
      <c r="K307" s="22"/>
      <c r="L307" s="37">
        <v>0</v>
      </c>
      <c r="M307" s="25">
        <v>0</v>
      </c>
      <c r="N307" s="24">
        <f t="shared" si="4"/>
        <v>31971035</v>
      </c>
      <c r="O307" s="39">
        <v>0.74</v>
      </c>
      <c r="P307" s="27"/>
      <c r="Q307" s="28"/>
      <c r="R307" s="38"/>
      <c r="T307" s="19">
        <v>44573</v>
      </c>
    </row>
    <row r="308" spans="1:20" ht="17.25" customHeight="1" x14ac:dyDescent="0.3">
      <c r="A308" s="35">
        <v>297</v>
      </c>
      <c r="B308" s="17">
        <v>44573</v>
      </c>
      <c r="C308" s="18">
        <v>44574</v>
      </c>
      <c r="D308" s="31" t="s">
        <v>2469</v>
      </c>
      <c r="E308" s="20" t="s">
        <v>35</v>
      </c>
      <c r="F308" s="20" t="s">
        <v>823</v>
      </c>
      <c r="G308" s="36">
        <v>50600000</v>
      </c>
      <c r="H308" s="19">
        <v>44922</v>
      </c>
      <c r="I308" s="21" t="s">
        <v>346</v>
      </c>
      <c r="J308" s="34" t="s">
        <v>1756</v>
      </c>
      <c r="K308" s="22"/>
      <c r="L308" s="37">
        <v>0</v>
      </c>
      <c r="M308" s="25">
        <v>0</v>
      </c>
      <c r="N308" s="24">
        <f t="shared" si="4"/>
        <v>50600000</v>
      </c>
      <c r="O308" s="39">
        <v>0.74</v>
      </c>
      <c r="P308" s="27"/>
      <c r="Q308" s="28"/>
      <c r="R308" s="38"/>
      <c r="T308" s="19">
        <v>44573</v>
      </c>
    </row>
    <row r="309" spans="1:20" ht="17.25" customHeight="1" x14ac:dyDescent="0.3">
      <c r="A309" s="35">
        <v>298</v>
      </c>
      <c r="B309" s="17">
        <v>44573</v>
      </c>
      <c r="C309" s="18">
        <v>44574</v>
      </c>
      <c r="D309" s="31" t="s">
        <v>2469</v>
      </c>
      <c r="E309" s="20" t="s">
        <v>225</v>
      </c>
      <c r="F309" s="20" t="s">
        <v>824</v>
      </c>
      <c r="G309" s="36">
        <v>73600000</v>
      </c>
      <c r="H309" s="19">
        <v>44922</v>
      </c>
      <c r="I309" s="21" t="s">
        <v>346</v>
      </c>
      <c r="J309" s="34" t="s">
        <v>1757</v>
      </c>
      <c r="K309" s="22"/>
      <c r="L309" s="37">
        <v>0</v>
      </c>
      <c r="M309" s="25">
        <v>0</v>
      </c>
      <c r="N309" s="24">
        <f t="shared" si="4"/>
        <v>73600000</v>
      </c>
      <c r="O309" s="39">
        <v>0.74</v>
      </c>
      <c r="P309" s="27"/>
      <c r="Q309" s="28"/>
      <c r="R309" s="38"/>
      <c r="T309" s="19">
        <v>44573</v>
      </c>
    </row>
    <row r="310" spans="1:20" ht="17.25" customHeight="1" x14ac:dyDescent="0.3">
      <c r="A310" s="35">
        <v>299</v>
      </c>
      <c r="B310" s="17">
        <v>44573</v>
      </c>
      <c r="C310" s="18">
        <v>44574</v>
      </c>
      <c r="D310" s="31" t="s">
        <v>2470</v>
      </c>
      <c r="E310" s="20" t="s">
        <v>1270</v>
      </c>
      <c r="F310" s="20" t="s">
        <v>147</v>
      </c>
      <c r="G310" s="36">
        <v>50600000</v>
      </c>
      <c r="H310" s="19">
        <v>44922</v>
      </c>
      <c r="I310" s="21" t="s">
        <v>346</v>
      </c>
      <c r="J310" s="34" t="s">
        <v>1758</v>
      </c>
      <c r="K310" s="22"/>
      <c r="L310" s="37">
        <v>0</v>
      </c>
      <c r="M310" s="25">
        <v>0</v>
      </c>
      <c r="N310" s="24">
        <f t="shared" si="4"/>
        <v>50600000</v>
      </c>
      <c r="O310" s="39">
        <v>0.74</v>
      </c>
      <c r="P310" s="27"/>
      <c r="Q310" s="28"/>
      <c r="R310" s="38"/>
      <c r="T310" s="19">
        <v>44573</v>
      </c>
    </row>
    <row r="311" spans="1:20" ht="17.25" customHeight="1" x14ac:dyDescent="0.3">
      <c r="A311" s="35">
        <v>300</v>
      </c>
      <c r="B311" s="17">
        <v>44573</v>
      </c>
      <c r="C311" s="18">
        <v>44573</v>
      </c>
      <c r="D311" s="31" t="s">
        <v>2469</v>
      </c>
      <c r="E311" s="20" t="s">
        <v>2486</v>
      </c>
      <c r="F311" s="20" t="s">
        <v>652</v>
      </c>
      <c r="G311" s="36">
        <v>37080000</v>
      </c>
      <c r="H311" s="19">
        <v>44753</v>
      </c>
      <c r="I311" s="21" t="s">
        <v>346</v>
      </c>
      <c r="J311" s="34" t="s">
        <v>1759</v>
      </c>
      <c r="K311" s="22"/>
      <c r="L311" s="37">
        <v>0</v>
      </c>
      <c r="M311" s="25">
        <v>0</v>
      </c>
      <c r="N311" s="24">
        <f t="shared" si="4"/>
        <v>37080000</v>
      </c>
      <c r="O311" s="39">
        <v>1</v>
      </c>
      <c r="P311" s="27"/>
      <c r="Q311" s="28"/>
      <c r="R311" s="38"/>
      <c r="T311" s="19">
        <v>44573</v>
      </c>
    </row>
    <row r="312" spans="1:20" ht="17.25" customHeight="1" x14ac:dyDescent="0.3">
      <c r="A312" s="35">
        <v>301</v>
      </c>
      <c r="B312" s="17">
        <v>44573</v>
      </c>
      <c r="C312" s="18">
        <v>44574</v>
      </c>
      <c r="D312" s="31" t="s">
        <v>2470</v>
      </c>
      <c r="E312" s="20" t="s">
        <v>203</v>
      </c>
      <c r="F312" s="20" t="s">
        <v>825</v>
      </c>
      <c r="G312" s="36">
        <v>50600000</v>
      </c>
      <c r="H312" s="19">
        <v>44922</v>
      </c>
      <c r="I312" s="21" t="s">
        <v>346</v>
      </c>
      <c r="J312" s="34" t="s">
        <v>1760</v>
      </c>
      <c r="K312" s="22"/>
      <c r="L312" s="37">
        <v>0</v>
      </c>
      <c r="M312" s="25">
        <v>0</v>
      </c>
      <c r="N312" s="24">
        <f t="shared" si="4"/>
        <v>50600000</v>
      </c>
      <c r="O312" s="39">
        <v>0.74</v>
      </c>
      <c r="P312" s="27"/>
      <c r="Q312" s="28"/>
      <c r="R312" s="38"/>
      <c r="T312" s="19">
        <v>44573</v>
      </c>
    </row>
    <row r="313" spans="1:20" ht="17.25" customHeight="1" x14ac:dyDescent="0.3">
      <c r="A313" s="35">
        <v>302</v>
      </c>
      <c r="B313" s="17">
        <v>44574</v>
      </c>
      <c r="C313" s="18">
        <v>44579</v>
      </c>
      <c r="D313" s="31" t="s">
        <v>2470</v>
      </c>
      <c r="E313" s="20" t="s">
        <v>520</v>
      </c>
      <c r="F313" s="20" t="s">
        <v>826</v>
      </c>
      <c r="G313" s="36">
        <v>24903000</v>
      </c>
      <c r="H313" s="19">
        <v>44851</v>
      </c>
      <c r="I313" s="21" t="s">
        <v>346</v>
      </c>
      <c r="J313" s="34" t="s">
        <v>1761</v>
      </c>
      <c r="K313" s="22"/>
      <c r="L313" s="37">
        <v>0</v>
      </c>
      <c r="M313" s="25">
        <v>0</v>
      </c>
      <c r="N313" s="24">
        <f t="shared" si="4"/>
        <v>24903000</v>
      </c>
      <c r="O313" s="39">
        <v>0.93</v>
      </c>
      <c r="P313" s="27"/>
      <c r="Q313" s="28"/>
      <c r="R313" s="38"/>
      <c r="T313" s="19">
        <v>44575</v>
      </c>
    </row>
    <row r="314" spans="1:20" ht="17.25" customHeight="1" x14ac:dyDescent="0.3">
      <c r="A314" s="35">
        <v>303</v>
      </c>
      <c r="B314" s="17">
        <v>44573</v>
      </c>
      <c r="C314" s="18">
        <v>44580</v>
      </c>
      <c r="D314" s="31" t="s">
        <v>2469</v>
      </c>
      <c r="E314" s="20" t="s">
        <v>2335</v>
      </c>
      <c r="F314" s="20" t="s">
        <v>827</v>
      </c>
      <c r="G314" s="36">
        <v>31800000</v>
      </c>
      <c r="H314" s="19">
        <v>44760</v>
      </c>
      <c r="I314" s="21" t="s">
        <v>346</v>
      </c>
      <c r="J314" s="34" t="s">
        <v>1762</v>
      </c>
      <c r="K314" s="22"/>
      <c r="L314" s="37">
        <v>0</v>
      </c>
      <c r="M314" s="25">
        <v>0</v>
      </c>
      <c r="N314" s="24">
        <f t="shared" si="4"/>
        <v>31800000</v>
      </c>
      <c r="O314" s="39">
        <v>1</v>
      </c>
      <c r="P314" s="27"/>
      <c r="Q314" s="28"/>
      <c r="R314" s="38"/>
      <c r="T314" s="19">
        <v>44574</v>
      </c>
    </row>
    <row r="315" spans="1:20" ht="17.25" customHeight="1" x14ac:dyDescent="0.3">
      <c r="A315" s="35">
        <v>304</v>
      </c>
      <c r="B315" s="17">
        <v>44573</v>
      </c>
      <c r="C315" s="18">
        <v>44581</v>
      </c>
      <c r="D315" s="31" t="s">
        <v>2469</v>
      </c>
      <c r="E315" s="20" t="s">
        <v>1271</v>
      </c>
      <c r="F315" s="20" t="s">
        <v>828</v>
      </c>
      <c r="G315" s="36">
        <v>74800000</v>
      </c>
      <c r="H315" s="19">
        <v>44914</v>
      </c>
      <c r="I315" s="21" t="s">
        <v>346</v>
      </c>
      <c r="J315" s="34" t="s">
        <v>1763</v>
      </c>
      <c r="K315" s="22"/>
      <c r="L315" s="37">
        <v>0</v>
      </c>
      <c r="M315" s="25">
        <v>0</v>
      </c>
      <c r="N315" s="24">
        <f t="shared" si="4"/>
        <v>74800000</v>
      </c>
      <c r="O315" s="39">
        <v>0.76</v>
      </c>
      <c r="P315" s="27"/>
      <c r="Q315" s="28"/>
      <c r="R315" s="38"/>
      <c r="T315" s="19">
        <v>44574</v>
      </c>
    </row>
    <row r="316" spans="1:20" ht="17.25" customHeight="1" x14ac:dyDescent="0.3">
      <c r="A316" s="35">
        <v>305</v>
      </c>
      <c r="B316" s="17">
        <v>44573</v>
      </c>
      <c r="C316" s="18">
        <v>44585</v>
      </c>
      <c r="D316" s="31" t="s">
        <v>2469</v>
      </c>
      <c r="E316" s="20" t="s">
        <v>496</v>
      </c>
      <c r="F316" s="20" t="s">
        <v>829</v>
      </c>
      <c r="G316" s="36">
        <v>157500000</v>
      </c>
      <c r="H316" s="19">
        <v>45588</v>
      </c>
      <c r="I316" s="21" t="s">
        <v>2464</v>
      </c>
      <c r="J316" s="34" t="s">
        <v>1764</v>
      </c>
      <c r="K316" s="22">
        <v>1</v>
      </c>
      <c r="L316" s="37">
        <v>12910333</v>
      </c>
      <c r="M316" s="25">
        <v>0</v>
      </c>
      <c r="N316" s="24">
        <f t="shared" si="4"/>
        <v>170410333</v>
      </c>
      <c r="O316" s="39">
        <v>0.25</v>
      </c>
      <c r="P316" s="27"/>
      <c r="Q316" s="28"/>
      <c r="R316" s="38"/>
      <c r="T316" s="19">
        <v>44585</v>
      </c>
    </row>
    <row r="317" spans="1:20" ht="17.25" customHeight="1" x14ac:dyDescent="0.3">
      <c r="A317" s="35">
        <v>306</v>
      </c>
      <c r="B317" s="17">
        <v>44573</v>
      </c>
      <c r="C317" s="18">
        <v>44581</v>
      </c>
      <c r="D317" s="31" t="s">
        <v>2469</v>
      </c>
      <c r="E317" s="20" t="s">
        <v>293</v>
      </c>
      <c r="F317" s="20" t="s">
        <v>830</v>
      </c>
      <c r="G317" s="36">
        <v>104500000</v>
      </c>
      <c r="H317" s="19">
        <v>44914</v>
      </c>
      <c r="I317" s="21" t="s">
        <v>346</v>
      </c>
      <c r="J317" s="34" t="s">
        <v>1765</v>
      </c>
      <c r="K317" s="22"/>
      <c r="L317" s="37">
        <v>0</v>
      </c>
      <c r="M317" s="25">
        <v>0</v>
      </c>
      <c r="N317" s="24">
        <f t="shared" si="4"/>
        <v>104500000</v>
      </c>
      <c r="O317" s="39">
        <v>0.76</v>
      </c>
      <c r="P317" s="27"/>
      <c r="Q317" s="28"/>
      <c r="R317" s="38"/>
      <c r="T317" s="19">
        <v>44574</v>
      </c>
    </row>
    <row r="318" spans="1:20" ht="17.25" customHeight="1" x14ac:dyDescent="0.3">
      <c r="A318" s="35">
        <v>307</v>
      </c>
      <c r="B318" s="17">
        <v>44573</v>
      </c>
      <c r="C318" s="18">
        <v>44575</v>
      </c>
      <c r="D318" s="31" t="s">
        <v>2469</v>
      </c>
      <c r="E318" s="20" t="s">
        <v>1272</v>
      </c>
      <c r="F318" s="20" t="s">
        <v>817</v>
      </c>
      <c r="G318" s="36">
        <v>74800000</v>
      </c>
      <c r="H318" s="19">
        <v>44908</v>
      </c>
      <c r="I318" s="21" t="s">
        <v>346</v>
      </c>
      <c r="J318" s="34" t="s">
        <v>1766</v>
      </c>
      <c r="K318" s="22"/>
      <c r="L318" s="37">
        <v>0</v>
      </c>
      <c r="M318" s="25">
        <v>0</v>
      </c>
      <c r="N318" s="24">
        <f t="shared" si="4"/>
        <v>74800000</v>
      </c>
      <c r="O318" s="39">
        <v>0.77</v>
      </c>
      <c r="P318" s="27"/>
      <c r="Q318" s="28"/>
      <c r="R318" s="38"/>
      <c r="T318" s="19">
        <v>44574</v>
      </c>
    </row>
    <row r="319" spans="1:20" ht="17.25" customHeight="1" x14ac:dyDescent="0.3">
      <c r="A319" s="35">
        <v>308</v>
      </c>
      <c r="B319" s="17">
        <v>44574</v>
      </c>
      <c r="C319" s="18">
        <v>44579</v>
      </c>
      <c r="D319" s="31" t="s">
        <v>2469</v>
      </c>
      <c r="E319" s="20" t="s">
        <v>1273</v>
      </c>
      <c r="F319" s="20" t="s">
        <v>831</v>
      </c>
      <c r="G319" s="36">
        <v>80300000</v>
      </c>
      <c r="H319" s="19">
        <v>44912</v>
      </c>
      <c r="I319" s="21" t="s">
        <v>346</v>
      </c>
      <c r="J319" s="34" t="s">
        <v>1767</v>
      </c>
      <c r="K319" s="22"/>
      <c r="L319" s="37">
        <v>0</v>
      </c>
      <c r="M319" s="25">
        <v>0</v>
      </c>
      <c r="N319" s="24">
        <f t="shared" si="4"/>
        <v>80300000</v>
      </c>
      <c r="O319" s="39">
        <v>0.76</v>
      </c>
      <c r="P319" s="27"/>
      <c r="Q319" s="28"/>
      <c r="R319" s="38"/>
      <c r="T319" s="19">
        <v>44575</v>
      </c>
    </row>
    <row r="320" spans="1:20" ht="17.25" customHeight="1" x14ac:dyDescent="0.3">
      <c r="A320" s="35">
        <v>309</v>
      </c>
      <c r="B320" s="17">
        <v>44574</v>
      </c>
      <c r="C320" s="18">
        <v>44575</v>
      </c>
      <c r="D320" s="31" t="s">
        <v>2469</v>
      </c>
      <c r="E320" s="20" t="s">
        <v>436</v>
      </c>
      <c r="F320" s="20" t="s">
        <v>832</v>
      </c>
      <c r="G320" s="36">
        <v>80300000</v>
      </c>
      <c r="H320" s="19">
        <v>44908</v>
      </c>
      <c r="I320" s="21" t="s">
        <v>346</v>
      </c>
      <c r="J320" s="34" t="s">
        <v>1768</v>
      </c>
      <c r="K320" s="22"/>
      <c r="L320" s="37">
        <v>0</v>
      </c>
      <c r="M320" s="25">
        <v>0</v>
      </c>
      <c r="N320" s="24">
        <f t="shared" si="4"/>
        <v>80300000</v>
      </c>
      <c r="O320" s="39">
        <v>0.77</v>
      </c>
      <c r="P320" s="27"/>
      <c r="Q320" s="28"/>
      <c r="R320" s="38"/>
      <c r="T320" s="19">
        <v>44574</v>
      </c>
    </row>
    <row r="321" spans="1:20" ht="17.25" customHeight="1" x14ac:dyDescent="0.3">
      <c r="A321" s="35">
        <v>310</v>
      </c>
      <c r="B321" s="17">
        <v>44573</v>
      </c>
      <c r="C321" s="18">
        <v>44579</v>
      </c>
      <c r="D321" s="31" t="s">
        <v>2469</v>
      </c>
      <c r="E321" s="20" t="s">
        <v>1274</v>
      </c>
      <c r="F321" s="20" t="s">
        <v>833</v>
      </c>
      <c r="G321" s="36">
        <v>74800000</v>
      </c>
      <c r="H321" s="19">
        <v>44912</v>
      </c>
      <c r="I321" s="21" t="s">
        <v>346</v>
      </c>
      <c r="J321" s="34" t="s">
        <v>1769</v>
      </c>
      <c r="K321" s="22"/>
      <c r="L321" s="37">
        <v>0</v>
      </c>
      <c r="M321" s="25">
        <v>0</v>
      </c>
      <c r="N321" s="24">
        <f t="shared" si="4"/>
        <v>74800000</v>
      </c>
      <c r="O321" s="39">
        <v>0.76</v>
      </c>
      <c r="P321" s="27"/>
      <c r="Q321" s="28"/>
      <c r="R321" s="38"/>
      <c r="T321" s="19">
        <v>44574</v>
      </c>
    </row>
    <row r="322" spans="1:20" ht="17.25" customHeight="1" x14ac:dyDescent="0.3">
      <c r="A322" s="35">
        <v>311</v>
      </c>
      <c r="B322" s="17">
        <v>44573</v>
      </c>
      <c r="C322" s="18">
        <v>44575</v>
      </c>
      <c r="D322" s="31" t="s">
        <v>2469</v>
      </c>
      <c r="E322" s="20" t="s">
        <v>87</v>
      </c>
      <c r="F322" s="20" t="s">
        <v>834</v>
      </c>
      <c r="G322" s="36">
        <v>161000000</v>
      </c>
      <c r="H322" s="19">
        <v>44923</v>
      </c>
      <c r="I322" s="21" t="s">
        <v>346</v>
      </c>
      <c r="J322" s="34" t="s">
        <v>1770</v>
      </c>
      <c r="K322" s="22"/>
      <c r="L322" s="37">
        <v>0</v>
      </c>
      <c r="M322" s="25">
        <v>0</v>
      </c>
      <c r="N322" s="24">
        <f t="shared" si="4"/>
        <v>161000000</v>
      </c>
      <c r="O322" s="39">
        <v>0.74</v>
      </c>
      <c r="P322" s="27"/>
      <c r="Q322" s="28"/>
      <c r="R322" s="38"/>
      <c r="T322" s="19">
        <v>44574</v>
      </c>
    </row>
    <row r="323" spans="1:20" ht="17.25" customHeight="1" x14ac:dyDescent="0.3">
      <c r="A323" s="35">
        <v>312</v>
      </c>
      <c r="B323" s="17">
        <v>44573</v>
      </c>
      <c r="C323" s="18">
        <v>44575</v>
      </c>
      <c r="D323" s="31" t="s">
        <v>2469</v>
      </c>
      <c r="E323" s="20" t="s">
        <v>261</v>
      </c>
      <c r="F323" s="20" t="s">
        <v>290</v>
      </c>
      <c r="G323" s="36">
        <v>65739750</v>
      </c>
      <c r="H323" s="19">
        <v>44923</v>
      </c>
      <c r="I323" s="21" t="s">
        <v>346</v>
      </c>
      <c r="J323" s="34" t="s">
        <v>1771</v>
      </c>
      <c r="K323" s="22"/>
      <c r="L323" s="37">
        <v>0</v>
      </c>
      <c r="M323" s="25">
        <v>0</v>
      </c>
      <c r="N323" s="24">
        <f t="shared" si="4"/>
        <v>65739750</v>
      </c>
      <c r="O323" s="39">
        <v>0.74</v>
      </c>
      <c r="P323" s="27"/>
      <c r="Q323" s="28"/>
      <c r="R323" s="38"/>
      <c r="T323" s="19">
        <v>44573</v>
      </c>
    </row>
    <row r="324" spans="1:20" ht="17.25" customHeight="1" x14ac:dyDescent="0.3">
      <c r="A324" s="35">
        <v>313</v>
      </c>
      <c r="B324" s="17">
        <v>44573</v>
      </c>
      <c r="C324" s="18">
        <v>44575</v>
      </c>
      <c r="D324" s="31" t="s">
        <v>2470</v>
      </c>
      <c r="E324" s="20" t="s">
        <v>2487</v>
      </c>
      <c r="F324" s="20" t="s">
        <v>747</v>
      </c>
      <c r="G324" s="36">
        <v>21000000</v>
      </c>
      <c r="H324" s="19">
        <v>44755</v>
      </c>
      <c r="I324" s="21" t="s">
        <v>346</v>
      </c>
      <c r="J324" s="34" t="s">
        <v>1772</v>
      </c>
      <c r="K324" s="22"/>
      <c r="L324" s="37">
        <v>0</v>
      </c>
      <c r="M324" s="25">
        <v>0</v>
      </c>
      <c r="N324" s="24">
        <f t="shared" si="4"/>
        <v>21000000</v>
      </c>
      <c r="O324" s="39">
        <v>1</v>
      </c>
      <c r="P324" s="27"/>
      <c r="Q324" s="28"/>
      <c r="R324" s="38"/>
      <c r="T324" s="19">
        <v>44574</v>
      </c>
    </row>
    <row r="325" spans="1:20" ht="17.25" customHeight="1" x14ac:dyDescent="0.3">
      <c r="A325" s="35">
        <v>314</v>
      </c>
      <c r="B325" s="17">
        <v>44573</v>
      </c>
      <c r="C325" s="18">
        <v>44575</v>
      </c>
      <c r="D325" s="31" t="s">
        <v>2470</v>
      </c>
      <c r="E325" s="20" t="s">
        <v>2579</v>
      </c>
      <c r="F325" s="20" t="s">
        <v>747</v>
      </c>
      <c r="G325" s="36">
        <v>21000000</v>
      </c>
      <c r="H325" s="19">
        <v>44755</v>
      </c>
      <c r="I325" s="21" t="s">
        <v>346</v>
      </c>
      <c r="J325" s="34" t="s">
        <v>1773</v>
      </c>
      <c r="K325" s="22"/>
      <c r="L325" s="37">
        <v>0</v>
      </c>
      <c r="M325" s="25">
        <v>0</v>
      </c>
      <c r="N325" s="24">
        <f t="shared" si="4"/>
        <v>21000000</v>
      </c>
      <c r="O325" s="39">
        <v>1</v>
      </c>
      <c r="P325" s="27"/>
      <c r="Q325" s="28"/>
      <c r="R325" s="38"/>
      <c r="T325" s="19">
        <v>44574</v>
      </c>
    </row>
    <row r="326" spans="1:20" ht="17.25" customHeight="1" x14ac:dyDescent="0.3">
      <c r="A326" s="35">
        <v>315</v>
      </c>
      <c r="B326" s="17">
        <v>44573</v>
      </c>
      <c r="C326" s="18">
        <v>44574</v>
      </c>
      <c r="D326" s="31" t="s">
        <v>2469</v>
      </c>
      <c r="E326" s="20" t="s">
        <v>1275</v>
      </c>
      <c r="F326" s="20" t="s">
        <v>835</v>
      </c>
      <c r="G326" s="36">
        <v>94760000</v>
      </c>
      <c r="H326" s="19">
        <v>44922</v>
      </c>
      <c r="I326" s="21" t="s">
        <v>346</v>
      </c>
      <c r="J326" s="34" t="s">
        <v>1774</v>
      </c>
      <c r="K326" s="22"/>
      <c r="L326" s="37">
        <v>0</v>
      </c>
      <c r="M326" s="25">
        <v>0</v>
      </c>
      <c r="N326" s="24">
        <f t="shared" si="4"/>
        <v>94760000</v>
      </c>
      <c r="O326" s="39">
        <v>0.74</v>
      </c>
      <c r="P326" s="27"/>
      <c r="Q326" s="28"/>
      <c r="R326" s="38"/>
      <c r="T326" s="19">
        <v>44573</v>
      </c>
    </row>
    <row r="327" spans="1:20" ht="17.25" customHeight="1" x14ac:dyDescent="0.3">
      <c r="A327" s="35">
        <v>316</v>
      </c>
      <c r="B327" s="17">
        <v>44573</v>
      </c>
      <c r="C327" s="18">
        <v>44579</v>
      </c>
      <c r="D327" s="31" t="s">
        <v>2470</v>
      </c>
      <c r="E327" s="20" t="s">
        <v>1276</v>
      </c>
      <c r="F327" s="20" t="s">
        <v>836</v>
      </c>
      <c r="G327" s="36">
        <v>32445000</v>
      </c>
      <c r="H327" s="19">
        <v>44851</v>
      </c>
      <c r="I327" s="21" t="s">
        <v>346</v>
      </c>
      <c r="J327" s="34" t="s">
        <v>1775</v>
      </c>
      <c r="K327" s="22"/>
      <c r="L327" s="37">
        <v>0</v>
      </c>
      <c r="M327" s="25">
        <v>0</v>
      </c>
      <c r="N327" s="24">
        <f t="shared" si="4"/>
        <v>32445000</v>
      </c>
      <c r="O327" s="39">
        <v>0.93</v>
      </c>
      <c r="P327" s="27"/>
      <c r="Q327" s="28"/>
      <c r="R327" s="38"/>
      <c r="T327" s="19">
        <v>44575</v>
      </c>
    </row>
    <row r="328" spans="1:20" ht="17.25" customHeight="1" x14ac:dyDescent="0.3">
      <c r="A328" s="35">
        <v>317</v>
      </c>
      <c r="B328" s="17">
        <v>44573</v>
      </c>
      <c r="C328" s="18">
        <v>44578</v>
      </c>
      <c r="D328" s="31" t="s">
        <v>2469</v>
      </c>
      <c r="E328" s="20" t="s">
        <v>256</v>
      </c>
      <c r="F328" s="20" t="s">
        <v>837</v>
      </c>
      <c r="G328" s="36">
        <v>47700000</v>
      </c>
      <c r="H328" s="19">
        <v>44850</v>
      </c>
      <c r="I328" s="21" t="s">
        <v>346</v>
      </c>
      <c r="J328" s="34" t="s">
        <v>1776</v>
      </c>
      <c r="K328" s="22"/>
      <c r="L328" s="37">
        <v>0</v>
      </c>
      <c r="M328" s="25">
        <v>0</v>
      </c>
      <c r="N328" s="24">
        <f t="shared" si="4"/>
        <v>47700000</v>
      </c>
      <c r="O328" s="39">
        <v>0.94</v>
      </c>
      <c r="P328" s="27"/>
      <c r="Q328" s="28"/>
      <c r="R328" s="38"/>
      <c r="T328" s="19">
        <v>44575</v>
      </c>
    </row>
    <row r="329" spans="1:20" ht="17.25" customHeight="1" x14ac:dyDescent="0.3">
      <c r="A329" s="35">
        <v>318</v>
      </c>
      <c r="B329" s="17">
        <v>44574</v>
      </c>
      <c r="C329" s="18">
        <v>44575</v>
      </c>
      <c r="D329" s="31" t="s">
        <v>2469</v>
      </c>
      <c r="E329" s="20" t="s">
        <v>245</v>
      </c>
      <c r="F329" s="20" t="s">
        <v>838</v>
      </c>
      <c r="G329" s="36">
        <v>106605000</v>
      </c>
      <c r="H329" s="19">
        <v>44923</v>
      </c>
      <c r="I329" s="21" t="s">
        <v>346</v>
      </c>
      <c r="J329" s="34" t="s">
        <v>1777</v>
      </c>
      <c r="K329" s="22"/>
      <c r="L329" s="37">
        <v>0</v>
      </c>
      <c r="M329" s="25">
        <v>0</v>
      </c>
      <c r="N329" s="24">
        <f t="shared" si="4"/>
        <v>106605000</v>
      </c>
      <c r="O329" s="39">
        <v>0.74</v>
      </c>
      <c r="P329" s="27"/>
      <c r="Q329" s="28"/>
      <c r="R329" s="38"/>
      <c r="T329" s="19">
        <v>44574</v>
      </c>
    </row>
    <row r="330" spans="1:20" ht="17.25" customHeight="1" x14ac:dyDescent="0.3">
      <c r="A330" s="35">
        <v>319</v>
      </c>
      <c r="B330" s="17">
        <v>44573</v>
      </c>
      <c r="C330" s="18">
        <v>44578</v>
      </c>
      <c r="D330" s="31" t="s">
        <v>2469</v>
      </c>
      <c r="E330" s="20" t="s">
        <v>1277</v>
      </c>
      <c r="F330" s="20" t="s">
        <v>839</v>
      </c>
      <c r="G330" s="36">
        <v>82258000</v>
      </c>
      <c r="H330" s="19">
        <v>44911</v>
      </c>
      <c r="I330" s="21" t="s">
        <v>346</v>
      </c>
      <c r="J330" s="34" t="s">
        <v>1778</v>
      </c>
      <c r="K330" s="22"/>
      <c r="L330" s="37">
        <v>0</v>
      </c>
      <c r="M330" s="25">
        <v>0</v>
      </c>
      <c r="N330" s="24">
        <f t="shared" si="4"/>
        <v>82258000</v>
      </c>
      <c r="O330" s="39">
        <v>0.77</v>
      </c>
      <c r="P330" s="27"/>
      <c r="Q330" s="28"/>
      <c r="R330" s="38"/>
      <c r="T330" s="19">
        <v>44574</v>
      </c>
    </row>
    <row r="331" spans="1:20" ht="17.25" customHeight="1" x14ac:dyDescent="0.3">
      <c r="A331" s="35">
        <v>320</v>
      </c>
      <c r="B331" s="17">
        <v>44573</v>
      </c>
      <c r="C331" s="18">
        <v>44580</v>
      </c>
      <c r="D331" s="31" t="s">
        <v>2469</v>
      </c>
      <c r="E331" s="20" t="s">
        <v>56</v>
      </c>
      <c r="F331" s="20" t="s">
        <v>840</v>
      </c>
      <c r="G331" s="36">
        <v>90640000</v>
      </c>
      <c r="H331" s="19">
        <v>44913</v>
      </c>
      <c r="I331" s="21" t="s">
        <v>346</v>
      </c>
      <c r="J331" s="34" t="s">
        <v>1779</v>
      </c>
      <c r="K331" s="22"/>
      <c r="L331" s="37">
        <v>0</v>
      </c>
      <c r="M331" s="25">
        <v>0</v>
      </c>
      <c r="N331" s="24">
        <f t="shared" si="4"/>
        <v>90640000</v>
      </c>
      <c r="O331" s="39">
        <v>0.76</v>
      </c>
      <c r="P331" s="27"/>
      <c r="Q331" s="28"/>
      <c r="R331" s="38"/>
      <c r="T331" s="19">
        <v>44574</v>
      </c>
    </row>
    <row r="332" spans="1:20" ht="17.25" customHeight="1" x14ac:dyDescent="0.3">
      <c r="A332" s="35">
        <v>321</v>
      </c>
      <c r="B332" s="17">
        <v>44573</v>
      </c>
      <c r="C332" s="18">
        <v>44578</v>
      </c>
      <c r="D332" s="31" t="s">
        <v>2469</v>
      </c>
      <c r="E332" s="20" t="s">
        <v>81</v>
      </c>
      <c r="F332" s="20" t="s">
        <v>841</v>
      </c>
      <c r="G332" s="36">
        <v>82258000</v>
      </c>
      <c r="H332" s="19">
        <v>44911</v>
      </c>
      <c r="I332" s="21" t="s">
        <v>346</v>
      </c>
      <c r="J332" s="34" t="s">
        <v>1780</v>
      </c>
      <c r="K332" s="22"/>
      <c r="L332" s="37">
        <v>0</v>
      </c>
      <c r="M332" s="25">
        <v>0</v>
      </c>
      <c r="N332" s="24">
        <f t="shared" si="4"/>
        <v>82258000</v>
      </c>
      <c r="O332" s="39">
        <v>0.77</v>
      </c>
      <c r="P332" s="27"/>
      <c r="Q332" s="28"/>
      <c r="R332" s="38"/>
      <c r="T332" s="19">
        <v>44574</v>
      </c>
    </row>
    <row r="333" spans="1:20" ht="17.25" customHeight="1" x14ac:dyDescent="0.3">
      <c r="A333" s="35">
        <v>322</v>
      </c>
      <c r="B333" s="17">
        <v>44573</v>
      </c>
      <c r="C333" s="18">
        <v>44578</v>
      </c>
      <c r="D333" s="31" t="s">
        <v>2469</v>
      </c>
      <c r="E333" s="20" t="s">
        <v>466</v>
      </c>
      <c r="F333" s="20" t="s">
        <v>842</v>
      </c>
      <c r="G333" s="36">
        <v>57783000</v>
      </c>
      <c r="H333" s="19">
        <v>44911</v>
      </c>
      <c r="I333" s="21" t="s">
        <v>346</v>
      </c>
      <c r="J333" s="34" t="s">
        <v>1781</v>
      </c>
      <c r="K333" s="22"/>
      <c r="L333" s="37">
        <v>0</v>
      </c>
      <c r="M333" s="25">
        <v>0</v>
      </c>
      <c r="N333" s="24">
        <f t="shared" ref="N333:N396" si="5">+G333+L333-M333</f>
        <v>57783000</v>
      </c>
      <c r="O333" s="39">
        <v>0.77</v>
      </c>
      <c r="P333" s="27"/>
      <c r="Q333" s="28"/>
      <c r="R333" s="38"/>
      <c r="T333" s="19">
        <v>44574</v>
      </c>
    </row>
    <row r="334" spans="1:20" ht="17.25" customHeight="1" x14ac:dyDescent="0.3">
      <c r="A334" s="35">
        <v>323</v>
      </c>
      <c r="B334" s="17">
        <v>44573</v>
      </c>
      <c r="C334" s="18">
        <v>44578</v>
      </c>
      <c r="D334" s="31" t="s">
        <v>2469</v>
      </c>
      <c r="E334" s="20" t="s">
        <v>327</v>
      </c>
      <c r="F334" s="20" t="s">
        <v>843</v>
      </c>
      <c r="G334" s="36">
        <v>82258000</v>
      </c>
      <c r="H334" s="19">
        <v>44911</v>
      </c>
      <c r="I334" s="21" t="s">
        <v>346</v>
      </c>
      <c r="J334" s="34" t="s">
        <v>1782</v>
      </c>
      <c r="K334" s="22"/>
      <c r="L334" s="37">
        <v>0</v>
      </c>
      <c r="M334" s="25">
        <v>0</v>
      </c>
      <c r="N334" s="24">
        <f t="shared" si="5"/>
        <v>82258000</v>
      </c>
      <c r="O334" s="39">
        <v>0.77</v>
      </c>
      <c r="P334" s="27"/>
      <c r="Q334" s="28"/>
      <c r="R334" s="38"/>
      <c r="T334" s="19">
        <v>44574</v>
      </c>
    </row>
    <row r="335" spans="1:20" ht="17.25" customHeight="1" x14ac:dyDescent="0.3">
      <c r="A335" s="35">
        <v>324</v>
      </c>
      <c r="B335" s="17">
        <v>44573</v>
      </c>
      <c r="C335" s="18">
        <v>44578</v>
      </c>
      <c r="D335" s="31" t="s">
        <v>2469</v>
      </c>
      <c r="E335" s="20" t="s">
        <v>2381</v>
      </c>
      <c r="F335" s="20" t="s">
        <v>844</v>
      </c>
      <c r="G335" s="36">
        <v>77000000</v>
      </c>
      <c r="H335" s="19">
        <v>44911</v>
      </c>
      <c r="I335" s="21" t="s">
        <v>346</v>
      </c>
      <c r="J335" s="34" t="s">
        <v>1783</v>
      </c>
      <c r="K335" s="22"/>
      <c r="L335" s="37">
        <v>0</v>
      </c>
      <c r="M335" s="25">
        <v>0</v>
      </c>
      <c r="N335" s="24">
        <f t="shared" si="5"/>
        <v>77000000</v>
      </c>
      <c r="O335" s="39">
        <v>0.77</v>
      </c>
      <c r="P335" s="27"/>
      <c r="Q335" s="28"/>
      <c r="R335" s="38"/>
      <c r="T335" s="19">
        <v>44574</v>
      </c>
    </row>
    <row r="336" spans="1:20" ht="17.25" customHeight="1" x14ac:dyDescent="0.3">
      <c r="A336" s="35">
        <v>325</v>
      </c>
      <c r="B336" s="17">
        <v>44573</v>
      </c>
      <c r="C336" s="18">
        <v>44575</v>
      </c>
      <c r="D336" s="31" t="s">
        <v>2469</v>
      </c>
      <c r="E336" s="20" t="s">
        <v>1278</v>
      </c>
      <c r="F336" s="20" t="s">
        <v>845</v>
      </c>
      <c r="G336" s="36">
        <v>47517333</v>
      </c>
      <c r="H336" s="19">
        <v>44924</v>
      </c>
      <c r="I336" s="21" t="s">
        <v>346</v>
      </c>
      <c r="J336" s="34" t="s">
        <v>1784</v>
      </c>
      <c r="K336" s="22"/>
      <c r="L336" s="37">
        <v>0</v>
      </c>
      <c r="M336" s="25">
        <v>0</v>
      </c>
      <c r="N336" s="24">
        <f t="shared" si="5"/>
        <v>47517333</v>
      </c>
      <c r="O336" s="39">
        <v>0.74</v>
      </c>
      <c r="P336" s="27"/>
      <c r="Q336" s="28"/>
      <c r="R336" s="38"/>
      <c r="T336" s="19">
        <v>44574</v>
      </c>
    </row>
    <row r="337" spans="1:20" ht="17.25" customHeight="1" x14ac:dyDescent="0.3">
      <c r="A337" s="35">
        <v>326</v>
      </c>
      <c r="B337" s="17">
        <v>44573</v>
      </c>
      <c r="C337" s="18">
        <v>44575</v>
      </c>
      <c r="D337" s="31" t="s">
        <v>2469</v>
      </c>
      <c r="E337" s="20" t="s">
        <v>2455</v>
      </c>
      <c r="F337" s="20" t="s">
        <v>846</v>
      </c>
      <c r="G337" s="36">
        <v>46350000</v>
      </c>
      <c r="H337" s="19">
        <v>44677</v>
      </c>
      <c r="I337" s="21" t="s">
        <v>346</v>
      </c>
      <c r="J337" s="34" t="s">
        <v>1785</v>
      </c>
      <c r="K337" s="22"/>
      <c r="L337" s="37">
        <v>0</v>
      </c>
      <c r="M337" s="25">
        <v>0</v>
      </c>
      <c r="N337" s="24">
        <f t="shared" si="5"/>
        <v>46350000</v>
      </c>
      <c r="O337" s="39">
        <v>1</v>
      </c>
      <c r="P337" s="27"/>
      <c r="Q337" s="28"/>
      <c r="R337" s="38"/>
      <c r="T337" s="19">
        <v>44574</v>
      </c>
    </row>
    <row r="338" spans="1:20" ht="17.25" customHeight="1" x14ac:dyDescent="0.3">
      <c r="A338" s="35">
        <v>327</v>
      </c>
      <c r="B338" s="17">
        <v>44574</v>
      </c>
      <c r="C338" s="18">
        <v>44578</v>
      </c>
      <c r="D338" s="31" t="s">
        <v>2470</v>
      </c>
      <c r="E338" s="20" t="s">
        <v>505</v>
      </c>
      <c r="F338" s="20" t="s">
        <v>847</v>
      </c>
      <c r="G338" s="36">
        <v>33990000</v>
      </c>
      <c r="H338" s="19">
        <v>44925</v>
      </c>
      <c r="I338" s="21" t="s">
        <v>346</v>
      </c>
      <c r="J338" s="34" t="s">
        <v>1786</v>
      </c>
      <c r="K338" s="22">
        <v>1</v>
      </c>
      <c r="L338" s="37">
        <v>4985200</v>
      </c>
      <c r="M338" s="25">
        <v>0</v>
      </c>
      <c r="N338" s="24">
        <f t="shared" si="5"/>
        <v>38975200</v>
      </c>
      <c r="O338" s="39">
        <v>0.73</v>
      </c>
      <c r="P338" s="27"/>
      <c r="Q338" s="28"/>
      <c r="R338" s="38"/>
      <c r="T338" s="19">
        <v>44575</v>
      </c>
    </row>
    <row r="339" spans="1:20" ht="17.25" customHeight="1" x14ac:dyDescent="0.3">
      <c r="A339" s="35">
        <v>328</v>
      </c>
      <c r="B339" s="17">
        <v>44573</v>
      </c>
      <c r="C339" s="18">
        <v>44575</v>
      </c>
      <c r="D339" s="31" t="s">
        <v>2469</v>
      </c>
      <c r="E339" s="20" t="s">
        <v>1279</v>
      </c>
      <c r="F339" s="20" t="s">
        <v>848</v>
      </c>
      <c r="G339" s="36">
        <v>101849833</v>
      </c>
      <c r="H339" s="19">
        <v>44927</v>
      </c>
      <c r="I339" s="21" t="s">
        <v>346</v>
      </c>
      <c r="J339" s="34" t="s">
        <v>1787</v>
      </c>
      <c r="K339" s="22"/>
      <c r="L339" s="37">
        <v>0</v>
      </c>
      <c r="M339" s="25">
        <v>0</v>
      </c>
      <c r="N339" s="24">
        <f t="shared" si="5"/>
        <v>101849833</v>
      </c>
      <c r="O339" s="39">
        <v>0.73</v>
      </c>
      <c r="P339" s="27"/>
      <c r="Q339" s="28"/>
      <c r="R339" s="38"/>
      <c r="T339" s="19">
        <v>44574</v>
      </c>
    </row>
    <row r="340" spans="1:20" ht="17.25" customHeight="1" x14ac:dyDescent="0.3">
      <c r="A340" s="35">
        <v>329</v>
      </c>
      <c r="B340" s="17">
        <v>44573</v>
      </c>
      <c r="C340" s="18">
        <v>44575</v>
      </c>
      <c r="D340" s="31" t="s">
        <v>2469</v>
      </c>
      <c r="E340" s="20" t="s">
        <v>1280</v>
      </c>
      <c r="F340" s="20" t="s">
        <v>554</v>
      </c>
      <c r="G340" s="36">
        <v>53457000</v>
      </c>
      <c r="H340" s="19">
        <v>44936</v>
      </c>
      <c r="I340" s="21" t="s">
        <v>346</v>
      </c>
      <c r="J340" s="34" t="s">
        <v>1788</v>
      </c>
      <c r="K340" s="22"/>
      <c r="L340" s="37">
        <v>0</v>
      </c>
      <c r="M340" s="25">
        <v>0</v>
      </c>
      <c r="N340" s="24">
        <f t="shared" si="5"/>
        <v>53457000</v>
      </c>
      <c r="O340" s="39">
        <v>0.71</v>
      </c>
      <c r="P340" s="27"/>
      <c r="Q340" s="28"/>
      <c r="R340" s="38"/>
      <c r="T340" s="19">
        <v>44574</v>
      </c>
    </row>
    <row r="341" spans="1:20" ht="17.25" customHeight="1" x14ac:dyDescent="0.3">
      <c r="A341" s="35">
        <v>330</v>
      </c>
      <c r="B341" s="17">
        <v>44574</v>
      </c>
      <c r="C341" s="18">
        <v>44578</v>
      </c>
      <c r="D341" s="31" t="s">
        <v>2469</v>
      </c>
      <c r="E341" s="20" t="s">
        <v>492</v>
      </c>
      <c r="F341" s="20" t="s">
        <v>849</v>
      </c>
      <c r="G341" s="36">
        <v>78403600</v>
      </c>
      <c r="H341" s="19">
        <v>44927</v>
      </c>
      <c r="I341" s="21" t="s">
        <v>346</v>
      </c>
      <c r="J341" s="34" t="s">
        <v>1789</v>
      </c>
      <c r="K341" s="22"/>
      <c r="L341" s="37">
        <v>0</v>
      </c>
      <c r="M341" s="25">
        <v>0</v>
      </c>
      <c r="N341" s="24">
        <f t="shared" si="5"/>
        <v>78403600</v>
      </c>
      <c r="O341" s="39">
        <v>0.73</v>
      </c>
      <c r="P341" s="27"/>
      <c r="Q341" s="28"/>
      <c r="R341" s="38"/>
      <c r="T341" s="19">
        <v>44575</v>
      </c>
    </row>
    <row r="342" spans="1:20" ht="17.25" customHeight="1" x14ac:dyDescent="0.3">
      <c r="A342" s="35">
        <v>331</v>
      </c>
      <c r="B342" s="17">
        <v>44573</v>
      </c>
      <c r="C342" s="18">
        <v>44575</v>
      </c>
      <c r="D342" s="31" t="s">
        <v>2470</v>
      </c>
      <c r="E342" s="20" t="s">
        <v>1281</v>
      </c>
      <c r="F342" s="20" t="s">
        <v>850</v>
      </c>
      <c r="G342" s="36">
        <v>33990000</v>
      </c>
      <c r="H342" s="19">
        <v>44924</v>
      </c>
      <c r="I342" s="21" t="s">
        <v>346</v>
      </c>
      <c r="J342" s="34" t="s">
        <v>1790</v>
      </c>
      <c r="K342" s="22">
        <v>1</v>
      </c>
      <c r="L342" s="37">
        <v>5211800</v>
      </c>
      <c r="M342" s="25">
        <v>0</v>
      </c>
      <c r="N342" s="24">
        <f t="shared" si="5"/>
        <v>39201800</v>
      </c>
      <c r="O342" s="39">
        <v>0.74</v>
      </c>
      <c r="P342" s="27"/>
      <c r="Q342" s="28"/>
      <c r="R342" s="38"/>
      <c r="T342" s="19">
        <v>44574</v>
      </c>
    </row>
    <row r="343" spans="1:20" ht="17.25" customHeight="1" x14ac:dyDescent="0.3">
      <c r="A343" s="35">
        <v>332</v>
      </c>
      <c r="B343" s="17">
        <v>44574</v>
      </c>
      <c r="C343" s="18">
        <v>44578</v>
      </c>
      <c r="D343" s="31" t="s">
        <v>2469</v>
      </c>
      <c r="E343" s="20" t="s">
        <v>24</v>
      </c>
      <c r="F343" s="20" t="s">
        <v>851</v>
      </c>
      <c r="G343" s="36">
        <v>132250000</v>
      </c>
      <c r="H343" s="19">
        <v>44926</v>
      </c>
      <c r="I343" s="21" t="s">
        <v>346</v>
      </c>
      <c r="J343" s="34" t="s">
        <v>1791</v>
      </c>
      <c r="K343" s="22"/>
      <c r="L343" s="37">
        <v>0</v>
      </c>
      <c r="M343" s="25">
        <v>0</v>
      </c>
      <c r="N343" s="24">
        <f t="shared" si="5"/>
        <v>132250000</v>
      </c>
      <c r="O343" s="39">
        <v>0.73</v>
      </c>
      <c r="P343" s="27"/>
      <c r="Q343" s="28"/>
      <c r="R343" s="38"/>
      <c r="T343" s="19">
        <v>44575</v>
      </c>
    </row>
    <row r="344" spans="1:20" ht="17.25" customHeight="1" x14ac:dyDescent="0.3">
      <c r="A344" s="35">
        <v>333</v>
      </c>
      <c r="B344" s="17">
        <v>44579</v>
      </c>
      <c r="C344" s="18">
        <v>44581</v>
      </c>
      <c r="D344" s="31" t="s">
        <v>2469</v>
      </c>
      <c r="E344" s="20" t="s">
        <v>1282</v>
      </c>
      <c r="F344" s="20" t="s">
        <v>852</v>
      </c>
      <c r="G344" s="36">
        <v>73700000</v>
      </c>
      <c r="H344" s="19">
        <v>44914</v>
      </c>
      <c r="I344" s="21" t="s">
        <v>346</v>
      </c>
      <c r="J344" s="34" t="s">
        <v>1792</v>
      </c>
      <c r="K344" s="22"/>
      <c r="L344" s="37">
        <v>0</v>
      </c>
      <c r="M344" s="25">
        <v>0</v>
      </c>
      <c r="N344" s="24">
        <f t="shared" si="5"/>
        <v>73700000</v>
      </c>
      <c r="O344" s="39">
        <v>0.76</v>
      </c>
      <c r="P344" s="27"/>
      <c r="Q344" s="28"/>
      <c r="R344" s="38"/>
      <c r="T344" s="19">
        <v>44579</v>
      </c>
    </row>
    <row r="345" spans="1:20" ht="17.25" customHeight="1" x14ac:dyDescent="0.3">
      <c r="A345" s="35">
        <v>334</v>
      </c>
      <c r="B345" s="17">
        <v>44573</v>
      </c>
      <c r="C345" s="18">
        <v>44575</v>
      </c>
      <c r="D345" s="31" t="s">
        <v>2469</v>
      </c>
      <c r="E345" s="20" t="s">
        <v>84</v>
      </c>
      <c r="F345" s="20" t="s">
        <v>853</v>
      </c>
      <c r="G345" s="36">
        <v>88837500</v>
      </c>
      <c r="H345" s="19">
        <v>44923</v>
      </c>
      <c r="I345" s="21" t="s">
        <v>346</v>
      </c>
      <c r="J345" s="34" t="s">
        <v>1793</v>
      </c>
      <c r="K345" s="22"/>
      <c r="L345" s="37">
        <v>0</v>
      </c>
      <c r="M345" s="25">
        <v>0</v>
      </c>
      <c r="N345" s="24">
        <f t="shared" si="5"/>
        <v>88837500</v>
      </c>
      <c r="O345" s="39">
        <v>0.74</v>
      </c>
      <c r="P345" s="27"/>
      <c r="Q345" s="28"/>
      <c r="R345" s="38"/>
      <c r="T345" s="19">
        <v>44574</v>
      </c>
    </row>
    <row r="346" spans="1:20" ht="17.25" customHeight="1" x14ac:dyDescent="0.3">
      <c r="A346" s="35">
        <v>335</v>
      </c>
      <c r="B346" s="17">
        <v>44574</v>
      </c>
      <c r="C346" s="18">
        <v>44579</v>
      </c>
      <c r="D346" s="31" t="s">
        <v>2470</v>
      </c>
      <c r="E346" s="20" t="s">
        <v>222</v>
      </c>
      <c r="F346" s="20" t="s">
        <v>854</v>
      </c>
      <c r="G346" s="36">
        <v>47016221</v>
      </c>
      <c r="H346" s="19">
        <v>44926</v>
      </c>
      <c r="I346" s="21" t="s">
        <v>346</v>
      </c>
      <c r="J346" s="34" t="s">
        <v>1794</v>
      </c>
      <c r="K346" s="22"/>
      <c r="L346" s="37">
        <v>0</v>
      </c>
      <c r="M346" s="25">
        <v>0</v>
      </c>
      <c r="N346" s="24">
        <f t="shared" si="5"/>
        <v>47016221</v>
      </c>
      <c r="O346" s="39">
        <v>0.73</v>
      </c>
      <c r="P346" s="27"/>
      <c r="Q346" s="28"/>
      <c r="R346" s="38"/>
      <c r="T346" s="19">
        <v>44575</v>
      </c>
    </row>
    <row r="347" spans="1:20" ht="17.25" customHeight="1" x14ac:dyDescent="0.3">
      <c r="A347" s="35">
        <v>336</v>
      </c>
      <c r="B347" s="17">
        <v>44574</v>
      </c>
      <c r="C347" s="18">
        <v>44579</v>
      </c>
      <c r="D347" s="31" t="s">
        <v>2469</v>
      </c>
      <c r="E347" s="20" t="s">
        <v>301</v>
      </c>
      <c r="F347" s="20" t="s">
        <v>855</v>
      </c>
      <c r="G347" s="36">
        <v>88837500</v>
      </c>
      <c r="H347" s="19">
        <v>44926</v>
      </c>
      <c r="I347" s="21" t="s">
        <v>346</v>
      </c>
      <c r="J347" s="34" t="s">
        <v>1795</v>
      </c>
      <c r="K347" s="22"/>
      <c r="L347" s="37">
        <v>0</v>
      </c>
      <c r="M347" s="25">
        <v>0</v>
      </c>
      <c r="N347" s="24">
        <f t="shared" si="5"/>
        <v>88837500</v>
      </c>
      <c r="O347" s="39">
        <v>0.73</v>
      </c>
      <c r="P347" s="27"/>
      <c r="Q347" s="28"/>
      <c r="R347" s="38"/>
      <c r="T347" s="19">
        <v>44575</v>
      </c>
    </row>
    <row r="348" spans="1:20" ht="17.25" customHeight="1" x14ac:dyDescent="0.3">
      <c r="A348" s="35">
        <v>337</v>
      </c>
      <c r="B348" s="17">
        <v>44574</v>
      </c>
      <c r="C348" s="18">
        <v>44582</v>
      </c>
      <c r="D348" s="31" t="s">
        <v>2469</v>
      </c>
      <c r="E348" s="20" t="s">
        <v>1283</v>
      </c>
      <c r="F348" s="20" t="s">
        <v>497</v>
      </c>
      <c r="G348" s="36">
        <v>94760000</v>
      </c>
      <c r="H348" s="19">
        <v>44926</v>
      </c>
      <c r="I348" s="21" t="s">
        <v>346</v>
      </c>
      <c r="J348" s="34" t="s">
        <v>1796</v>
      </c>
      <c r="K348" s="22"/>
      <c r="L348" s="37">
        <v>0</v>
      </c>
      <c r="M348" s="25">
        <v>0</v>
      </c>
      <c r="N348" s="24">
        <f t="shared" si="5"/>
        <v>94760000</v>
      </c>
      <c r="O348" s="39">
        <v>0.73</v>
      </c>
      <c r="P348" s="27"/>
      <c r="Q348" s="28"/>
      <c r="R348" s="38"/>
      <c r="T348" s="19">
        <v>44575</v>
      </c>
    </row>
    <row r="349" spans="1:20" ht="17.25" customHeight="1" x14ac:dyDescent="0.3">
      <c r="A349" s="35">
        <v>338</v>
      </c>
      <c r="B349" s="17">
        <v>44574</v>
      </c>
      <c r="C349" s="18">
        <v>44579</v>
      </c>
      <c r="D349" s="31" t="s">
        <v>2469</v>
      </c>
      <c r="E349" s="20" t="s">
        <v>2382</v>
      </c>
      <c r="F349" s="20" t="s">
        <v>856</v>
      </c>
      <c r="G349" s="36">
        <v>52290500</v>
      </c>
      <c r="H349" s="19">
        <v>44926</v>
      </c>
      <c r="I349" s="21" t="s">
        <v>346</v>
      </c>
      <c r="J349" s="34" t="s">
        <v>1797</v>
      </c>
      <c r="K349" s="22"/>
      <c r="L349" s="37">
        <v>0</v>
      </c>
      <c r="M349" s="25">
        <v>0</v>
      </c>
      <c r="N349" s="24">
        <f t="shared" si="5"/>
        <v>52290500</v>
      </c>
      <c r="O349" s="39">
        <v>0.73</v>
      </c>
      <c r="P349" s="27"/>
      <c r="Q349" s="28"/>
      <c r="R349" s="38"/>
      <c r="T349" s="19">
        <v>44575</v>
      </c>
    </row>
    <row r="350" spans="1:20" ht="17.25" customHeight="1" x14ac:dyDescent="0.3">
      <c r="A350" s="35">
        <v>339</v>
      </c>
      <c r="B350" s="17">
        <v>44574</v>
      </c>
      <c r="C350" s="18">
        <v>44579</v>
      </c>
      <c r="D350" s="31" t="s">
        <v>2469</v>
      </c>
      <c r="E350" s="20" t="s">
        <v>1284</v>
      </c>
      <c r="F350" s="20" t="s">
        <v>857</v>
      </c>
      <c r="G350" s="36">
        <v>80500000</v>
      </c>
      <c r="H350" s="19">
        <v>44926</v>
      </c>
      <c r="I350" s="21" t="s">
        <v>346</v>
      </c>
      <c r="J350" s="34" t="s">
        <v>1798</v>
      </c>
      <c r="K350" s="22"/>
      <c r="L350" s="37">
        <v>0</v>
      </c>
      <c r="M350" s="25">
        <v>0</v>
      </c>
      <c r="N350" s="24">
        <f t="shared" si="5"/>
        <v>80500000</v>
      </c>
      <c r="O350" s="39">
        <v>0.73</v>
      </c>
      <c r="P350" s="27"/>
      <c r="Q350" s="28"/>
      <c r="R350" s="38"/>
      <c r="T350" s="19">
        <v>44575</v>
      </c>
    </row>
    <row r="351" spans="1:20" ht="17.25" customHeight="1" x14ac:dyDescent="0.3">
      <c r="A351" s="35">
        <v>340</v>
      </c>
      <c r="B351" s="17">
        <v>44574</v>
      </c>
      <c r="C351" s="18">
        <v>44579</v>
      </c>
      <c r="D351" s="31" t="s">
        <v>2469</v>
      </c>
      <c r="E351" s="20" t="s">
        <v>229</v>
      </c>
      <c r="F351" s="20" t="s">
        <v>858</v>
      </c>
      <c r="G351" s="36">
        <v>89250000</v>
      </c>
      <c r="H351" s="19">
        <v>44897</v>
      </c>
      <c r="I351" s="21" t="s">
        <v>346</v>
      </c>
      <c r="J351" s="34" t="s">
        <v>1799</v>
      </c>
      <c r="K351" s="22"/>
      <c r="L351" s="37">
        <v>0</v>
      </c>
      <c r="M351" s="25">
        <v>0</v>
      </c>
      <c r="N351" s="24">
        <f t="shared" si="5"/>
        <v>89250000</v>
      </c>
      <c r="O351" s="39">
        <v>0.8</v>
      </c>
      <c r="P351" s="27"/>
      <c r="Q351" s="28"/>
      <c r="R351" s="38"/>
      <c r="T351" s="19">
        <v>44575</v>
      </c>
    </row>
    <row r="352" spans="1:20" ht="17.25" customHeight="1" x14ac:dyDescent="0.3">
      <c r="A352" s="35">
        <v>341</v>
      </c>
      <c r="B352" s="17">
        <v>44573</v>
      </c>
      <c r="C352" s="18">
        <v>44575</v>
      </c>
      <c r="D352" s="31" t="s">
        <v>2469</v>
      </c>
      <c r="E352" s="20" t="s">
        <v>193</v>
      </c>
      <c r="F352" s="20" t="s">
        <v>859</v>
      </c>
      <c r="G352" s="36">
        <v>47700000</v>
      </c>
      <c r="H352" s="19">
        <v>44847</v>
      </c>
      <c r="I352" s="21" t="s">
        <v>346</v>
      </c>
      <c r="J352" s="34" t="s">
        <v>1800</v>
      </c>
      <c r="K352" s="22"/>
      <c r="L352" s="37">
        <v>0</v>
      </c>
      <c r="M352" s="25">
        <v>0</v>
      </c>
      <c r="N352" s="24">
        <f t="shared" si="5"/>
        <v>47700000</v>
      </c>
      <c r="O352" s="39">
        <v>0.95</v>
      </c>
      <c r="P352" s="27"/>
      <c r="Q352" s="28"/>
      <c r="R352" s="38"/>
      <c r="T352" s="19">
        <v>44575</v>
      </c>
    </row>
    <row r="353" spans="1:20" ht="17.25" customHeight="1" x14ac:dyDescent="0.3">
      <c r="A353" s="35">
        <v>342</v>
      </c>
      <c r="B353" s="17">
        <v>44573</v>
      </c>
      <c r="C353" s="18">
        <v>44578</v>
      </c>
      <c r="D353" s="31" t="s">
        <v>2469</v>
      </c>
      <c r="E353" s="20" t="s">
        <v>355</v>
      </c>
      <c r="F353" s="20" t="s">
        <v>860</v>
      </c>
      <c r="G353" s="36">
        <v>83430000</v>
      </c>
      <c r="H353" s="19">
        <v>44850</v>
      </c>
      <c r="I353" s="21" t="s">
        <v>346</v>
      </c>
      <c r="J353" s="34" t="s">
        <v>1801</v>
      </c>
      <c r="K353" s="22"/>
      <c r="L353" s="37">
        <v>0</v>
      </c>
      <c r="M353" s="25">
        <v>0</v>
      </c>
      <c r="N353" s="24">
        <f t="shared" si="5"/>
        <v>83430000</v>
      </c>
      <c r="O353" s="39">
        <v>0.94</v>
      </c>
      <c r="P353" s="27"/>
      <c r="Q353" s="28"/>
      <c r="R353" s="38"/>
      <c r="T353" s="19">
        <v>44575</v>
      </c>
    </row>
    <row r="354" spans="1:20" ht="17.25" customHeight="1" x14ac:dyDescent="0.3">
      <c r="A354" s="35">
        <v>343</v>
      </c>
      <c r="B354" s="17">
        <v>44573</v>
      </c>
      <c r="C354" s="18">
        <v>44578</v>
      </c>
      <c r="D354" s="31" t="s">
        <v>2470</v>
      </c>
      <c r="E354" s="20" t="s">
        <v>252</v>
      </c>
      <c r="F354" s="20" t="s">
        <v>861</v>
      </c>
      <c r="G354" s="36">
        <v>30797000</v>
      </c>
      <c r="H354" s="19">
        <v>44926</v>
      </c>
      <c r="I354" s="21" t="s">
        <v>346</v>
      </c>
      <c r="J354" s="34" t="s">
        <v>1802</v>
      </c>
      <c r="K354" s="22"/>
      <c r="L354" s="37">
        <v>0</v>
      </c>
      <c r="M354" s="25">
        <v>0</v>
      </c>
      <c r="N354" s="24">
        <f t="shared" si="5"/>
        <v>30797000</v>
      </c>
      <c r="O354" s="39">
        <v>0.73</v>
      </c>
      <c r="P354" s="27"/>
      <c r="Q354" s="28"/>
      <c r="R354" s="38"/>
      <c r="T354" s="19">
        <v>44574</v>
      </c>
    </row>
    <row r="355" spans="1:20" ht="17.25" customHeight="1" x14ac:dyDescent="0.3">
      <c r="A355" s="35">
        <v>344</v>
      </c>
      <c r="B355" s="17">
        <v>44574</v>
      </c>
      <c r="C355" s="18">
        <v>44575</v>
      </c>
      <c r="D355" s="31" t="s">
        <v>2469</v>
      </c>
      <c r="E355" s="20" t="s">
        <v>1285</v>
      </c>
      <c r="F355" s="20" t="s">
        <v>862</v>
      </c>
      <c r="G355" s="36">
        <v>84700000</v>
      </c>
      <c r="H355" s="19">
        <v>44908</v>
      </c>
      <c r="I355" s="21" t="s">
        <v>346</v>
      </c>
      <c r="J355" s="34" t="s">
        <v>1803</v>
      </c>
      <c r="K355" s="22"/>
      <c r="L355" s="37">
        <v>0</v>
      </c>
      <c r="M355" s="25">
        <v>0</v>
      </c>
      <c r="N355" s="24">
        <f t="shared" si="5"/>
        <v>84700000</v>
      </c>
      <c r="O355" s="39">
        <v>0.77</v>
      </c>
      <c r="P355" s="27"/>
      <c r="Q355" s="28"/>
      <c r="R355" s="38"/>
      <c r="T355" s="19">
        <v>44575</v>
      </c>
    </row>
    <row r="356" spans="1:20" ht="17.25" customHeight="1" x14ac:dyDescent="0.3">
      <c r="A356" s="35">
        <v>345</v>
      </c>
      <c r="B356" s="17">
        <v>44574</v>
      </c>
      <c r="C356" s="18">
        <v>44575</v>
      </c>
      <c r="D356" s="31" t="s">
        <v>2469</v>
      </c>
      <c r="E356" s="20" t="s">
        <v>366</v>
      </c>
      <c r="F356" s="20" t="s">
        <v>862</v>
      </c>
      <c r="G356" s="36">
        <v>84700000</v>
      </c>
      <c r="H356" s="19">
        <v>44908</v>
      </c>
      <c r="I356" s="21" t="s">
        <v>346</v>
      </c>
      <c r="J356" s="34" t="s">
        <v>1804</v>
      </c>
      <c r="K356" s="22"/>
      <c r="L356" s="37">
        <v>0</v>
      </c>
      <c r="M356" s="25">
        <v>0</v>
      </c>
      <c r="N356" s="24">
        <f t="shared" si="5"/>
        <v>84700000</v>
      </c>
      <c r="O356" s="39">
        <v>0.77</v>
      </c>
      <c r="P356" s="27"/>
      <c r="Q356" s="28"/>
      <c r="R356" s="38"/>
      <c r="T356" s="19">
        <v>44575</v>
      </c>
    </row>
    <row r="357" spans="1:20" ht="17.25" customHeight="1" x14ac:dyDescent="0.3">
      <c r="A357" s="35">
        <v>346</v>
      </c>
      <c r="B357" s="17">
        <v>44573</v>
      </c>
      <c r="C357" s="18">
        <v>44574</v>
      </c>
      <c r="D357" s="31" t="s">
        <v>2469</v>
      </c>
      <c r="E357" s="20" t="s">
        <v>2456</v>
      </c>
      <c r="F357" s="20" t="s">
        <v>863</v>
      </c>
      <c r="G357" s="36">
        <v>30900000</v>
      </c>
      <c r="H357" s="19">
        <v>44754</v>
      </c>
      <c r="I357" s="21" t="s">
        <v>346</v>
      </c>
      <c r="J357" s="34" t="s">
        <v>1805</v>
      </c>
      <c r="K357" s="22"/>
      <c r="L357" s="37">
        <v>0</v>
      </c>
      <c r="M357" s="25">
        <v>0</v>
      </c>
      <c r="N357" s="24">
        <f t="shared" si="5"/>
        <v>30900000</v>
      </c>
      <c r="O357" s="39">
        <v>1</v>
      </c>
      <c r="P357" s="27"/>
      <c r="Q357" s="28"/>
      <c r="R357" s="38"/>
      <c r="T357" s="19">
        <v>44574</v>
      </c>
    </row>
    <row r="358" spans="1:20" ht="17.25" customHeight="1" x14ac:dyDescent="0.3">
      <c r="A358" s="35">
        <v>347</v>
      </c>
      <c r="B358" s="17">
        <v>44573</v>
      </c>
      <c r="C358" s="18">
        <v>44575</v>
      </c>
      <c r="D358" s="31" t="s">
        <v>2469</v>
      </c>
      <c r="E358" s="20" t="s">
        <v>221</v>
      </c>
      <c r="F358" s="20" t="s">
        <v>864</v>
      </c>
      <c r="G358" s="36">
        <v>85675000</v>
      </c>
      <c r="H358" s="19">
        <v>44923</v>
      </c>
      <c r="I358" s="21" t="s">
        <v>346</v>
      </c>
      <c r="J358" s="34" t="s">
        <v>1806</v>
      </c>
      <c r="K358" s="22"/>
      <c r="L358" s="37">
        <v>0</v>
      </c>
      <c r="M358" s="25">
        <v>0</v>
      </c>
      <c r="N358" s="24">
        <f t="shared" si="5"/>
        <v>85675000</v>
      </c>
      <c r="O358" s="39">
        <v>0.74</v>
      </c>
      <c r="P358" s="27"/>
      <c r="Q358" s="28"/>
      <c r="R358" s="38"/>
      <c r="T358" s="19">
        <v>44574</v>
      </c>
    </row>
    <row r="359" spans="1:20" ht="17.25" customHeight="1" x14ac:dyDescent="0.3">
      <c r="A359" s="35">
        <v>348</v>
      </c>
      <c r="B359" s="17">
        <v>44573</v>
      </c>
      <c r="C359" s="18">
        <v>44575</v>
      </c>
      <c r="D359" s="31" t="s">
        <v>2469</v>
      </c>
      <c r="E359" s="20" t="s">
        <v>208</v>
      </c>
      <c r="F359" s="20" t="s">
        <v>738</v>
      </c>
      <c r="G359" s="36">
        <v>28200000</v>
      </c>
      <c r="H359" s="19">
        <v>44755</v>
      </c>
      <c r="I359" s="21" t="s">
        <v>346</v>
      </c>
      <c r="J359" s="34" t="s">
        <v>1807</v>
      </c>
      <c r="K359" s="22"/>
      <c r="L359" s="37">
        <v>0</v>
      </c>
      <c r="M359" s="25">
        <v>0</v>
      </c>
      <c r="N359" s="24">
        <f t="shared" si="5"/>
        <v>28200000</v>
      </c>
      <c r="O359" s="39">
        <v>1</v>
      </c>
      <c r="P359" s="27"/>
      <c r="Q359" s="28"/>
      <c r="R359" s="38"/>
      <c r="T359" s="19">
        <v>44574</v>
      </c>
    </row>
    <row r="360" spans="1:20" ht="17.25" customHeight="1" x14ac:dyDescent="0.3">
      <c r="A360" s="35">
        <v>349</v>
      </c>
      <c r="B360" s="17">
        <v>44574</v>
      </c>
      <c r="C360" s="18">
        <v>44575</v>
      </c>
      <c r="D360" s="31" t="s">
        <v>2469</v>
      </c>
      <c r="E360" s="20" t="s">
        <v>409</v>
      </c>
      <c r="F360" s="20" t="s">
        <v>865</v>
      </c>
      <c r="G360" s="36">
        <v>87550000</v>
      </c>
      <c r="H360" s="19">
        <v>44878</v>
      </c>
      <c r="I360" s="21" t="s">
        <v>346</v>
      </c>
      <c r="J360" s="34" t="s">
        <v>1808</v>
      </c>
      <c r="K360" s="22"/>
      <c r="L360" s="37">
        <v>0</v>
      </c>
      <c r="M360" s="25">
        <v>0</v>
      </c>
      <c r="N360" s="24">
        <f t="shared" si="5"/>
        <v>87550000</v>
      </c>
      <c r="O360" s="39">
        <v>0.85</v>
      </c>
      <c r="P360" s="27"/>
      <c r="Q360" s="28"/>
      <c r="R360" s="38"/>
      <c r="T360" s="19">
        <v>44575</v>
      </c>
    </row>
    <row r="361" spans="1:20" ht="17.25" customHeight="1" x14ac:dyDescent="0.3">
      <c r="A361" s="35">
        <v>350</v>
      </c>
      <c r="B361" s="17">
        <v>44574</v>
      </c>
      <c r="C361" s="18">
        <v>44578</v>
      </c>
      <c r="D361" s="31" t="s">
        <v>2469</v>
      </c>
      <c r="E361" s="20" t="s">
        <v>426</v>
      </c>
      <c r="F361" s="20" t="s">
        <v>866</v>
      </c>
      <c r="G361" s="36">
        <v>77000000</v>
      </c>
      <c r="H361" s="19">
        <v>44881</v>
      </c>
      <c r="I361" s="21" t="s">
        <v>346</v>
      </c>
      <c r="J361" s="34" t="s">
        <v>1809</v>
      </c>
      <c r="K361" s="22"/>
      <c r="L361" s="37">
        <v>0</v>
      </c>
      <c r="M361" s="25">
        <v>0</v>
      </c>
      <c r="N361" s="24">
        <f t="shared" si="5"/>
        <v>77000000</v>
      </c>
      <c r="O361" s="39">
        <v>0.84</v>
      </c>
      <c r="P361" s="27"/>
      <c r="Q361" s="28"/>
      <c r="R361" s="38"/>
      <c r="T361" s="19">
        <v>44575</v>
      </c>
    </row>
    <row r="362" spans="1:20" ht="17.25" customHeight="1" x14ac:dyDescent="0.3">
      <c r="A362" s="35">
        <v>351</v>
      </c>
      <c r="B362" s="17">
        <v>44574</v>
      </c>
      <c r="C362" s="18">
        <v>44578</v>
      </c>
      <c r="D362" s="31" t="s">
        <v>2469</v>
      </c>
      <c r="E362" s="20" t="s">
        <v>464</v>
      </c>
      <c r="F362" s="20" t="s">
        <v>867</v>
      </c>
      <c r="G362" s="36">
        <v>53000000</v>
      </c>
      <c r="H362" s="19">
        <v>44881</v>
      </c>
      <c r="I362" s="21" t="s">
        <v>346</v>
      </c>
      <c r="J362" s="34" t="s">
        <v>1810</v>
      </c>
      <c r="K362" s="22"/>
      <c r="L362" s="37">
        <v>0</v>
      </c>
      <c r="M362" s="25">
        <v>0</v>
      </c>
      <c r="N362" s="24">
        <f t="shared" si="5"/>
        <v>53000000</v>
      </c>
      <c r="O362" s="39">
        <v>0.84</v>
      </c>
      <c r="P362" s="27"/>
      <c r="Q362" s="28"/>
      <c r="R362" s="38"/>
      <c r="T362" s="19">
        <v>44575</v>
      </c>
    </row>
    <row r="363" spans="1:20" ht="17.25" customHeight="1" x14ac:dyDescent="0.3">
      <c r="A363" s="35">
        <v>352</v>
      </c>
      <c r="B363" s="17">
        <v>44575</v>
      </c>
      <c r="C363" s="18">
        <v>44579</v>
      </c>
      <c r="D363" s="31" t="s">
        <v>2469</v>
      </c>
      <c r="E363" s="20" t="s">
        <v>2488</v>
      </c>
      <c r="F363" s="20" t="s">
        <v>473</v>
      </c>
      <c r="G363" s="36">
        <v>88000000</v>
      </c>
      <c r="H363" s="19">
        <v>44882</v>
      </c>
      <c r="I363" s="21" t="s">
        <v>346</v>
      </c>
      <c r="J363" s="34" t="s">
        <v>1811</v>
      </c>
      <c r="K363" s="22"/>
      <c r="L363" s="37">
        <v>0</v>
      </c>
      <c r="M363" s="25">
        <v>0</v>
      </c>
      <c r="N363" s="24">
        <f t="shared" si="5"/>
        <v>88000000</v>
      </c>
      <c r="O363" s="39">
        <v>0.84</v>
      </c>
      <c r="P363" s="27"/>
      <c r="Q363" s="28"/>
      <c r="R363" s="38"/>
      <c r="T363" s="19">
        <v>44578</v>
      </c>
    </row>
    <row r="364" spans="1:20" ht="17.25" customHeight="1" x14ac:dyDescent="0.3">
      <c r="A364" s="35">
        <v>353</v>
      </c>
      <c r="B364" s="17">
        <v>44574</v>
      </c>
      <c r="C364" s="18">
        <v>44575</v>
      </c>
      <c r="D364" s="31" t="s">
        <v>2469</v>
      </c>
      <c r="E364" s="20" t="s">
        <v>177</v>
      </c>
      <c r="F364" s="20" t="s">
        <v>868</v>
      </c>
      <c r="G364" s="36">
        <v>89507000</v>
      </c>
      <c r="H364" s="19">
        <v>44908</v>
      </c>
      <c r="I364" s="21" t="s">
        <v>346</v>
      </c>
      <c r="J364" s="34" t="s">
        <v>1812</v>
      </c>
      <c r="K364" s="22"/>
      <c r="L364" s="37">
        <v>0</v>
      </c>
      <c r="M364" s="25">
        <v>0</v>
      </c>
      <c r="N364" s="24">
        <f t="shared" si="5"/>
        <v>89507000</v>
      </c>
      <c r="O364" s="39">
        <v>0.77</v>
      </c>
      <c r="P364" s="27"/>
      <c r="Q364" s="28"/>
      <c r="R364" s="38"/>
      <c r="T364" s="19">
        <v>44575</v>
      </c>
    </row>
    <row r="365" spans="1:20" ht="17.25" customHeight="1" x14ac:dyDescent="0.3">
      <c r="A365" s="35">
        <v>354</v>
      </c>
      <c r="B365" s="17">
        <v>44574</v>
      </c>
      <c r="C365" s="18">
        <v>44575</v>
      </c>
      <c r="D365" s="31" t="s">
        <v>2469</v>
      </c>
      <c r="E365" s="20" t="s">
        <v>534</v>
      </c>
      <c r="F365" s="20" t="s">
        <v>869</v>
      </c>
      <c r="G365" s="36">
        <v>48822000</v>
      </c>
      <c r="H365" s="19">
        <v>44755</v>
      </c>
      <c r="I365" s="21" t="s">
        <v>346</v>
      </c>
      <c r="J365" s="34" t="s">
        <v>1813</v>
      </c>
      <c r="K365" s="22"/>
      <c r="L365" s="37">
        <v>0</v>
      </c>
      <c r="M365" s="25">
        <v>0</v>
      </c>
      <c r="N365" s="24">
        <f t="shared" si="5"/>
        <v>48822000</v>
      </c>
      <c r="O365" s="39">
        <v>1</v>
      </c>
      <c r="P365" s="27"/>
      <c r="Q365" s="28"/>
      <c r="R365" s="38"/>
      <c r="T365" s="19">
        <v>44575</v>
      </c>
    </row>
    <row r="366" spans="1:20" ht="17.25" customHeight="1" x14ac:dyDescent="0.3">
      <c r="A366" s="35">
        <v>355</v>
      </c>
      <c r="B366" s="17">
        <v>44574</v>
      </c>
      <c r="C366" s="18">
        <v>44575</v>
      </c>
      <c r="D366" s="31" t="s">
        <v>2470</v>
      </c>
      <c r="E366" s="20" t="s">
        <v>1286</v>
      </c>
      <c r="F366" s="20" t="s">
        <v>870</v>
      </c>
      <c r="G366" s="36">
        <v>31970000</v>
      </c>
      <c r="H366" s="19">
        <v>44923</v>
      </c>
      <c r="I366" s="21" t="s">
        <v>346</v>
      </c>
      <c r="J366" s="34" t="s">
        <v>1814</v>
      </c>
      <c r="K366" s="22"/>
      <c r="L366" s="37">
        <v>0</v>
      </c>
      <c r="M366" s="25">
        <v>0</v>
      </c>
      <c r="N366" s="24">
        <f t="shared" si="5"/>
        <v>31970000</v>
      </c>
      <c r="O366" s="39">
        <v>0.74</v>
      </c>
      <c r="P366" s="27"/>
      <c r="Q366" s="28"/>
      <c r="R366" s="38"/>
      <c r="T366" s="19">
        <v>44575</v>
      </c>
    </row>
    <row r="367" spans="1:20" ht="17.25" customHeight="1" x14ac:dyDescent="0.3">
      <c r="A367" s="35">
        <v>356</v>
      </c>
      <c r="B367" s="17">
        <v>44574</v>
      </c>
      <c r="C367" s="18">
        <v>44575</v>
      </c>
      <c r="D367" s="31" t="s">
        <v>2470</v>
      </c>
      <c r="E367" s="20" t="s">
        <v>310</v>
      </c>
      <c r="F367" s="20" t="s">
        <v>871</v>
      </c>
      <c r="G367" s="36">
        <v>33000000</v>
      </c>
      <c r="H367" s="19">
        <v>44908</v>
      </c>
      <c r="I367" s="21" t="s">
        <v>346</v>
      </c>
      <c r="J367" s="34" t="s">
        <v>1815</v>
      </c>
      <c r="K367" s="22"/>
      <c r="L367" s="37">
        <v>0</v>
      </c>
      <c r="M367" s="25">
        <v>0</v>
      </c>
      <c r="N367" s="24">
        <f t="shared" si="5"/>
        <v>33000000</v>
      </c>
      <c r="O367" s="39">
        <v>0.77</v>
      </c>
      <c r="P367" s="27"/>
      <c r="Q367" s="28"/>
      <c r="R367" s="38"/>
      <c r="T367" s="19">
        <v>44575</v>
      </c>
    </row>
    <row r="368" spans="1:20" ht="17.25" customHeight="1" x14ac:dyDescent="0.3">
      <c r="A368" s="35">
        <v>357</v>
      </c>
      <c r="B368" s="17">
        <v>44574</v>
      </c>
      <c r="C368" s="18">
        <v>44575</v>
      </c>
      <c r="D368" s="31" t="s">
        <v>2470</v>
      </c>
      <c r="E368" s="20" t="s">
        <v>335</v>
      </c>
      <c r="F368" s="20" t="s">
        <v>871</v>
      </c>
      <c r="G368" s="36">
        <v>33000000</v>
      </c>
      <c r="H368" s="19">
        <v>44908</v>
      </c>
      <c r="I368" s="21" t="s">
        <v>346</v>
      </c>
      <c r="J368" s="34" t="s">
        <v>1816</v>
      </c>
      <c r="K368" s="22"/>
      <c r="L368" s="37">
        <v>0</v>
      </c>
      <c r="M368" s="25">
        <v>0</v>
      </c>
      <c r="N368" s="24">
        <f t="shared" si="5"/>
        <v>33000000</v>
      </c>
      <c r="O368" s="39">
        <v>0.77</v>
      </c>
      <c r="P368" s="27"/>
      <c r="Q368" s="28"/>
      <c r="R368" s="38"/>
      <c r="T368" s="19">
        <v>44575</v>
      </c>
    </row>
    <row r="369" spans="1:20" ht="17.25" customHeight="1" x14ac:dyDescent="0.3">
      <c r="A369" s="35">
        <v>358</v>
      </c>
      <c r="B369" s="17">
        <v>44574</v>
      </c>
      <c r="C369" s="18">
        <v>44575</v>
      </c>
      <c r="D369" s="31" t="s">
        <v>2470</v>
      </c>
      <c r="E369" s="20" t="s">
        <v>367</v>
      </c>
      <c r="F369" s="20" t="s">
        <v>871</v>
      </c>
      <c r="G369" s="36">
        <v>33000000</v>
      </c>
      <c r="H369" s="19">
        <v>44908</v>
      </c>
      <c r="I369" s="21" t="s">
        <v>346</v>
      </c>
      <c r="J369" s="34" t="s">
        <v>1817</v>
      </c>
      <c r="K369" s="22"/>
      <c r="L369" s="37">
        <v>0</v>
      </c>
      <c r="M369" s="25">
        <v>0</v>
      </c>
      <c r="N369" s="24">
        <f t="shared" si="5"/>
        <v>33000000</v>
      </c>
      <c r="O369" s="39">
        <v>0.77</v>
      </c>
      <c r="P369" s="27"/>
      <c r="Q369" s="28"/>
      <c r="R369" s="38"/>
      <c r="T369" s="19">
        <v>44575</v>
      </c>
    </row>
    <row r="370" spans="1:20" ht="17.25" customHeight="1" x14ac:dyDescent="0.3">
      <c r="A370" s="35">
        <v>359</v>
      </c>
      <c r="B370" s="17">
        <v>44574</v>
      </c>
      <c r="C370" s="18">
        <v>44578</v>
      </c>
      <c r="D370" s="31" t="s">
        <v>2469</v>
      </c>
      <c r="E370" s="20" t="s">
        <v>361</v>
      </c>
      <c r="F370" s="20" t="s">
        <v>872</v>
      </c>
      <c r="G370" s="36">
        <v>84975000</v>
      </c>
      <c r="H370" s="19">
        <v>44911</v>
      </c>
      <c r="I370" s="21" t="s">
        <v>346</v>
      </c>
      <c r="J370" s="34" t="s">
        <v>1818</v>
      </c>
      <c r="K370" s="22"/>
      <c r="L370" s="37">
        <v>0</v>
      </c>
      <c r="M370" s="25">
        <v>0</v>
      </c>
      <c r="N370" s="24">
        <f t="shared" si="5"/>
        <v>84975000</v>
      </c>
      <c r="O370" s="39">
        <v>0.77</v>
      </c>
      <c r="P370" s="27"/>
      <c r="Q370" s="28"/>
      <c r="R370" s="38"/>
      <c r="T370" s="19">
        <v>44574</v>
      </c>
    </row>
    <row r="371" spans="1:20" ht="17.25" customHeight="1" x14ac:dyDescent="0.3">
      <c r="A371" s="35">
        <v>360</v>
      </c>
      <c r="B371" s="17">
        <v>44574</v>
      </c>
      <c r="C371" s="18">
        <v>44578</v>
      </c>
      <c r="D371" s="31" t="s">
        <v>2470</v>
      </c>
      <c r="E371" s="20" t="s">
        <v>321</v>
      </c>
      <c r="F371" s="20" t="s">
        <v>871</v>
      </c>
      <c r="G371" s="36">
        <v>33000000</v>
      </c>
      <c r="H371" s="19">
        <v>44911</v>
      </c>
      <c r="I371" s="21" t="s">
        <v>346</v>
      </c>
      <c r="J371" s="34" t="s">
        <v>1819</v>
      </c>
      <c r="K371" s="22"/>
      <c r="L371" s="37">
        <v>0</v>
      </c>
      <c r="M371" s="25">
        <v>0</v>
      </c>
      <c r="N371" s="24">
        <f t="shared" si="5"/>
        <v>33000000</v>
      </c>
      <c r="O371" s="39">
        <v>0.77</v>
      </c>
      <c r="P371" s="27"/>
      <c r="Q371" s="28"/>
      <c r="R371" s="38"/>
      <c r="T371" s="19">
        <v>44575</v>
      </c>
    </row>
    <row r="372" spans="1:20" ht="17.25" customHeight="1" x14ac:dyDescent="0.3">
      <c r="A372" s="35">
        <v>361</v>
      </c>
      <c r="B372" s="17">
        <v>44574</v>
      </c>
      <c r="C372" s="18">
        <v>44579</v>
      </c>
      <c r="D372" s="31" t="s">
        <v>2469</v>
      </c>
      <c r="E372" s="20" t="s">
        <v>273</v>
      </c>
      <c r="F372" s="20" t="s">
        <v>272</v>
      </c>
      <c r="G372" s="36">
        <v>65739750</v>
      </c>
      <c r="H372" s="19">
        <v>44927</v>
      </c>
      <c r="I372" s="21" t="s">
        <v>346</v>
      </c>
      <c r="J372" s="34" t="s">
        <v>1820</v>
      </c>
      <c r="K372" s="22"/>
      <c r="L372" s="37">
        <v>0</v>
      </c>
      <c r="M372" s="25">
        <v>0</v>
      </c>
      <c r="N372" s="24">
        <f t="shared" si="5"/>
        <v>65739750</v>
      </c>
      <c r="O372" s="39">
        <v>0.73</v>
      </c>
      <c r="P372" s="27"/>
      <c r="Q372" s="28"/>
      <c r="R372" s="38"/>
      <c r="T372" s="19">
        <v>44575</v>
      </c>
    </row>
    <row r="373" spans="1:20" ht="17.25" customHeight="1" x14ac:dyDescent="0.3">
      <c r="A373" s="35">
        <v>362</v>
      </c>
      <c r="B373" s="17">
        <v>44574</v>
      </c>
      <c r="C373" s="18">
        <v>44578</v>
      </c>
      <c r="D373" s="31" t="s">
        <v>2469</v>
      </c>
      <c r="E373" s="20" t="s">
        <v>403</v>
      </c>
      <c r="F373" s="20" t="s">
        <v>873</v>
      </c>
      <c r="G373" s="36">
        <v>84975000</v>
      </c>
      <c r="H373" s="19">
        <v>44922</v>
      </c>
      <c r="I373" s="21" t="s">
        <v>346</v>
      </c>
      <c r="J373" s="34" t="s">
        <v>1821</v>
      </c>
      <c r="K373" s="22"/>
      <c r="L373" s="37">
        <v>0</v>
      </c>
      <c r="M373" s="25">
        <v>0</v>
      </c>
      <c r="N373" s="24">
        <f t="shared" si="5"/>
        <v>84975000</v>
      </c>
      <c r="O373" s="39">
        <v>0.74</v>
      </c>
      <c r="P373" s="27"/>
      <c r="Q373" s="28"/>
      <c r="R373" s="38"/>
      <c r="T373" s="19">
        <v>44575</v>
      </c>
    </row>
    <row r="374" spans="1:20" ht="17.25" customHeight="1" x14ac:dyDescent="0.3">
      <c r="A374" s="35">
        <v>363</v>
      </c>
      <c r="B374" s="17">
        <v>44574</v>
      </c>
      <c r="C374" s="18">
        <v>44579</v>
      </c>
      <c r="D374" s="31" t="s">
        <v>2469</v>
      </c>
      <c r="E374" s="20" t="s">
        <v>2336</v>
      </c>
      <c r="F374" s="20" t="s">
        <v>874</v>
      </c>
      <c r="G374" s="36">
        <v>71070000</v>
      </c>
      <c r="H374" s="19">
        <v>44926</v>
      </c>
      <c r="I374" s="21" t="s">
        <v>346</v>
      </c>
      <c r="J374" s="34" t="s">
        <v>1822</v>
      </c>
      <c r="K374" s="22"/>
      <c r="L374" s="37">
        <v>0</v>
      </c>
      <c r="M374" s="25">
        <v>0</v>
      </c>
      <c r="N374" s="24">
        <f t="shared" si="5"/>
        <v>71070000</v>
      </c>
      <c r="O374" s="39">
        <v>0.73</v>
      </c>
      <c r="P374" s="27"/>
      <c r="Q374" s="28"/>
      <c r="R374" s="38"/>
      <c r="T374" s="19">
        <v>44575</v>
      </c>
    </row>
    <row r="375" spans="1:20" ht="17.25" customHeight="1" x14ac:dyDescent="0.3">
      <c r="A375" s="35">
        <v>364</v>
      </c>
      <c r="B375" s="17">
        <v>44575</v>
      </c>
      <c r="C375" s="18">
        <v>44579</v>
      </c>
      <c r="D375" s="31" t="s">
        <v>2469</v>
      </c>
      <c r="E375" s="20" t="s">
        <v>2580</v>
      </c>
      <c r="F375" s="20" t="s">
        <v>875</v>
      </c>
      <c r="G375" s="36">
        <v>71070000</v>
      </c>
      <c r="H375" s="19">
        <v>44926</v>
      </c>
      <c r="I375" s="21" t="s">
        <v>346</v>
      </c>
      <c r="J375" s="34" t="s">
        <v>1823</v>
      </c>
      <c r="K375" s="22"/>
      <c r="L375" s="37">
        <v>0</v>
      </c>
      <c r="M375" s="25">
        <v>0</v>
      </c>
      <c r="N375" s="24">
        <f t="shared" si="5"/>
        <v>71070000</v>
      </c>
      <c r="O375" s="39">
        <v>0.73</v>
      </c>
      <c r="P375" s="27"/>
      <c r="Q375" s="28"/>
      <c r="R375" s="38"/>
      <c r="T375" s="19">
        <v>44575</v>
      </c>
    </row>
    <row r="376" spans="1:20" ht="17.25" customHeight="1" x14ac:dyDescent="0.3">
      <c r="A376" s="35">
        <v>365</v>
      </c>
      <c r="B376" s="17">
        <v>44575</v>
      </c>
      <c r="C376" s="18">
        <v>44579</v>
      </c>
      <c r="D376" s="31" t="s">
        <v>2469</v>
      </c>
      <c r="E376" s="20" t="s">
        <v>405</v>
      </c>
      <c r="F376" s="20" t="s">
        <v>876</v>
      </c>
      <c r="G376" s="36">
        <v>71070000</v>
      </c>
      <c r="H376" s="19">
        <v>44926</v>
      </c>
      <c r="I376" s="21" t="s">
        <v>346</v>
      </c>
      <c r="J376" s="34" t="s">
        <v>1824</v>
      </c>
      <c r="K376" s="22"/>
      <c r="L376" s="37">
        <v>0</v>
      </c>
      <c r="M376" s="25">
        <v>0</v>
      </c>
      <c r="N376" s="24">
        <f t="shared" si="5"/>
        <v>71070000</v>
      </c>
      <c r="O376" s="39">
        <v>0.73</v>
      </c>
      <c r="P376" s="27"/>
      <c r="Q376" s="28"/>
      <c r="R376" s="38"/>
      <c r="T376" s="19">
        <v>44575</v>
      </c>
    </row>
    <row r="377" spans="1:20" ht="17.25" customHeight="1" x14ac:dyDescent="0.3">
      <c r="A377" s="35">
        <v>366</v>
      </c>
      <c r="B377" s="17">
        <v>44575</v>
      </c>
      <c r="C377" s="18">
        <v>44579</v>
      </c>
      <c r="D377" s="31" t="s">
        <v>2469</v>
      </c>
      <c r="E377" s="20" t="s">
        <v>192</v>
      </c>
      <c r="F377" s="20" t="s">
        <v>877</v>
      </c>
      <c r="G377" s="36">
        <v>71070000</v>
      </c>
      <c r="H377" s="19">
        <v>44926</v>
      </c>
      <c r="I377" s="21" t="s">
        <v>346</v>
      </c>
      <c r="J377" s="34" t="s">
        <v>1825</v>
      </c>
      <c r="K377" s="22"/>
      <c r="L377" s="37">
        <v>0</v>
      </c>
      <c r="M377" s="25">
        <v>0</v>
      </c>
      <c r="N377" s="24">
        <f t="shared" si="5"/>
        <v>71070000</v>
      </c>
      <c r="O377" s="39">
        <v>0.73</v>
      </c>
      <c r="P377" s="27"/>
      <c r="Q377" s="28"/>
      <c r="R377" s="38"/>
      <c r="T377" s="19">
        <v>44575</v>
      </c>
    </row>
    <row r="378" spans="1:20" ht="17.25" customHeight="1" x14ac:dyDescent="0.3">
      <c r="A378" s="35">
        <v>367</v>
      </c>
      <c r="B378" s="17">
        <v>44575</v>
      </c>
      <c r="C378" s="18">
        <v>44579</v>
      </c>
      <c r="D378" s="31" t="s">
        <v>2469</v>
      </c>
      <c r="E378" s="20" t="s">
        <v>2581</v>
      </c>
      <c r="F378" s="20" t="s">
        <v>878</v>
      </c>
      <c r="G378" s="36">
        <v>71070000</v>
      </c>
      <c r="H378" s="19">
        <v>44926</v>
      </c>
      <c r="I378" s="21" t="s">
        <v>346</v>
      </c>
      <c r="J378" s="34" t="s">
        <v>1826</v>
      </c>
      <c r="K378" s="22"/>
      <c r="L378" s="37">
        <v>0</v>
      </c>
      <c r="M378" s="25">
        <v>0</v>
      </c>
      <c r="N378" s="24">
        <f t="shared" si="5"/>
        <v>71070000</v>
      </c>
      <c r="O378" s="39">
        <v>0.73</v>
      </c>
      <c r="P378" s="27"/>
      <c r="Q378" s="28"/>
      <c r="R378" s="38"/>
      <c r="T378" s="19">
        <v>44575</v>
      </c>
    </row>
    <row r="379" spans="1:20" ht="17.25" customHeight="1" x14ac:dyDescent="0.3">
      <c r="A379" s="35">
        <v>368</v>
      </c>
      <c r="B379" s="17">
        <v>44578</v>
      </c>
      <c r="C379" s="18">
        <v>44580</v>
      </c>
      <c r="D379" s="31" t="s">
        <v>2469</v>
      </c>
      <c r="E379" s="20" t="s">
        <v>94</v>
      </c>
      <c r="F379" s="20" t="s">
        <v>879</v>
      </c>
      <c r="G379" s="36">
        <v>67980000</v>
      </c>
      <c r="H379" s="19">
        <v>44913</v>
      </c>
      <c r="I379" s="21" t="s">
        <v>346</v>
      </c>
      <c r="J379" s="34" t="s">
        <v>1827</v>
      </c>
      <c r="K379" s="22"/>
      <c r="L379" s="37">
        <v>0</v>
      </c>
      <c r="M379" s="25">
        <v>0</v>
      </c>
      <c r="N379" s="24">
        <f t="shared" si="5"/>
        <v>67980000</v>
      </c>
      <c r="O379" s="39">
        <v>0.76</v>
      </c>
      <c r="P379" s="27"/>
      <c r="Q379" s="28"/>
      <c r="R379" s="38"/>
      <c r="T379" s="19">
        <v>44579</v>
      </c>
    </row>
    <row r="380" spans="1:20" ht="17.25" customHeight="1" x14ac:dyDescent="0.3">
      <c r="A380" s="35">
        <v>369</v>
      </c>
      <c r="B380" s="17">
        <v>44575</v>
      </c>
      <c r="C380" s="18">
        <v>44579</v>
      </c>
      <c r="D380" s="31" t="s">
        <v>2469</v>
      </c>
      <c r="E380" s="20" t="s">
        <v>413</v>
      </c>
      <c r="F380" s="20" t="s">
        <v>880</v>
      </c>
      <c r="G380" s="36">
        <v>71070000</v>
      </c>
      <c r="H380" s="19">
        <v>44926</v>
      </c>
      <c r="I380" s="21" t="s">
        <v>346</v>
      </c>
      <c r="J380" s="34" t="s">
        <v>1828</v>
      </c>
      <c r="K380" s="22"/>
      <c r="L380" s="37">
        <v>0</v>
      </c>
      <c r="M380" s="25">
        <v>0</v>
      </c>
      <c r="N380" s="24">
        <f t="shared" si="5"/>
        <v>71070000</v>
      </c>
      <c r="O380" s="39">
        <v>0.73</v>
      </c>
      <c r="P380" s="27"/>
      <c r="Q380" s="28"/>
      <c r="R380" s="38"/>
      <c r="T380" s="19">
        <v>44575</v>
      </c>
    </row>
    <row r="381" spans="1:20" ht="17.25" customHeight="1" x14ac:dyDescent="0.3">
      <c r="A381" s="35">
        <v>370</v>
      </c>
      <c r="B381" s="17">
        <v>44574</v>
      </c>
      <c r="C381" s="18">
        <v>44580</v>
      </c>
      <c r="D381" s="31" t="s">
        <v>2469</v>
      </c>
      <c r="E381" s="20" t="s">
        <v>2337</v>
      </c>
      <c r="F381" s="20" t="s">
        <v>881</v>
      </c>
      <c r="G381" s="36">
        <v>92000000</v>
      </c>
      <c r="H381" s="19">
        <v>44884</v>
      </c>
      <c r="I381" s="21" t="s">
        <v>346</v>
      </c>
      <c r="J381" s="34" t="s">
        <v>1829</v>
      </c>
      <c r="K381" s="22"/>
      <c r="L381" s="37">
        <v>0</v>
      </c>
      <c r="M381" s="25">
        <v>0</v>
      </c>
      <c r="N381" s="24">
        <f t="shared" si="5"/>
        <v>92000000</v>
      </c>
      <c r="O381" s="39">
        <v>0.83</v>
      </c>
      <c r="P381" s="27"/>
      <c r="Q381" s="28"/>
      <c r="R381" s="38"/>
      <c r="T381" s="19">
        <v>44575</v>
      </c>
    </row>
    <row r="382" spans="1:20" ht="17.25" customHeight="1" x14ac:dyDescent="0.3">
      <c r="A382" s="35">
        <v>371</v>
      </c>
      <c r="B382" s="17">
        <v>44574</v>
      </c>
      <c r="C382" s="18">
        <v>44578</v>
      </c>
      <c r="D382" s="31" t="s">
        <v>2469</v>
      </c>
      <c r="E382" s="20" t="s">
        <v>2383</v>
      </c>
      <c r="F382" s="20" t="s">
        <v>882</v>
      </c>
      <c r="G382" s="36">
        <v>81132500</v>
      </c>
      <c r="H382" s="19">
        <v>44926</v>
      </c>
      <c r="I382" s="21" t="s">
        <v>346</v>
      </c>
      <c r="J382" s="34" t="s">
        <v>1830</v>
      </c>
      <c r="K382" s="22"/>
      <c r="L382" s="37">
        <v>0</v>
      </c>
      <c r="M382" s="25">
        <v>0</v>
      </c>
      <c r="N382" s="24">
        <f t="shared" si="5"/>
        <v>81132500</v>
      </c>
      <c r="O382" s="39">
        <v>0.73</v>
      </c>
      <c r="P382" s="27"/>
      <c r="Q382" s="28"/>
      <c r="R382" s="38"/>
      <c r="T382" s="19">
        <v>44575</v>
      </c>
    </row>
    <row r="383" spans="1:20" ht="17.25" customHeight="1" x14ac:dyDescent="0.3">
      <c r="A383" s="35">
        <v>372</v>
      </c>
      <c r="B383" s="17">
        <v>44574</v>
      </c>
      <c r="C383" s="18">
        <v>44575</v>
      </c>
      <c r="D383" s="31" t="s">
        <v>2469</v>
      </c>
      <c r="E383" s="20" t="s">
        <v>232</v>
      </c>
      <c r="F383" s="20" t="s">
        <v>883</v>
      </c>
      <c r="G383" s="36">
        <v>77050000</v>
      </c>
      <c r="H383" s="19">
        <v>44923</v>
      </c>
      <c r="I383" s="21" t="s">
        <v>346</v>
      </c>
      <c r="J383" s="34" t="s">
        <v>1831</v>
      </c>
      <c r="K383" s="22"/>
      <c r="L383" s="37">
        <v>0</v>
      </c>
      <c r="M383" s="25">
        <v>0</v>
      </c>
      <c r="N383" s="24">
        <f t="shared" si="5"/>
        <v>77050000</v>
      </c>
      <c r="O383" s="39">
        <v>0.74</v>
      </c>
      <c r="P383" s="27"/>
      <c r="Q383" s="28"/>
      <c r="R383" s="38"/>
      <c r="T383" s="19">
        <v>44575</v>
      </c>
    </row>
    <row r="384" spans="1:20" ht="17.25" customHeight="1" x14ac:dyDescent="0.3">
      <c r="A384" s="35">
        <v>373</v>
      </c>
      <c r="B384" s="17">
        <v>44574</v>
      </c>
      <c r="C384" s="18">
        <v>44575</v>
      </c>
      <c r="D384" s="31" t="s">
        <v>2469</v>
      </c>
      <c r="E384" s="20" t="s">
        <v>233</v>
      </c>
      <c r="F384" s="20" t="s">
        <v>884</v>
      </c>
      <c r="G384" s="36">
        <v>74750000</v>
      </c>
      <c r="H384" s="19">
        <v>44923</v>
      </c>
      <c r="I384" s="21" t="s">
        <v>346</v>
      </c>
      <c r="J384" s="34" t="s">
        <v>1832</v>
      </c>
      <c r="K384" s="22"/>
      <c r="L384" s="37">
        <v>0</v>
      </c>
      <c r="M384" s="25">
        <v>0</v>
      </c>
      <c r="N384" s="24">
        <f t="shared" si="5"/>
        <v>74750000</v>
      </c>
      <c r="O384" s="39">
        <v>0.74</v>
      </c>
      <c r="P384" s="27"/>
      <c r="Q384" s="28"/>
      <c r="R384" s="38"/>
      <c r="T384" s="19">
        <v>44575</v>
      </c>
    </row>
    <row r="385" spans="1:20" ht="17.25" customHeight="1" x14ac:dyDescent="0.3">
      <c r="A385" s="35">
        <v>374</v>
      </c>
      <c r="B385" s="17">
        <v>44578</v>
      </c>
      <c r="C385" s="18">
        <v>44579</v>
      </c>
      <c r="D385" s="31" t="s">
        <v>2469</v>
      </c>
      <c r="E385" s="20" t="s">
        <v>127</v>
      </c>
      <c r="F385" s="20" t="s">
        <v>885</v>
      </c>
      <c r="G385" s="36">
        <v>124373000</v>
      </c>
      <c r="H385" s="19">
        <v>44926</v>
      </c>
      <c r="I385" s="21" t="s">
        <v>346</v>
      </c>
      <c r="J385" s="34" t="s">
        <v>1833</v>
      </c>
      <c r="K385" s="22"/>
      <c r="L385" s="37">
        <v>0</v>
      </c>
      <c r="M385" s="25">
        <v>0</v>
      </c>
      <c r="N385" s="24">
        <f t="shared" si="5"/>
        <v>124373000</v>
      </c>
      <c r="O385" s="39">
        <v>0.73</v>
      </c>
      <c r="P385" s="27"/>
      <c r="Q385" s="28"/>
      <c r="R385" s="38"/>
      <c r="T385" s="19">
        <v>44579</v>
      </c>
    </row>
    <row r="386" spans="1:20" ht="17.25" customHeight="1" x14ac:dyDescent="0.3">
      <c r="A386" s="35">
        <v>375</v>
      </c>
      <c r="B386" s="17">
        <v>44574</v>
      </c>
      <c r="C386" s="18">
        <v>44575</v>
      </c>
      <c r="D386" s="31" t="s">
        <v>2469</v>
      </c>
      <c r="E386" s="20" t="s">
        <v>368</v>
      </c>
      <c r="F386" s="20" t="s">
        <v>886</v>
      </c>
      <c r="G386" s="36">
        <v>97129000</v>
      </c>
      <c r="H386" s="19">
        <v>44923</v>
      </c>
      <c r="I386" s="21" t="s">
        <v>346</v>
      </c>
      <c r="J386" s="34" t="s">
        <v>1834</v>
      </c>
      <c r="K386" s="22"/>
      <c r="L386" s="37">
        <v>0</v>
      </c>
      <c r="M386" s="25">
        <v>0</v>
      </c>
      <c r="N386" s="24">
        <f t="shared" si="5"/>
        <v>97129000</v>
      </c>
      <c r="O386" s="39">
        <v>0.74</v>
      </c>
      <c r="P386" s="27"/>
      <c r="Q386" s="28"/>
      <c r="R386" s="38"/>
      <c r="T386" s="19">
        <v>44574</v>
      </c>
    </row>
    <row r="387" spans="1:20" ht="17.25" customHeight="1" x14ac:dyDescent="0.3">
      <c r="A387" s="35">
        <v>376</v>
      </c>
      <c r="B387" s="17">
        <v>44574</v>
      </c>
      <c r="C387" s="18">
        <v>44579</v>
      </c>
      <c r="D387" s="31" t="s">
        <v>2469</v>
      </c>
      <c r="E387" s="20" t="s">
        <v>1287</v>
      </c>
      <c r="F387" s="20" t="s">
        <v>254</v>
      </c>
      <c r="G387" s="36">
        <v>65739750</v>
      </c>
      <c r="H387" s="19">
        <v>44927</v>
      </c>
      <c r="I387" s="21" t="s">
        <v>346</v>
      </c>
      <c r="J387" s="34" t="s">
        <v>1835</v>
      </c>
      <c r="K387" s="22"/>
      <c r="L387" s="37">
        <v>0</v>
      </c>
      <c r="M387" s="25">
        <v>0</v>
      </c>
      <c r="N387" s="24">
        <f t="shared" si="5"/>
        <v>65739750</v>
      </c>
      <c r="O387" s="39">
        <v>0.73</v>
      </c>
      <c r="P387" s="27"/>
      <c r="Q387" s="28"/>
      <c r="R387" s="38"/>
      <c r="T387" s="19">
        <v>44575</v>
      </c>
    </row>
    <row r="388" spans="1:20" ht="17.25" customHeight="1" x14ac:dyDescent="0.3">
      <c r="A388" s="35">
        <v>377</v>
      </c>
      <c r="B388" s="17">
        <v>44574</v>
      </c>
      <c r="C388" s="18">
        <v>44578</v>
      </c>
      <c r="D388" s="31" t="s">
        <v>2469</v>
      </c>
      <c r="E388" s="20" t="s">
        <v>537</v>
      </c>
      <c r="F388" s="20" t="s">
        <v>887</v>
      </c>
      <c r="G388" s="36">
        <v>55620000</v>
      </c>
      <c r="H388" s="19">
        <v>44850</v>
      </c>
      <c r="I388" s="21" t="s">
        <v>346</v>
      </c>
      <c r="J388" s="34" t="s">
        <v>1836</v>
      </c>
      <c r="K388" s="22"/>
      <c r="L388" s="37">
        <v>0</v>
      </c>
      <c r="M388" s="25">
        <v>0</v>
      </c>
      <c r="N388" s="24">
        <f t="shared" si="5"/>
        <v>55620000</v>
      </c>
      <c r="O388" s="39">
        <v>0.94</v>
      </c>
      <c r="P388" s="27"/>
      <c r="Q388" s="28"/>
      <c r="R388" s="38"/>
      <c r="T388" s="19">
        <v>44575</v>
      </c>
    </row>
    <row r="389" spans="1:20" ht="17.25" customHeight="1" x14ac:dyDescent="0.3">
      <c r="A389" s="35">
        <v>378</v>
      </c>
      <c r="B389" s="17">
        <v>44574</v>
      </c>
      <c r="C389" s="18">
        <v>44578</v>
      </c>
      <c r="D389" s="31" t="s">
        <v>2469</v>
      </c>
      <c r="E389" s="20" t="s">
        <v>258</v>
      </c>
      <c r="F389" s="20" t="s">
        <v>888</v>
      </c>
      <c r="G389" s="36">
        <v>106605000</v>
      </c>
      <c r="H389" s="19">
        <v>44926</v>
      </c>
      <c r="I389" s="21" t="s">
        <v>346</v>
      </c>
      <c r="J389" s="34" t="s">
        <v>1837</v>
      </c>
      <c r="K389" s="22"/>
      <c r="L389" s="37">
        <v>0</v>
      </c>
      <c r="M389" s="25">
        <v>0</v>
      </c>
      <c r="N389" s="24">
        <f t="shared" si="5"/>
        <v>106605000</v>
      </c>
      <c r="O389" s="39">
        <v>0.73</v>
      </c>
      <c r="P389" s="27"/>
      <c r="Q389" s="28"/>
      <c r="R389" s="38"/>
      <c r="T389" s="19">
        <v>44575</v>
      </c>
    </row>
    <row r="390" spans="1:20" ht="17.25" customHeight="1" x14ac:dyDescent="0.3">
      <c r="A390" s="35">
        <v>379</v>
      </c>
      <c r="B390" s="17">
        <v>44574</v>
      </c>
      <c r="C390" s="18">
        <v>44578</v>
      </c>
      <c r="D390" s="31" t="s">
        <v>2469</v>
      </c>
      <c r="E390" s="20" t="s">
        <v>503</v>
      </c>
      <c r="F390" s="20" t="s">
        <v>889</v>
      </c>
      <c r="G390" s="36">
        <v>88837500</v>
      </c>
      <c r="H390" s="19">
        <v>44705</v>
      </c>
      <c r="I390" s="21" t="s">
        <v>346</v>
      </c>
      <c r="J390" s="34" t="s">
        <v>1838</v>
      </c>
      <c r="K390" s="22"/>
      <c r="L390" s="37">
        <v>0</v>
      </c>
      <c r="M390" s="25">
        <v>56135000</v>
      </c>
      <c r="N390" s="24">
        <f t="shared" si="5"/>
        <v>32702500</v>
      </c>
      <c r="O390" s="39">
        <v>1</v>
      </c>
      <c r="P390" s="27"/>
      <c r="Q390" s="28"/>
      <c r="R390" s="38"/>
      <c r="T390" s="19">
        <v>44575</v>
      </c>
    </row>
    <row r="391" spans="1:20" ht="17.25" customHeight="1" x14ac:dyDescent="0.3">
      <c r="A391" s="35">
        <v>380</v>
      </c>
      <c r="B391" s="17">
        <v>44574</v>
      </c>
      <c r="C391" s="18">
        <v>44579</v>
      </c>
      <c r="D391" s="31" t="s">
        <v>2469</v>
      </c>
      <c r="E391" s="20" t="s">
        <v>1288</v>
      </c>
      <c r="F391" s="20" t="s">
        <v>890</v>
      </c>
      <c r="G391" s="36">
        <v>71070000</v>
      </c>
      <c r="H391" s="19">
        <v>44928</v>
      </c>
      <c r="I391" s="21" t="s">
        <v>346</v>
      </c>
      <c r="J391" s="34" t="s">
        <v>1839</v>
      </c>
      <c r="K391" s="22"/>
      <c r="L391" s="37">
        <v>0</v>
      </c>
      <c r="M391" s="25">
        <v>0</v>
      </c>
      <c r="N391" s="24">
        <f t="shared" si="5"/>
        <v>71070000</v>
      </c>
      <c r="O391" s="39">
        <v>0.73</v>
      </c>
      <c r="P391" s="27"/>
      <c r="Q391" s="28"/>
      <c r="R391" s="38"/>
      <c r="T391" s="19">
        <v>44575</v>
      </c>
    </row>
    <row r="392" spans="1:20" ht="17.25" customHeight="1" x14ac:dyDescent="0.3">
      <c r="A392" s="35">
        <v>381</v>
      </c>
      <c r="B392" s="17">
        <v>44574</v>
      </c>
      <c r="C392" s="18">
        <v>44578</v>
      </c>
      <c r="D392" s="31" t="s">
        <v>2469</v>
      </c>
      <c r="E392" s="20" t="s">
        <v>2384</v>
      </c>
      <c r="F392" s="20" t="s">
        <v>891</v>
      </c>
      <c r="G392" s="36">
        <v>71070000</v>
      </c>
      <c r="H392" s="19">
        <v>44926</v>
      </c>
      <c r="I392" s="21" t="s">
        <v>346</v>
      </c>
      <c r="J392" s="34" t="s">
        <v>1840</v>
      </c>
      <c r="K392" s="22"/>
      <c r="L392" s="37">
        <v>0</v>
      </c>
      <c r="M392" s="25">
        <v>0</v>
      </c>
      <c r="N392" s="24">
        <f t="shared" si="5"/>
        <v>71070000</v>
      </c>
      <c r="O392" s="39">
        <v>0.73</v>
      </c>
      <c r="P392" s="27"/>
      <c r="Q392" s="28"/>
      <c r="R392" s="38"/>
      <c r="T392" s="19">
        <v>44575</v>
      </c>
    </row>
    <row r="393" spans="1:20" ht="17.25" customHeight="1" x14ac:dyDescent="0.3">
      <c r="A393" s="35">
        <v>382</v>
      </c>
      <c r="B393" s="17">
        <v>44574</v>
      </c>
      <c r="C393" s="18">
        <v>44579</v>
      </c>
      <c r="D393" s="31" t="s">
        <v>2469</v>
      </c>
      <c r="E393" s="20" t="s">
        <v>2582</v>
      </c>
      <c r="F393" s="20" t="s">
        <v>892</v>
      </c>
      <c r="G393" s="36">
        <v>47700000</v>
      </c>
      <c r="H393" s="19">
        <v>44851</v>
      </c>
      <c r="I393" s="21" t="s">
        <v>346</v>
      </c>
      <c r="J393" s="34" t="s">
        <v>1841</v>
      </c>
      <c r="K393" s="22"/>
      <c r="L393" s="37">
        <v>0</v>
      </c>
      <c r="M393" s="25">
        <v>0</v>
      </c>
      <c r="N393" s="24">
        <f t="shared" si="5"/>
        <v>47700000</v>
      </c>
      <c r="O393" s="39">
        <v>0.93</v>
      </c>
      <c r="P393" s="27"/>
      <c r="Q393" s="28"/>
      <c r="R393" s="38"/>
      <c r="T393" s="19">
        <v>44575</v>
      </c>
    </row>
    <row r="394" spans="1:20" ht="17.25" customHeight="1" x14ac:dyDescent="0.3">
      <c r="A394" s="35">
        <v>383</v>
      </c>
      <c r="B394" s="17">
        <v>44574</v>
      </c>
      <c r="C394" s="18">
        <v>44578</v>
      </c>
      <c r="D394" s="31" t="s">
        <v>2470</v>
      </c>
      <c r="E394" s="20" t="s">
        <v>179</v>
      </c>
      <c r="F394" s="20" t="s">
        <v>893</v>
      </c>
      <c r="G394" s="36">
        <v>24903000</v>
      </c>
      <c r="H394" s="19">
        <v>44850</v>
      </c>
      <c r="I394" s="21" t="s">
        <v>346</v>
      </c>
      <c r="J394" s="34" t="s">
        <v>1842</v>
      </c>
      <c r="K394" s="22"/>
      <c r="L394" s="37">
        <v>0</v>
      </c>
      <c r="M394" s="25">
        <v>0</v>
      </c>
      <c r="N394" s="24">
        <f t="shared" si="5"/>
        <v>24903000</v>
      </c>
      <c r="O394" s="39">
        <v>0.94</v>
      </c>
      <c r="P394" s="27"/>
      <c r="Q394" s="28"/>
      <c r="R394" s="38"/>
      <c r="T394" s="19">
        <v>44575</v>
      </c>
    </row>
    <row r="395" spans="1:20" ht="17.25" customHeight="1" x14ac:dyDescent="0.3">
      <c r="A395" s="35">
        <v>384</v>
      </c>
      <c r="B395" s="17">
        <v>44574</v>
      </c>
      <c r="C395" s="18">
        <v>44575</v>
      </c>
      <c r="D395" s="31" t="s">
        <v>2469</v>
      </c>
      <c r="E395" s="20" t="s">
        <v>2583</v>
      </c>
      <c r="F395" s="20" t="s">
        <v>652</v>
      </c>
      <c r="G395" s="36">
        <v>97750000</v>
      </c>
      <c r="H395" s="19">
        <v>44923</v>
      </c>
      <c r="I395" s="21" t="s">
        <v>346</v>
      </c>
      <c r="J395" s="34" t="s">
        <v>1843</v>
      </c>
      <c r="K395" s="22"/>
      <c r="L395" s="37">
        <v>0</v>
      </c>
      <c r="M395" s="25">
        <v>0</v>
      </c>
      <c r="N395" s="24">
        <f t="shared" si="5"/>
        <v>97750000</v>
      </c>
      <c r="O395" s="39">
        <v>0.74</v>
      </c>
      <c r="P395" s="27"/>
      <c r="Q395" s="28"/>
      <c r="R395" s="38"/>
      <c r="T395" s="19">
        <v>44575</v>
      </c>
    </row>
    <row r="396" spans="1:20" ht="17.25" customHeight="1" x14ac:dyDescent="0.3">
      <c r="A396" s="35">
        <v>385</v>
      </c>
      <c r="B396" s="17">
        <v>44574</v>
      </c>
      <c r="C396" s="18">
        <v>44593</v>
      </c>
      <c r="D396" s="31" t="s">
        <v>2469</v>
      </c>
      <c r="E396" s="20" t="s">
        <v>507</v>
      </c>
      <c r="F396" s="20" t="s">
        <v>894</v>
      </c>
      <c r="G396" s="36">
        <v>74800000</v>
      </c>
      <c r="H396" s="19">
        <v>44912</v>
      </c>
      <c r="I396" s="21" t="s">
        <v>346</v>
      </c>
      <c r="J396" s="34" t="s">
        <v>1844</v>
      </c>
      <c r="K396" s="22"/>
      <c r="L396" s="37">
        <v>0</v>
      </c>
      <c r="M396" s="25">
        <v>0</v>
      </c>
      <c r="N396" s="24">
        <f t="shared" si="5"/>
        <v>74800000</v>
      </c>
      <c r="O396" s="39">
        <v>0.75</v>
      </c>
      <c r="P396" s="27"/>
      <c r="Q396" s="28"/>
      <c r="R396" s="38"/>
      <c r="T396" s="19">
        <v>44575</v>
      </c>
    </row>
    <row r="397" spans="1:20" ht="17.25" customHeight="1" x14ac:dyDescent="0.3">
      <c r="A397" s="35">
        <v>386</v>
      </c>
      <c r="B397" s="17">
        <v>44575</v>
      </c>
      <c r="C397" s="18">
        <v>44579</v>
      </c>
      <c r="D397" s="31" t="s">
        <v>2469</v>
      </c>
      <c r="E397" s="20" t="s">
        <v>312</v>
      </c>
      <c r="F397" s="20" t="s">
        <v>895</v>
      </c>
      <c r="G397" s="36">
        <v>80300000</v>
      </c>
      <c r="H397" s="19">
        <v>44912</v>
      </c>
      <c r="I397" s="21" t="s">
        <v>346</v>
      </c>
      <c r="J397" s="34" t="s">
        <v>1845</v>
      </c>
      <c r="K397" s="22"/>
      <c r="L397" s="37">
        <v>0</v>
      </c>
      <c r="M397" s="25">
        <v>0</v>
      </c>
      <c r="N397" s="24">
        <f t="shared" ref="N397:N460" si="6">+G397+L397-M397</f>
        <v>80300000</v>
      </c>
      <c r="O397" s="39">
        <v>0.76</v>
      </c>
      <c r="P397" s="27"/>
      <c r="Q397" s="28"/>
      <c r="R397" s="38"/>
      <c r="T397" s="19">
        <v>44575</v>
      </c>
    </row>
    <row r="398" spans="1:20" ht="17.25" customHeight="1" x14ac:dyDescent="0.3">
      <c r="A398" s="35">
        <v>387</v>
      </c>
      <c r="B398" s="17">
        <v>44575</v>
      </c>
      <c r="C398" s="18">
        <v>44579</v>
      </c>
      <c r="D398" s="31" t="s">
        <v>2469</v>
      </c>
      <c r="E398" s="20" t="s">
        <v>511</v>
      </c>
      <c r="F398" s="20" t="s">
        <v>896</v>
      </c>
      <c r="G398" s="36">
        <v>80300000</v>
      </c>
      <c r="H398" s="19">
        <v>44912</v>
      </c>
      <c r="I398" s="21" t="s">
        <v>346</v>
      </c>
      <c r="J398" s="34" t="s">
        <v>1846</v>
      </c>
      <c r="K398" s="22"/>
      <c r="L398" s="37">
        <v>0</v>
      </c>
      <c r="M398" s="25">
        <v>0</v>
      </c>
      <c r="N398" s="24">
        <f t="shared" si="6"/>
        <v>80300000</v>
      </c>
      <c r="O398" s="39">
        <v>0.76</v>
      </c>
      <c r="P398" s="27"/>
      <c r="Q398" s="28"/>
      <c r="R398" s="38"/>
      <c r="T398" s="19">
        <v>44575</v>
      </c>
    </row>
    <row r="399" spans="1:20" ht="17.25" customHeight="1" x14ac:dyDescent="0.3">
      <c r="A399" s="35">
        <v>388</v>
      </c>
      <c r="B399" s="17">
        <v>44575</v>
      </c>
      <c r="C399" s="18">
        <v>44580</v>
      </c>
      <c r="D399" s="31" t="s">
        <v>2469</v>
      </c>
      <c r="E399" s="20" t="s">
        <v>55</v>
      </c>
      <c r="F399" s="20" t="s">
        <v>814</v>
      </c>
      <c r="G399" s="36">
        <v>80300000</v>
      </c>
      <c r="H399" s="19">
        <v>44913</v>
      </c>
      <c r="I399" s="21" t="s">
        <v>346</v>
      </c>
      <c r="J399" s="34" t="s">
        <v>1847</v>
      </c>
      <c r="K399" s="22"/>
      <c r="L399" s="37">
        <v>0</v>
      </c>
      <c r="M399" s="25">
        <v>0</v>
      </c>
      <c r="N399" s="24">
        <f t="shared" si="6"/>
        <v>80300000</v>
      </c>
      <c r="O399" s="39">
        <v>0.76</v>
      </c>
      <c r="P399" s="27"/>
      <c r="Q399" s="28"/>
      <c r="R399" s="38"/>
      <c r="T399" s="19">
        <v>44575</v>
      </c>
    </row>
    <row r="400" spans="1:20" ht="17.25" customHeight="1" x14ac:dyDescent="0.3">
      <c r="A400" s="35">
        <v>389</v>
      </c>
      <c r="B400" s="17">
        <v>44574</v>
      </c>
      <c r="C400" s="18">
        <v>44580</v>
      </c>
      <c r="D400" s="31" t="s">
        <v>2469</v>
      </c>
      <c r="E400" s="20" t="s">
        <v>547</v>
      </c>
      <c r="F400" s="20" t="s">
        <v>897</v>
      </c>
      <c r="G400" s="36">
        <v>74800000</v>
      </c>
      <c r="H400" s="19">
        <v>44913</v>
      </c>
      <c r="I400" s="21" t="s">
        <v>346</v>
      </c>
      <c r="J400" s="34" t="s">
        <v>1848</v>
      </c>
      <c r="K400" s="22"/>
      <c r="L400" s="37">
        <v>0</v>
      </c>
      <c r="M400" s="25">
        <v>0</v>
      </c>
      <c r="N400" s="24">
        <f t="shared" si="6"/>
        <v>74800000</v>
      </c>
      <c r="O400" s="39">
        <v>0.76</v>
      </c>
      <c r="P400" s="27"/>
      <c r="Q400" s="28"/>
      <c r="R400" s="38"/>
      <c r="T400" s="19">
        <v>44575</v>
      </c>
    </row>
    <row r="401" spans="1:20" ht="17.25" customHeight="1" x14ac:dyDescent="0.3">
      <c r="A401" s="35">
        <v>390</v>
      </c>
      <c r="B401" s="17">
        <v>44575</v>
      </c>
      <c r="C401" s="18">
        <v>44579</v>
      </c>
      <c r="D401" s="31" t="s">
        <v>2469</v>
      </c>
      <c r="E401" s="20" t="s">
        <v>48</v>
      </c>
      <c r="F401" s="20" t="s">
        <v>898</v>
      </c>
      <c r="G401" s="36">
        <v>80300000</v>
      </c>
      <c r="H401" s="19">
        <v>44912</v>
      </c>
      <c r="I401" s="21" t="s">
        <v>346</v>
      </c>
      <c r="J401" s="34" t="s">
        <v>1849</v>
      </c>
      <c r="K401" s="22"/>
      <c r="L401" s="37">
        <v>0</v>
      </c>
      <c r="M401" s="25">
        <v>0</v>
      </c>
      <c r="N401" s="24">
        <f t="shared" si="6"/>
        <v>80300000</v>
      </c>
      <c r="O401" s="39">
        <v>0.76</v>
      </c>
      <c r="P401" s="27"/>
      <c r="Q401" s="28"/>
      <c r="R401" s="38"/>
      <c r="T401" s="19">
        <v>44575</v>
      </c>
    </row>
    <row r="402" spans="1:20" ht="17.25" customHeight="1" x14ac:dyDescent="0.3">
      <c r="A402" s="35">
        <v>391</v>
      </c>
      <c r="B402" s="17">
        <v>44575</v>
      </c>
      <c r="C402" s="18">
        <v>44578</v>
      </c>
      <c r="D402" s="31" t="s">
        <v>2469</v>
      </c>
      <c r="E402" s="20" t="s">
        <v>359</v>
      </c>
      <c r="F402" s="20" t="s">
        <v>899</v>
      </c>
      <c r="G402" s="36">
        <v>140955500</v>
      </c>
      <c r="H402" s="19">
        <v>44926</v>
      </c>
      <c r="I402" s="21" t="s">
        <v>346</v>
      </c>
      <c r="J402" s="34" t="s">
        <v>1850</v>
      </c>
      <c r="K402" s="22"/>
      <c r="L402" s="37">
        <v>0</v>
      </c>
      <c r="M402" s="25">
        <v>0</v>
      </c>
      <c r="N402" s="24">
        <f t="shared" si="6"/>
        <v>140955500</v>
      </c>
      <c r="O402" s="39">
        <v>0.73</v>
      </c>
      <c r="P402" s="27"/>
      <c r="Q402" s="28"/>
      <c r="R402" s="38"/>
      <c r="T402" s="19">
        <v>44575</v>
      </c>
    </row>
    <row r="403" spans="1:20" ht="17.25" customHeight="1" x14ac:dyDescent="0.3">
      <c r="A403" s="35">
        <v>392</v>
      </c>
      <c r="B403" s="17">
        <v>44575</v>
      </c>
      <c r="C403" s="18">
        <v>44575</v>
      </c>
      <c r="D403" s="31" t="s">
        <v>2469</v>
      </c>
      <c r="E403" s="20" t="s">
        <v>2584</v>
      </c>
      <c r="F403" s="20" t="s">
        <v>900</v>
      </c>
      <c r="G403" s="36">
        <v>51750000</v>
      </c>
      <c r="H403" s="19">
        <v>44928</v>
      </c>
      <c r="I403" s="21" t="s">
        <v>346</v>
      </c>
      <c r="J403" s="34" t="s">
        <v>1851</v>
      </c>
      <c r="K403" s="22"/>
      <c r="L403" s="37">
        <v>0</v>
      </c>
      <c r="M403" s="25">
        <v>0</v>
      </c>
      <c r="N403" s="24">
        <f t="shared" si="6"/>
        <v>51750000</v>
      </c>
      <c r="O403" s="39">
        <v>0.73</v>
      </c>
      <c r="P403" s="27"/>
      <c r="Q403" s="28"/>
      <c r="R403" s="38"/>
      <c r="T403" s="19">
        <v>44575</v>
      </c>
    </row>
    <row r="404" spans="1:20" ht="17.25" customHeight="1" x14ac:dyDescent="0.3">
      <c r="A404" s="35">
        <v>393</v>
      </c>
      <c r="B404" s="17">
        <v>44574</v>
      </c>
      <c r="C404" s="18">
        <v>44575</v>
      </c>
      <c r="D404" s="31" t="s">
        <v>2470</v>
      </c>
      <c r="E404" s="20" t="s">
        <v>1289</v>
      </c>
      <c r="F404" s="20" t="s">
        <v>901</v>
      </c>
      <c r="G404" s="36">
        <v>37615600</v>
      </c>
      <c r="H404" s="19">
        <v>44908</v>
      </c>
      <c r="I404" s="21" t="s">
        <v>346</v>
      </c>
      <c r="J404" s="34" t="s">
        <v>1852</v>
      </c>
      <c r="K404" s="22"/>
      <c r="L404" s="37">
        <v>0</v>
      </c>
      <c r="M404" s="25">
        <v>0</v>
      </c>
      <c r="N404" s="24">
        <f t="shared" si="6"/>
        <v>37615600</v>
      </c>
      <c r="O404" s="39">
        <v>0.77</v>
      </c>
      <c r="P404" s="27"/>
      <c r="Q404" s="28"/>
      <c r="R404" s="38"/>
      <c r="T404" s="19">
        <v>44575</v>
      </c>
    </row>
    <row r="405" spans="1:20" ht="17.25" customHeight="1" x14ac:dyDescent="0.3">
      <c r="A405" s="35">
        <v>394</v>
      </c>
      <c r="B405" s="17">
        <v>44574</v>
      </c>
      <c r="C405" s="18">
        <v>44585</v>
      </c>
      <c r="D405" s="31" t="s">
        <v>2469</v>
      </c>
      <c r="E405" s="20" t="s">
        <v>1290</v>
      </c>
      <c r="F405" s="20" t="s">
        <v>902</v>
      </c>
      <c r="G405" s="36">
        <v>165830000</v>
      </c>
      <c r="H405" s="19">
        <v>44934</v>
      </c>
      <c r="I405" s="21" t="s">
        <v>346</v>
      </c>
      <c r="J405" s="34" t="s">
        <v>1853</v>
      </c>
      <c r="K405" s="22"/>
      <c r="L405" s="37">
        <v>0</v>
      </c>
      <c r="M405" s="25">
        <v>0</v>
      </c>
      <c r="N405" s="24">
        <f t="shared" si="6"/>
        <v>165830000</v>
      </c>
      <c r="O405" s="39">
        <v>0.71</v>
      </c>
      <c r="P405" s="27"/>
      <c r="Q405" s="28"/>
      <c r="R405" s="38"/>
      <c r="T405" s="19">
        <v>44575</v>
      </c>
    </row>
    <row r="406" spans="1:20" ht="17.25" customHeight="1" x14ac:dyDescent="0.3">
      <c r="A406" s="35">
        <v>395</v>
      </c>
      <c r="B406" s="17">
        <v>44574</v>
      </c>
      <c r="C406" s="18">
        <v>44585</v>
      </c>
      <c r="D406" s="31" t="s">
        <v>2469</v>
      </c>
      <c r="E406" s="20" t="s">
        <v>1291</v>
      </c>
      <c r="F406" s="20" t="s">
        <v>903</v>
      </c>
      <c r="G406" s="36">
        <v>117265500</v>
      </c>
      <c r="H406" s="19">
        <v>44918</v>
      </c>
      <c r="I406" s="21" t="s">
        <v>346</v>
      </c>
      <c r="J406" s="34" t="s">
        <v>1854</v>
      </c>
      <c r="K406" s="22"/>
      <c r="L406" s="37">
        <v>0</v>
      </c>
      <c r="M406" s="25">
        <v>0</v>
      </c>
      <c r="N406" s="24">
        <f t="shared" si="6"/>
        <v>117265500</v>
      </c>
      <c r="O406" s="39">
        <v>0.74</v>
      </c>
      <c r="P406" s="27"/>
      <c r="Q406" s="28"/>
      <c r="R406" s="38"/>
      <c r="T406" s="19">
        <v>44575</v>
      </c>
    </row>
    <row r="407" spans="1:20" ht="17.25" customHeight="1" x14ac:dyDescent="0.3">
      <c r="A407" s="35">
        <v>396</v>
      </c>
      <c r="B407" s="17">
        <v>44574</v>
      </c>
      <c r="C407" s="18">
        <v>44578</v>
      </c>
      <c r="D407" s="31" t="s">
        <v>2469</v>
      </c>
      <c r="E407" s="20" t="s">
        <v>1292</v>
      </c>
      <c r="F407" s="20" t="s">
        <v>904</v>
      </c>
      <c r="G407" s="36">
        <v>98076600</v>
      </c>
      <c r="H407" s="19">
        <v>44927</v>
      </c>
      <c r="I407" s="21" t="s">
        <v>346</v>
      </c>
      <c r="J407" s="34" t="s">
        <v>1855</v>
      </c>
      <c r="K407" s="22"/>
      <c r="L407" s="37">
        <v>0</v>
      </c>
      <c r="M407" s="25">
        <v>0</v>
      </c>
      <c r="N407" s="24">
        <f t="shared" si="6"/>
        <v>98076600</v>
      </c>
      <c r="O407" s="39">
        <v>0.73</v>
      </c>
      <c r="P407" s="27"/>
      <c r="Q407" s="28"/>
      <c r="R407" s="38"/>
      <c r="T407" s="19">
        <v>44575</v>
      </c>
    </row>
    <row r="408" spans="1:20" ht="17.25" customHeight="1" x14ac:dyDescent="0.3">
      <c r="A408" s="35">
        <v>397</v>
      </c>
      <c r="B408" s="17">
        <v>44574</v>
      </c>
      <c r="C408" s="18">
        <v>44579</v>
      </c>
      <c r="D408" s="31" t="s">
        <v>2469</v>
      </c>
      <c r="E408" s="20" t="s">
        <v>532</v>
      </c>
      <c r="F408" s="20" t="s">
        <v>905</v>
      </c>
      <c r="G408" s="36">
        <v>55620000</v>
      </c>
      <c r="H408" s="19">
        <v>44851</v>
      </c>
      <c r="I408" s="21" t="s">
        <v>346</v>
      </c>
      <c r="J408" s="34" t="s">
        <v>1856</v>
      </c>
      <c r="K408" s="22"/>
      <c r="L408" s="37">
        <v>0</v>
      </c>
      <c r="M408" s="25">
        <v>0</v>
      </c>
      <c r="N408" s="24">
        <f t="shared" si="6"/>
        <v>55620000</v>
      </c>
      <c r="O408" s="39">
        <v>0.93</v>
      </c>
      <c r="P408" s="27"/>
      <c r="Q408" s="28"/>
      <c r="R408" s="38"/>
      <c r="T408" s="19">
        <v>44579</v>
      </c>
    </row>
    <row r="409" spans="1:20" ht="17.25" customHeight="1" x14ac:dyDescent="0.3">
      <c r="A409" s="35">
        <v>398</v>
      </c>
      <c r="B409" s="17">
        <v>44574</v>
      </c>
      <c r="C409" s="18">
        <v>44578</v>
      </c>
      <c r="D409" s="31" t="s">
        <v>2469</v>
      </c>
      <c r="E409" s="20" t="s">
        <v>255</v>
      </c>
      <c r="F409" s="20" t="s">
        <v>906</v>
      </c>
      <c r="G409" s="36">
        <v>55620000</v>
      </c>
      <c r="H409" s="19">
        <v>44850</v>
      </c>
      <c r="I409" s="21" t="s">
        <v>346</v>
      </c>
      <c r="J409" s="34" t="s">
        <v>1857</v>
      </c>
      <c r="K409" s="22"/>
      <c r="L409" s="37">
        <v>0</v>
      </c>
      <c r="M409" s="25">
        <v>0</v>
      </c>
      <c r="N409" s="24">
        <f t="shared" si="6"/>
        <v>55620000</v>
      </c>
      <c r="O409" s="39">
        <v>0.94</v>
      </c>
      <c r="P409" s="27"/>
      <c r="Q409" s="28"/>
      <c r="R409" s="38"/>
      <c r="T409" s="19">
        <v>44575</v>
      </c>
    </row>
    <row r="410" spans="1:20" ht="17.25" customHeight="1" x14ac:dyDescent="0.3">
      <c r="A410" s="35">
        <v>399</v>
      </c>
      <c r="B410" s="17">
        <v>44574</v>
      </c>
      <c r="C410" s="18">
        <v>44578</v>
      </c>
      <c r="D410" s="31" t="s">
        <v>2469</v>
      </c>
      <c r="E410" s="20" t="s">
        <v>1293</v>
      </c>
      <c r="F410" s="20" t="s">
        <v>643</v>
      </c>
      <c r="G410" s="36">
        <v>97750000</v>
      </c>
      <c r="H410" s="19">
        <v>44926</v>
      </c>
      <c r="I410" s="21" t="s">
        <v>346</v>
      </c>
      <c r="J410" s="34" t="s">
        <v>1858</v>
      </c>
      <c r="K410" s="22"/>
      <c r="L410" s="37">
        <v>0</v>
      </c>
      <c r="M410" s="25">
        <v>0</v>
      </c>
      <c r="N410" s="24">
        <f t="shared" si="6"/>
        <v>97750000</v>
      </c>
      <c r="O410" s="39">
        <v>0.73</v>
      </c>
      <c r="P410" s="27"/>
      <c r="Q410" s="28"/>
      <c r="R410" s="38"/>
      <c r="T410" s="19">
        <v>44578</v>
      </c>
    </row>
    <row r="411" spans="1:20" ht="17.25" customHeight="1" x14ac:dyDescent="0.3">
      <c r="A411" s="35">
        <v>400</v>
      </c>
      <c r="B411" s="17">
        <v>44575</v>
      </c>
      <c r="C411" s="18">
        <v>44580</v>
      </c>
      <c r="D411" s="31" t="s">
        <v>2469</v>
      </c>
      <c r="E411" s="20" t="s">
        <v>267</v>
      </c>
      <c r="F411" s="20" t="s">
        <v>907</v>
      </c>
      <c r="G411" s="36">
        <v>76670500</v>
      </c>
      <c r="H411" s="19">
        <v>44926</v>
      </c>
      <c r="I411" s="21" t="s">
        <v>346</v>
      </c>
      <c r="J411" s="34" t="s">
        <v>1859</v>
      </c>
      <c r="K411" s="22"/>
      <c r="L411" s="37">
        <v>0</v>
      </c>
      <c r="M411" s="25">
        <v>0</v>
      </c>
      <c r="N411" s="24">
        <f t="shared" si="6"/>
        <v>76670500</v>
      </c>
      <c r="O411" s="39">
        <v>0.73</v>
      </c>
      <c r="P411" s="27"/>
      <c r="Q411" s="28"/>
      <c r="R411" s="38"/>
      <c r="T411" s="19">
        <v>44575</v>
      </c>
    </row>
    <row r="412" spans="1:20" ht="17.25" customHeight="1" x14ac:dyDescent="0.3">
      <c r="A412" s="35">
        <v>401</v>
      </c>
      <c r="B412" s="17">
        <v>44574</v>
      </c>
      <c r="C412" s="18">
        <v>44575</v>
      </c>
      <c r="D412" s="31" t="s">
        <v>2469</v>
      </c>
      <c r="E412" s="20" t="s">
        <v>241</v>
      </c>
      <c r="F412" s="20" t="s">
        <v>908</v>
      </c>
      <c r="G412" s="36">
        <v>97129000</v>
      </c>
      <c r="H412" s="19">
        <v>44923</v>
      </c>
      <c r="I412" s="21" t="s">
        <v>346</v>
      </c>
      <c r="J412" s="34" t="s">
        <v>1860</v>
      </c>
      <c r="K412" s="22"/>
      <c r="L412" s="37">
        <v>0</v>
      </c>
      <c r="M412" s="25">
        <v>0</v>
      </c>
      <c r="N412" s="24">
        <f t="shared" si="6"/>
        <v>97129000</v>
      </c>
      <c r="O412" s="39">
        <v>0.74</v>
      </c>
      <c r="P412" s="27"/>
      <c r="Q412" s="28"/>
      <c r="R412" s="38"/>
      <c r="T412" s="19">
        <v>44575</v>
      </c>
    </row>
    <row r="413" spans="1:20" ht="17.25" customHeight="1" x14ac:dyDescent="0.3">
      <c r="A413" s="35">
        <v>402</v>
      </c>
      <c r="B413" s="17">
        <v>44574</v>
      </c>
      <c r="C413" s="18">
        <v>44579</v>
      </c>
      <c r="D413" s="31" t="s">
        <v>2470</v>
      </c>
      <c r="E413" s="20" t="s">
        <v>348</v>
      </c>
      <c r="F413" s="20" t="s">
        <v>909</v>
      </c>
      <c r="G413" s="36">
        <v>40250000</v>
      </c>
      <c r="H413" s="19">
        <v>44926</v>
      </c>
      <c r="I413" s="21" t="s">
        <v>346</v>
      </c>
      <c r="J413" s="34" t="s">
        <v>1861</v>
      </c>
      <c r="K413" s="22"/>
      <c r="L413" s="37">
        <v>0</v>
      </c>
      <c r="M413" s="25">
        <v>0</v>
      </c>
      <c r="N413" s="24">
        <f t="shared" si="6"/>
        <v>40250000</v>
      </c>
      <c r="O413" s="39">
        <v>0.73</v>
      </c>
      <c r="P413" s="27"/>
      <c r="Q413" s="28"/>
      <c r="R413" s="38"/>
      <c r="T413" s="19">
        <v>44575</v>
      </c>
    </row>
    <row r="414" spans="1:20" ht="17.25" customHeight="1" x14ac:dyDescent="0.3">
      <c r="A414" s="35">
        <v>403</v>
      </c>
      <c r="B414" s="17">
        <v>44575</v>
      </c>
      <c r="C414" s="18">
        <v>44579</v>
      </c>
      <c r="D414" s="31" t="s">
        <v>2469</v>
      </c>
      <c r="E414" s="20" t="s">
        <v>341</v>
      </c>
      <c r="F414" s="20" t="s">
        <v>910</v>
      </c>
      <c r="G414" s="36">
        <v>88837500</v>
      </c>
      <c r="H414" s="19">
        <v>44926</v>
      </c>
      <c r="I414" s="21" t="s">
        <v>346</v>
      </c>
      <c r="J414" s="34" t="s">
        <v>1862</v>
      </c>
      <c r="K414" s="22"/>
      <c r="L414" s="37">
        <v>0</v>
      </c>
      <c r="M414" s="25">
        <v>0</v>
      </c>
      <c r="N414" s="24">
        <f t="shared" si="6"/>
        <v>88837500</v>
      </c>
      <c r="O414" s="39">
        <v>0.73</v>
      </c>
      <c r="P414" s="27"/>
      <c r="Q414" s="28"/>
      <c r="R414" s="38"/>
      <c r="T414" s="19">
        <v>44575</v>
      </c>
    </row>
    <row r="415" spans="1:20" ht="17.25" customHeight="1" x14ac:dyDescent="0.3">
      <c r="A415" s="35">
        <v>404</v>
      </c>
      <c r="B415" s="17">
        <v>44575</v>
      </c>
      <c r="C415" s="18">
        <v>44579</v>
      </c>
      <c r="D415" s="31" t="s">
        <v>2469</v>
      </c>
      <c r="E415" s="20" t="s">
        <v>357</v>
      </c>
      <c r="F415" s="20" t="s">
        <v>733</v>
      </c>
      <c r="G415" s="36">
        <v>37080000</v>
      </c>
      <c r="H415" s="19">
        <v>44869</v>
      </c>
      <c r="I415" s="21" t="s">
        <v>346</v>
      </c>
      <c r="J415" s="34" t="s">
        <v>1863</v>
      </c>
      <c r="K415" s="22">
        <v>1</v>
      </c>
      <c r="L415" s="37">
        <v>18540000</v>
      </c>
      <c r="M415" s="25">
        <v>0</v>
      </c>
      <c r="N415" s="24">
        <f t="shared" si="6"/>
        <v>55620000</v>
      </c>
      <c r="O415" s="39">
        <v>0.88</v>
      </c>
      <c r="P415" s="27"/>
      <c r="Q415" s="28"/>
      <c r="R415" s="38"/>
      <c r="T415" s="19">
        <v>44575</v>
      </c>
    </row>
    <row r="416" spans="1:20" ht="17.25" customHeight="1" x14ac:dyDescent="0.3">
      <c r="A416" s="35">
        <v>405</v>
      </c>
      <c r="B416" s="17">
        <v>44575</v>
      </c>
      <c r="C416" s="18">
        <v>44580</v>
      </c>
      <c r="D416" s="31" t="s">
        <v>2470</v>
      </c>
      <c r="E416" s="20" t="s">
        <v>1294</v>
      </c>
      <c r="F416" s="20" t="s">
        <v>911</v>
      </c>
      <c r="G416" s="36">
        <v>45100000</v>
      </c>
      <c r="H416" s="19">
        <v>44913</v>
      </c>
      <c r="I416" s="21" t="s">
        <v>346</v>
      </c>
      <c r="J416" s="34" t="s">
        <v>1864</v>
      </c>
      <c r="K416" s="22"/>
      <c r="L416" s="37">
        <v>0</v>
      </c>
      <c r="M416" s="25">
        <v>0</v>
      </c>
      <c r="N416" s="24">
        <f t="shared" si="6"/>
        <v>45100000</v>
      </c>
      <c r="O416" s="39">
        <v>0.76</v>
      </c>
      <c r="P416" s="27"/>
      <c r="Q416" s="28"/>
      <c r="R416" s="38"/>
      <c r="T416" s="19">
        <v>44575</v>
      </c>
    </row>
    <row r="417" spans="1:20" ht="17.25" customHeight="1" x14ac:dyDescent="0.3">
      <c r="A417" s="35">
        <v>406</v>
      </c>
      <c r="B417" s="17">
        <v>44575</v>
      </c>
      <c r="C417" s="18">
        <v>44582</v>
      </c>
      <c r="D417" s="31" t="s">
        <v>2469</v>
      </c>
      <c r="E417" s="20" t="s">
        <v>311</v>
      </c>
      <c r="F417" s="20" t="s">
        <v>912</v>
      </c>
      <c r="G417" s="36">
        <v>58300000</v>
      </c>
      <c r="H417" s="19">
        <v>44915</v>
      </c>
      <c r="I417" s="21" t="s">
        <v>346</v>
      </c>
      <c r="J417" s="34" t="s">
        <v>1865</v>
      </c>
      <c r="K417" s="22"/>
      <c r="L417" s="37">
        <v>0</v>
      </c>
      <c r="M417" s="25">
        <v>0</v>
      </c>
      <c r="N417" s="24">
        <f t="shared" si="6"/>
        <v>58300000</v>
      </c>
      <c r="O417" s="39">
        <v>0.75</v>
      </c>
      <c r="P417" s="27"/>
      <c r="Q417" s="28"/>
      <c r="R417" s="38"/>
      <c r="T417" s="19">
        <v>44575</v>
      </c>
    </row>
    <row r="418" spans="1:20" ht="17.25" customHeight="1" x14ac:dyDescent="0.3">
      <c r="A418" s="35">
        <v>407</v>
      </c>
      <c r="B418" s="17">
        <v>44575</v>
      </c>
      <c r="C418" s="18">
        <v>44578</v>
      </c>
      <c r="D418" s="31" t="s">
        <v>2469</v>
      </c>
      <c r="E418" s="20" t="s">
        <v>2585</v>
      </c>
      <c r="F418" s="20" t="s">
        <v>758</v>
      </c>
      <c r="G418" s="36">
        <v>73645000</v>
      </c>
      <c r="H418" s="19">
        <v>44911</v>
      </c>
      <c r="I418" s="21" t="s">
        <v>346</v>
      </c>
      <c r="J418" s="34" t="s">
        <v>1866</v>
      </c>
      <c r="K418" s="22"/>
      <c r="L418" s="37">
        <v>0</v>
      </c>
      <c r="M418" s="25">
        <v>0</v>
      </c>
      <c r="N418" s="24">
        <f t="shared" si="6"/>
        <v>73645000</v>
      </c>
      <c r="O418" s="39">
        <v>0.77</v>
      </c>
      <c r="P418" s="27"/>
      <c r="Q418" s="28"/>
      <c r="R418" s="38"/>
      <c r="T418" s="19">
        <v>44578</v>
      </c>
    </row>
    <row r="419" spans="1:20" ht="17.25" customHeight="1" x14ac:dyDescent="0.3">
      <c r="A419" s="35">
        <v>408</v>
      </c>
      <c r="B419" s="17">
        <v>44575</v>
      </c>
      <c r="C419" s="18">
        <v>44578</v>
      </c>
      <c r="D419" s="31" t="s">
        <v>2469</v>
      </c>
      <c r="E419" s="20" t="s">
        <v>1295</v>
      </c>
      <c r="F419" s="20" t="s">
        <v>758</v>
      </c>
      <c r="G419" s="36">
        <v>73645000</v>
      </c>
      <c r="H419" s="19">
        <v>44911</v>
      </c>
      <c r="I419" s="21" t="s">
        <v>346</v>
      </c>
      <c r="J419" s="34" t="s">
        <v>1867</v>
      </c>
      <c r="K419" s="22"/>
      <c r="L419" s="37">
        <v>0</v>
      </c>
      <c r="M419" s="25">
        <v>0</v>
      </c>
      <c r="N419" s="24">
        <f t="shared" si="6"/>
        <v>73645000</v>
      </c>
      <c r="O419" s="39">
        <v>0.77</v>
      </c>
      <c r="P419" s="27"/>
      <c r="Q419" s="28"/>
      <c r="R419" s="38"/>
      <c r="T419" s="19">
        <v>44578</v>
      </c>
    </row>
    <row r="420" spans="1:20" ht="17.25" customHeight="1" x14ac:dyDescent="0.3">
      <c r="A420" s="35">
        <v>409</v>
      </c>
      <c r="B420" s="17">
        <v>44575</v>
      </c>
      <c r="C420" s="18">
        <v>44578</v>
      </c>
      <c r="D420" s="31" t="s">
        <v>2469</v>
      </c>
      <c r="E420" s="20" t="s">
        <v>215</v>
      </c>
      <c r="F420" s="20" t="s">
        <v>758</v>
      </c>
      <c r="G420" s="36">
        <v>73645000</v>
      </c>
      <c r="H420" s="19">
        <v>44911</v>
      </c>
      <c r="I420" s="21" t="s">
        <v>346</v>
      </c>
      <c r="J420" s="34" t="s">
        <v>1868</v>
      </c>
      <c r="K420" s="22"/>
      <c r="L420" s="37">
        <v>0</v>
      </c>
      <c r="M420" s="25">
        <v>0</v>
      </c>
      <c r="N420" s="24">
        <f t="shared" si="6"/>
        <v>73645000</v>
      </c>
      <c r="O420" s="39">
        <v>0.77</v>
      </c>
      <c r="P420" s="27"/>
      <c r="Q420" s="28"/>
      <c r="R420" s="38"/>
      <c r="T420" s="19">
        <v>44578</v>
      </c>
    </row>
    <row r="421" spans="1:20" ht="17.25" customHeight="1" x14ac:dyDescent="0.3">
      <c r="A421" s="35">
        <v>410</v>
      </c>
      <c r="B421" s="17">
        <v>44575</v>
      </c>
      <c r="C421" s="18">
        <v>44578</v>
      </c>
      <c r="D421" s="31" t="s">
        <v>2469</v>
      </c>
      <c r="E421" s="20" t="s">
        <v>275</v>
      </c>
      <c r="F421" s="20" t="s">
        <v>758</v>
      </c>
      <c r="G421" s="36">
        <v>73645000</v>
      </c>
      <c r="H421" s="19">
        <v>44911</v>
      </c>
      <c r="I421" s="21" t="s">
        <v>346</v>
      </c>
      <c r="J421" s="34" t="s">
        <v>1869</v>
      </c>
      <c r="K421" s="22"/>
      <c r="L421" s="37">
        <v>0</v>
      </c>
      <c r="M421" s="25">
        <v>0</v>
      </c>
      <c r="N421" s="24">
        <f t="shared" si="6"/>
        <v>73645000</v>
      </c>
      <c r="O421" s="39">
        <v>0.77</v>
      </c>
      <c r="P421" s="27"/>
      <c r="Q421" s="28"/>
      <c r="R421" s="38"/>
      <c r="T421" s="19">
        <v>44578</v>
      </c>
    </row>
    <row r="422" spans="1:20" ht="17.25" customHeight="1" x14ac:dyDescent="0.3">
      <c r="A422" s="35">
        <v>411</v>
      </c>
      <c r="B422" s="17">
        <v>44575</v>
      </c>
      <c r="C422" s="18">
        <v>44578</v>
      </c>
      <c r="D422" s="31" t="s">
        <v>2469</v>
      </c>
      <c r="E422" s="20" t="s">
        <v>448</v>
      </c>
      <c r="F422" s="20" t="s">
        <v>758</v>
      </c>
      <c r="G422" s="36">
        <v>73645000</v>
      </c>
      <c r="H422" s="19">
        <v>44918</v>
      </c>
      <c r="I422" s="21" t="s">
        <v>346</v>
      </c>
      <c r="J422" s="34" t="s">
        <v>1870</v>
      </c>
      <c r="K422" s="22"/>
      <c r="L422" s="37">
        <v>0</v>
      </c>
      <c r="M422" s="25">
        <v>0</v>
      </c>
      <c r="N422" s="24">
        <f t="shared" si="6"/>
        <v>73645000</v>
      </c>
      <c r="O422" s="39">
        <v>0.75</v>
      </c>
      <c r="P422" s="27"/>
      <c r="Q422" s="28"/>
      <c r="R422" s="38"/>
      <c r="T422" s="19">
        <v>44578</v>
      </c>
    </row>
    <row r="423" spans="1:20" ht="17.25" customHeight="1" x14ac:dyDescent="0.3">
      <c r="A423" s="35">
        <v>412</v>
      </c>
      <c r="B423" s="17">
        <v>44575</v>
      </c>
      <c r="C423" s="18">
        <v>44578</v>
      </c>
      <c r="D423" s="31" t="s">
        <v>2469</v>
      </c>
      <c r="E423" s="20" t="s">
        <v>262</v>
      </c>
      <c r="F423" s="20" t="s">
        <v>758</v>
      </c>
      <c r="G423" s="36">
        <v>73645000</v>
      </c>
      <c r="H423" s="19">
        <v>44911</v>
      </c>
      <c r="I423" s="21" t="s">
        <v>346</v>
      </c>
      <c r="J423" s="34" t="s">
        <v>1871</v>
      </c>
      <c r="K423" s="22"/>
      <c r="L423" s="37">
        <v>0</v>
      </c>
      <c r="M423" s="25">
        <v>0</v>
      </c>
      <c r="N423" s="24">
        <f t="shared" si="6"/>
        <v>73645000</v>
      </c>
      <c r="O423" s="39">
        <v>0.77</v>
      </c>
      <c r="P423" s="27"/>
      <c r="Q423" s="28"/>
      <c r="R423" s="38"/>
      <c r="T423" s="19">
        <v>44578</v>
      </c>
    </row>
    <row r="424" spans="1:20" ht="17.25" customHeight="1" x14ac:dyDescent="0.3">
      <c r="A424" s="35">
        <v>413</v>
      </c>
      <c r="B424" s="17">
        <v>44575</v>
      </c>
      <c r="C424" s="18">
        <v>44578</v>
      </c>
      <c r="D424" s="31" t="s">
        <v>2469</v>
      </c>
      <c r="E424" s="20" t="s">
        <v>378</v>
      </c>
      <c r="F424" s="20" t="s">
        <v>758</v>
      </c>
      <c r="G424" s="36">
        <v>73645000</v>
      </c>
      <c r="H424" s="19">
        <v>44911</v>
      </c>
      <c r="I424" s="21" t="s">
        <v>346</v>
      </c>
      <c r="J424" s="34" t="s">
        <v>1872</v>
      </c>
      <c r="K424" s="22"/>
      <c r="L424" s="37">
        <v>0</v>
      </c>
      <c r="M424" s="25">
        <v>0</v>
      </c>
      <c r="N424" s="24">
        <f t="shared" si="6"/>
        <v>73645000</v>
      </c>
      <c r="O424" s="39">
        <v>0.77</v>
      </c>
      <c r="P424" s="27"/>
      <c r="Q424" s="28"/>
      <c r="R424" s="38"/>
      <c r="T424" s="19">
        <v>44578</v>
      </c>
    </row>
    <row r="425" spans="1:20" ht="17.25" customHeight="1" x14ac:dyDescent="0.3">
      <c r="A425" s="35">
        <v>414</v>
      </c>
      <c r="B425" s="17">
        <v>44575</v>
      </c>
      <c r="C425" s="18">
        <v>44578</v>
      </c>
      <c r="D425" s="31" t="s">
        <v>2469</v>
      </c>
      <c r="E425" s="20" t="s">
        <v>1296</v>
      </c>
      <c r="F425" s="20" t="s">
        <v>913</v>
      </c>
      <c r="G425" s="36">
        <v>106950000</v>
      </c>
      <c r="H425" s="19">
        <v>44928</v>
      </c>
      <c r="I425" s="21" t="s">
        <v>346</v>
      </c>
      <c r="J425" s="34" t="s">
        <v>1873</v>
      </c>
      <c r="K425" s="22"/>
      <c r="L425" s="37">
        <v>0</v>
      </c>
      <c r="M425" s="25">
        <v>0</v>
      </c>
      <c r="N425" s="24">
        <f t="shared" si="6"/>
        <v>106950000</v>
      </c>
      <c r="O425" s="39">
        <v>0.73</v>
      </c>
      <c r="P425" s="27"/>
      <c r="Q425" s="28"/>
      <c r="R425" s="38"/>
      <c r="T425" s="19">
        <v>44575</v>
      </c>
    </row>
    <row r="426" spans="1:20" ht="17.25" customHeight="1" x14ac:dyDescent="0.3">
      <c r="A426" s="35">
        <v>415</v>
      </c>
      <c r="B426" s="17">
        <v>44575</v>
      </c>
      <c r="C426" s="18">
        <v>44579</v>
      </c>
      <c r="D426" s="31" t="s">
        <v>2469</v>
      </c>
      <c r="E426" s="20" t="s">
        <v>553</v>
      </c>
      <c r="F426" s="20" t="s">
        <v>914</v>
      </c>
      <c r="G426" s="36">
        <v>93808000</v>
      </c>
      <c r="H426" s="19">
        <v>44912</v>
      </c>
      <c r="I426" s="21" t="s">
        <v>346</v>
      </c>
      <c r="J426" s="34" t="s">
        <v>1874</v>
      </c>
      <c r="K426" s="22"/>
      <c r="L426" s="37">
        <v>0</v>
      </c>
      <c r="M426" s="25">
        <v>0</v>
      </c>
      <c r="N426" s="24">
        <f t="shared" si="6"/>
        <v>93808000</v>
      </c>
      <c r="O426" s="39">
        <v>0.76</v>
      </c>
      <c r="P426" s="27"/>
      <c r="Q426" s="28"/>
      <c r="R426" s="38"/>
      <c r="T426" s="19">
        <v>44575</v>
      </c>
    </row>
    <row r="427" spans="1:20" ht="17.25" customHeight="1" x14ac:dyDescent="0.3">
      <c r="A427" s="35">
        <v>416</v>
      </c>
      <c r="B427" s="17">
        <v>44575</v>
      </c>
      <c r="C427" s="18">
        <v>44579</v>
      </c>
      <c r="D427" s="31" t="s">
        <v>2469</v>
      </c>
      <c r="E427" s="20" t="s">
        <v>1297</v>
      </c>
      <c r="F427" s="20" t="s">
        <v>915</v>
      </c>
      <c r="G427" s="36">
        <v>86250000</v>
      </c>
      <c r="H427" s="19">
        <v>44926</v>
      </c>
      <c r="I427" s="21" t="s">
        <v>346</v>
      </c>
      <c r="J427" s="34" t="s">
        <v>1875</v>
      </c>
      <c r="K427" s="22"/>
      <c r="L427" s="37">
        <v>0</v>
      </c>
      <c r="M427" s="25">
        <v>0</v>
      </c>
      <c r="N427" s="24">
        <f t="shared" si="6"/>
        <v>86250000</v>
      </c>
      <c r="O427" s="39">
        <v>0.73</v>
      </c>
      <c r="P427" s="27"/>
      <c r="Q427" s="28"/>
      <c r="R427" s="38"/>
      <c r="T427" s="19">
        <v>44575</v>
      </c>
    </row>
    <row r="428" spans="1:20" ht="17.25" customHeight="1" x14ac:dyDescent="0.3">
      <c r="A428" s="35">
        <v>417</v>
      </c>
      <c r="B428" s="17">
        <v>44575</v>
      </c>
      <c r="C428" s="18">
        <v>44579</v>
      </c>
      <c r="D428" s="31" t="s">
        <v>2469</v>
      </c>
      <c r="E428" s="20" t="s">
        <v>2338</v>
      </c>
      <c r="F428" s="20" t="s">
        <v>916</v>
      </c>
      <c r="G428" s="36">
        <v>60950000</v>
      </c>
      <c r="H428" s="19">
        <v>44926</v>
      </c>
      <c r="I428" s="21" t="s">
        <v>346</v>
      </c>
      <c r="J428" s="34" t="s">
        <v>1876</v>
      </c>
      <c r="K428" s="22"/>
      <c r="L428" s="37">
        <v>0</v>
      </c>
      <c r="M428" s="25">
        <v>0</v>
      </c>
      <c r="N428" s="24">
        <f t="shared" si="6"/>
        <v>60950000</v>
      </c>
      <c r="O428" s="39">
        <v>0.73</v>
      </c>
      <c r="P428" s="27"/>
      <c r="Q428" s="28"/>
      <c r="R428" s="38"/>
      <c r="T428" s="19">
        <v>44575</v>
      </c>
    </row>
    <row r="429" spans="1:20" ht="17.25" customHeight="1" x14ac:dyDescent="0.3">
      <c r="A429" s="35">
        <v>418</v>
      </c>
      <c r="B429" s="17">
        <v>44575</v>
      </c>
      <c r="C429" s="18">
        <v>44580</v>
      </c>
      <c r="D429" s="31" t="s">
        <v>2469</v>
      </c>
      <c r="E429" s="20" t="s">
        <v>227</v>
      </c>
      <c r="F429" s="20" t="s">
        <v>60</v>
      </c>
      <c r="G429" s="36">
        <v>34299000</v>
      </c>
      <c r="H429" s="19">
        <v>44760</v>
      </c>
      <c r="I429" s="21" t="s">
        <v>346</v>
      </c>
      <c r="J429" s="34" t="s">
        <v>1877</v>
      </c>
      <c r="K429" s="22"/>
      <c r="L429" s="37">
        <v>0</v>
      </c>
      <c r="M429" s="25">
        <v>0</v>
      </c>
      <c r="N429" s="24">
        <f t="shared" si="6"/>
        <v>34299000</v>
      </c>
      <c r="O429" s="39">
        <v>1</v>
      </c>
      <c r="P429" s="27"/>
      <c r="Q429" s="28"/>
      <c r="R429" s="38"/>
      <c r="T429" s="19">
        <v>44578</v>
      </c>
    </row>
    <row r="430" spans="1:20" ht="17.25" customHeight="1" x14ac:dyDescent="0.3">
      <c r="A430" s="35">
        <v>419</v>
      </c>
      <c r="B430" s="17">
        <v>44575</v>
      </c>
      <c r="C430" s="18">
        <v>44579</v>
      </c>
      <c r="D430" s="31" t="s">
        <v>2469</v>
      </c>
      <c r="E430" s="20" t="s">
        <v>401</v>
      </c>
      <c r="F430" s="20" t="s">
        <v>392</v>
      </c>
      <c r="G430" s="36">
        <v>64596450</v>
      </c>
      <c r="H430" s="19">
        <v>44921</v>
      </c>
      <c r="I430" s="21" t="s">
        <v>346</v>
      </c>
      <c r="J430" s="34" t="s">
        <v>1878</v>
      </c>
      <c r="K430" s="22"/>
      <c r="L430" s="37">
        <v>0</v>
      </c>
      <c r="M430" s="25">
        <v>0</v>
      </c>
      <c r="N430" s="24">
        <f t="shared" si="6"/>
        <v>64596450</v>
      </c>
      <c r="O430" s="39">
        <v>0.74</v>
      </c>
      <c r="P430" s="27"/>
      <c r="Q430" s="28"/>
      <c r="R430" s="38"/>
      <c r="T430" s="19">
        <v>44575</v>
      </c>
    </row>
    <row r="431" spans="1:20" ht="17.25" customHeight="1" x14ac:dyDescent="0.3">
      <c r="A431" s="35">
        <v>420</v>
      </c>
      <c r="B431" s="17">
        <v>44575</v>
      </c>
      <c r="C431" s="18">
        <v>44580</v>
      </c>
      <c r="D431" s="31" t="s">
        <v>2469</v>
      </c>
      <c r="E431" s="20" t="s">
        <v>291</v>
      </c>
      <c r="F431" s="20" t="s">
        <v>290</v>
      </c>
      <c r="G431" s="36">
        <v>64596450</v>
      </c>
      <c r="H431" s="19">
        <v>44922</v>
      </c>
      <c r="I431" s="21" t="s">
        <v>346</v>
      </c>
      <c r="J431" s="34" t="s">
        <v>1879</v>
      </c>
      <c r="K431" s="22"/>
      <c r="L431" s="37">
        <v>0</v>
      </c>
      <c r="M431" s="25">
        <v>0</v>
      </c>
      <c r="N431" s="24">
        <f t="shared" si="6"/>
        <v>64596450</v>
      </c>
      <c r="O431" s="39">
        <v>0.74</v>
      </c>
      <c r="P431" s="27"/>
      <c r="Q431" s="28"/>
      <c r="R431" s="38"/>
      <c r="T431" s="19">
        <v>44575</v>
      </c>
    </row>
    <row r="432" spans="1:20" ht="17.25" customHeight="1" x14ac:dyDescent="0.3">
      <c r="A432" s="35">
        <v>421</v>
      </c>
      <c r="B432" s="17">
        <v>44575</v>
      </c>
      <c r="C432" s="18">
        <v>44582</v>
      </c>
      <c r="D432" s="31" t="s">
        <v>2469</v>
      </c>
      <c r="E432" s="20" t="s">
        <v>31</v>
      </c>
      <c r="F432" s="20" t="s">
        <v>917</v>
      </c>
      <c r="G432" s="36">
        <v>147290000</v>
      </c>
      <c r="H432" s="19">
        <v>44915</v>
      </c>
      <c r="I432" s="21" t="s">
        <v>346</v>
      </c>
      <c r="J432" s="34" t="s">
        <v>1880</v>
      </c>
      <c r="K432" s="22"/>
      <c r="L432" s="37">
        <v>0</v>
      </c>
      <c r="M432" s="25">
        <v>0</v>
      </c>
      <c r="N432" s="24">
        <f t="shared" si="6"/>
        <v>147290000</v>
      </c>
      <c r="O432" s="39">
        <v>0.75</v>
      </c>
      <c r="P432" s="27"/>
      <c r="Q432" s="28"/>
      <c r="R432" s="38"/>
      <c r="T432" s="19">
        <v>44581</v>
      </c>
    </row>
    <row r="433" spans="1:20" ht="17.25" customHeight="1" x14ac:dyDescent="0.3">
      <c r="A433" s="35">
        <v>422</v>
      </c>
      <c r="B433" s="17">
        <v>44578</v>
      </c>
      <c r="C433" s="18">
        <v>44582</v>
      </c>
      <c r="D433" s="31" t="s">
        <v>2469</v>
      </c>
      <c r="E433" s="20" t="s">
        <v>2385</v>
      </c>
      <c r="F433" s="20" t="s">
        <v>918</v>
      </c>
      <c r="G433" s="36">
        <v>132000000</v>
      </c>
      <c r="H433" s="19">
        <v>44915</v>
      </c>
      <c r="I433" s="21" t="s">
        <v>346</v>
      </c>
      <c r="J433" s="34" t="s">
        <v>1881</v>
      </c>
      <c r="K433" s="22"/>
      <c r="L433" s="37">
        <v>0</v>
      </c>
      <c r="M433" s="25">
        <v>0</v>
      </c>
      <c r="N433" s="24">
        <f t="shared" si="6"/>
        <v>132000000</v>
      </c>
      <c r="O433" s="39">
        <v>0.75</v>
      </c>
      <c r="P433" s="27"/>
      <c r="Q433" s="28"/>
      <c r="R433" s="38"/>
      <c r="T433" s="19">
        <v>44581</v>
      </c>
    </row>
    <row r="434" spans="1:20" ht="17.25" customHeight="1" x14ac:dyDescent="0.3">
      <c r="A434" s="35">
        <v>423</v>
      </c>
      <c r="B434" s="17">
        <v>44575</v>
      </c>
      <c r="C434" s="18">
        <v>44579</v>
      </c>
      <c r="D434" s="31" t="s">
        <v>2469</v>
      </c>
      <c r="E434" s="20" t="s">
        <v>82</v>
      </c>
      <c r="F434" s="20" t="s">
        <v>919</v>
      </c>
      <c r="G434" s="36">
        <v>77605000</v>
      </c>
      <c r="H434" s="19">
        <v>44913</v>
      </c>
      <c r="I434" s="21" t="s">
        <v>346</v>
      </c>
      <c r="J434" s="34" t="s">
        <v>1882</v>
      </c>
      <c r="K434" s="22"/>
      <c r="L434" s="37">
        <v>0</v>
      </c>
      <c r="M434" s="25">
        <v>0</v>
      </c>
      <c r="N434" s="24">
        <f t="shared" si="6"/>
        <v>77605000</v>
      </c>
      <c r="O434" s="39">
        <v>0.76</v>
      </c>
      <c r="P434" s="27"/>
      <c r="Q434" s="28"/>
      <c r="R434" s="38"/>
      <c r="T434" s="19">
        <v>44575</v>
      </c>
    </row>
    <row r="435" spans="1:20" ht="17.25" customHeight="1" x14ac:dyDescent="0.3">
      <c r="A435" s="35">
        <v>424</v>
      </c>
      <c r="B435" s="17">
        <v>44575</v>
      </c>
      <c r="C435" s="18">
        <v>44579</v>
      </c>
      <c r="D435" s="31" t="s">
        <v>2469</v>
      </c>
      <c r="E435" s="20" t="s">
        <v>1298</v>
      </c>
      <c r="F435" s="20" t="s">
        <v>920</v>
      </c>
      <c r="G435" s="36">
        <v>57783000</v>
      </c>
      <c r="H435" s="19">
        <v>44912</v>
      </c>
      <c r="I435" s="21" t="s">
        <v>346</v>
      </c>
      <c r="J435" s="34" t="s">
        <v>1883</v>
      </c>
      <c r="K435" s="22"/>
      <c r="L435" s="37">
        <v>0</v>
      </c>
      <c r="M435" s="25">
        <v>0</v>
      </c>
      <c r="N435" s="24">
        <f t="shared" si="6"/>
        <v>57783000</v>
      </c>
      <c r="O435" s="39">
        <v>0.76</v>
      </c>
      <c r="P435" s="27"/>
      <c r="Q435" s="28"/>
      <c r="R435" s="38"/>
      <c r="T435" s="19">
        <v>44578</v>
      </c>
    </row>
    <row r="436" spans="1:20" ht="17.25" customHeight="1" x14ac:dyDescent="0.3">
      <c r="A436" s="35">
        <v>425</v>
      </c>
      <c r="B436" s="17">
        <v>44575</v>
      </c>
      <c r="C436" s="18">
        <v>44580</v>
      </c>
      <c r="D436" s="31" t="s">
        <v>2470</v>
      </c>
      <c r="E436" s="20" t="s">
        <v>2328</v>
      </c>
      <c r="F436" s="20" t="s">
        <v>921</v>
      </c>
      <c r="G436" s="36">
        <v>44000000</v>
      </c>
      <c r="H436" s="19">
        <v>44913</v>
      </c>
      <c r="I436" s="21" t="s">
        <v>346</v>
      </c>
      <c r="J436" s="34" t="s">
        <v>1884</v>
      </c>
      <c r="K436" s="22"/>
      <c r="L436" s="37">
        <v>0</v>
      </c>
      <c r="M436" s="25">
        <v>0</v>
      </c>
      <c r="N436" s="24">
        <f t="shared" si="6"/>
        <v>44000000</v>
      </c>
      <c r="O436" s="39">
        <v>0.76</v>
      </c>
      <c r="P436" s="27"/>
      <c r="Q436" s="28"/>
      <c r="R436" s="38"/>
      <c r="T436" s="19">
        <v>44578</v>
      </c>
    </row>
    <row r="437" spans="1:20" ht="17.25" customHeight="1" x14ac:dyDescent="0.3">
      <c r="A437" s="35">
        <v>426</v>
      </c>
      <c r="B437" s="17">
        <v>44578</v>
      </c>
      <c r="C437" s="18">
        <v>44580</v>
      </c>
      <c r="D437" s="31" t="s">
        <v>2469</v>
      </c>
      <c r="E437" s="20" t="s">
        <v>1299</v>
      </c>
      <c r="F437" s="20" t="s">
        <v>922</v>
      </c>
      <c r="G437" s="36">
        <v>80300000</v>
      </c>
      <c r="H437" s="19">
        <v>44913</v>
      </c>
      <c r="I437" s="21" t="s">
        <v>346</v>
      </c>
      <c r="J437" s="34" t="s">
        <v>1885</v>
      </c>
      <c r="K437" s="22"/>
      <c r="L437" s="37">
        <v>0</v>
      </c>
      <c r="M437" s="25">
        <v>0</v>
      </c>
      <c r="N437" s="24">
        <f t="shared" si="6"/>
        <v>80300000</v>
      </c>
      <c r="O437" s="39">
        <v>0.76</v>
      </c>
      <c r="P437" s="27"/>
      <c r="Q437" s="28"/>
      <c r="R437" s="38"/>
      <c r="T437" s="19">
        <v>44579</v>
      </c>
    </row>
    <row r="438" spans="1:20" ht="17.25" customHeight="1" x14ac:dyDescent="0.3">
      <c r="A438" s="35">
        <v>427</v>
      </c>
      <c r="B438" s="17">
        <v>44575</v>
      </c>
      <c r="C438" s="18">
        <v>44580</v>
      </c>
      <c r="D438" s="31" t="s">
        <v>2469</v>
      </c>
      <c r="E438" s="20" t="s">
        <v>1300</v>
      </c>
      <c r="F438" s="20" t="s">
        <v>923</v>
      </c>
      <c r="G438" s="36">
        <v>82258000</v>
      </c>
      <c r="H438" s="19">
        <v>44913</v>
      </c>
      <c r="I438" s="21" t="s">
        <v>346</v>
      </c>
      <c r="J438" s="34" t="s">
        <v>1886</v>
      </c>
      <c r="K438" s="22"/>
      <c r="L438" s="37">
        <v>0</v>
      </c>
      <c r="M438" s="25">
        <v>0</v>
      </c>
      <c r="N438" s="24">
        <f t="shared" si="6"/>
        <v>82258000</v>
      </c>
      <c r="O438" s="39">
        <v>0.76</v>
      </c>
      <c r="P438" s="27"/>
      <c r="Q438" s="28"/>
      <c r="R438" s="38"/>
      <c r="T438" s="19">
        <v>44578</v>
      </c>
    </row>
    <row r="439" spans="1:20" ht="17.25" customHeight="1" x14ac:dyDescent="0.3">
      <c r="A439" s="35">
        <v>428</v>
      </c>
      <c r="B439" s="17">
        <v>44575</v>
      </c>
      <c r="C439" s="18">
        <v>44582</v>
      </c>
      <c r="D439" s="31" t="s">
        <v>2469</v>
      </c>
      <c r="E439" s="20" t="s">
        <v>92</v>
      </c>
      <c r="F439" s="20" t="s">
        <v>924</v>
      </c>
      <c r="G439" s="36">
        <v>101970000</v>
      </c>
      <c r="H439" s="19">
        <v>44915</v>
      </c>
      <c r="I439" s="21" t="s">
        <v>346</v>
      </c>
      <c r="J439" s="34" t="s">
        <v>1887</v>
      </c>
      <c r="K439" s="22"/>
      <c r="L439" s="37">
        <v>0</v>
      </c>
      <c r="M439" s="25">
        <v>0</v>
      </c>
      <c r="N439" s="24">
        <f t="shared" si="6"/>
        <v>101970000</v>
      </c>
      <c r="O439" s="39">
        <v>0.75</v>
      </c>
      <c r="P439" s="27"/>
      <c r="Q439" s="28"/>
      <c r="R439" s="38"/>
      <c r="T439" s="19">
        <v>44578</v>
      </c>
    </row>
    <row r="440" spans="1:20" ht="17.25" customHeight="1" x14ac:dyDescent="0.3">
      <c r="A440" s="35">
        <v>429</v>
      </c>
      <c r="B440" s="17">
        <v>44575</v>
      </c>
      <c r="C440" s="18">
        <v>44580</v>
      </c>
      <c r="D440" s="31" t="s">
        <v>2469</v>
      </c>
      <c r="E440" s="20" t="s">
        <v>315</v>
      </c>
      <c r="F440" s="20" t="s">
        <v>706</v>
      </c>
      <c r="G440" s="36">
        <v>82258000</v>
      </c>
      <c r="H440" s="19">
        <v>44913</v>
      </c>
      <c r="I440" s="21" t="s">
        <v>346</v>
      </c>
      <c r="J440" s="34" t="s">
        <v>1888</v>
      </c>
      <c r="K440" s="22"/>
      <c r="L440" s="37">
        <v>0</v>
      </c>
      <c r="M440" s="25">
        <v>0</v>
      </c>
      <c r="N440" s="24">
        <f t="shared" si="6"/>
        <v>82258000</v>
      </c>
      <c r="O440" s="39">
        <v>0.76</v>
      </c>
      <c r="P440" s="27"/>
      <c r="Q440" s="28"/>
      <c r="R440" s="38"/>
      <c r="T440" s="19">
        <v>44578</v>
      </c>
    </row>
    <row r="441" spans="1:20" ht="17.25" customHeight="1" x14ac:dyDescent="0.3">
      <c r="A441" s="35">
        <v>430</v>
      </c>
      <c r="B441" s="17">
        <v>44575</v>
      </c>
      <c r="C441" s="18">
        <v>44579</v>
      </c>
      <c r="D441" s="31" t="s">
        <v>2469</v>
      </c>
      <c r="E441" s="20" t="s">
        <v>386</v>
      </c>
      <c r="F441" s="20" t="s">
        <v>925</v>
      </c>
      <c r="G441" s="36">
        <v>82915000</v>
      </c>
      <c r="H441" s="19">
        <v>44927</v>
      </c>
      <c r="I441" s="21" t="s">
        <v>346</v>
      </c>
      <c r="J441" s="34" t="s">
        <v>1889</v>
      </c>
      <c r="K441" s="22"/>
      <c r="L441" s="37">
        <v>0</v>
      </c>
      <c r="M441" s="25">
        <v>0</v>
      </c>
      <c r="N441" s="24">
        <f t="shared" si="6"/>
        <v>82915000</v>
      </c>
      <c r="O441" s="39">
        <v>0.73</v>
      </c>
      <c r="P441" s="27"/>
      <c r="Q441" s="28"/>
      <c r="R441" s="38"/>
      <c r="T441" s="19">
        <v>44578</v>
      </c>
    </row>
    <row r="442" spans="1:20" ht="17.25" customHeight="1" x14ac:dyDescent="0.3">
      <c r="A442" s="35">
        <v>431</v>
      </c>
      <c r="B442" s="17">
        <v>44579</v>
      </c>
      <c r="C442" s="18">
        <v>44580</v>
      </c>
      <c r="D442" s="31" t="s">
        <v>2469</v>
      </c>
      <c r="E442" s="20" t="s">
        <v>1301</v>
      </c>
      <c r="F442" s="20" t="s">
        <v>926</v>
      </c>
      <c r="G442" s="36">
        <v>47360000</v>
      </c>
      <c r="H442" s="19">
        <v>44924</v>
      </c>
      <c r="I442" s="21" t="s">
        <v>346</v>
      </c>
      <c r="J442" s="34" t="s">
        <v>1890</v>
      </c>
      <c r="K442" s="22">
        <v>1</v>
      </c>
      <c r="L442" s="37">
        <v>19930667</v>
      </c>
      <c r="M442" s="25">
        <v>0</v>
      </c>
      <c r="N442" s="24">
        <f t="shared" si="6"/>
        <v>67290667</v>
      </c>
      <c r="O442" s="39">
        <v>0.74</v>
      </c>
      <c r="P442" s="27"/>
      <c r="Q442" s="28"/>
      <c r="R442" s="38"/>
      <c r="T442" s="19">
        <v>44580</v>
      </c>
    </row>
    <row r="443" spans="1:20" ht="17.25" customHeight="1" x14ac:dyDescent="0.3">
      <c r="A443" s="35">
        <v>432</v>
      </c>
      <c r="B443" s="17">
        <v>44575</v>
      </c>
      <c r="C443" s="18">
        <v>44579</v>
      </c>
      <c r="D443" s="31" t="s">
        <v>2469</v>
      </c>
      <c r="E443" s="20" t="s">
        <v>1302</v>
      </c>
      <c r="F443" s="20" t="s">
        <v>927</v>
      </c>
      <c r="G443" s="36">
        <v>47360000</v>
      </c>
      <c r="H443" s="19">
        <v>44821</v>
      </c>
      <c r="I443" s="21" t="s">
        <v>346</v>
      </c>
      <c r="J443" s="34" t="s">
        <v>1891</v>
      </c>
      <c r="K443" s="22"/>
      <c r="L443" s="37">
        <v>0</v>
      </c>
      <c r="M443" s="25">
        <v>0</v>
      </c>
      <c r="N443" s="24">
        <f t="shared" si="6"/>
        <v>47360000</v>
      </c>
      <c r="O443" s="39">
        <v>1</v>
      </c>
      <c r="P443" s="27"/>
      <c r="Q443" s="28"/>
      <c r="R443" s="38"/>
      <c r="T443" s="19">
        <v>44578</v>
      </c>
    </row>
    <row r="444" spans="1:20" ht="17.25" customHeight="1" x14ac:dyDescent="0.3">
      <c r="A444" s="35">
        <v>433</v>
      </c>
      <c r="B444" s="17">
        <v>44575</v>
      </c>
      <c r="C444" s="18">
        <v>44579</v>
      </c>
      <c r="D444" s="31" t="s">
        <v>2469</v>
      </c>
      <c r="E444" s="20" t="s">
        <v>174</v>
      </c>
      <c r="F444" s="20" t="s">
        <v>928</v>
      </c>
      <c r="G444" s="36">
        <v>142140000</v>
      </c>
      <c r="H444" s="19">
        <v>44928</v>
      </c>
      <c r="I444" s="21" t="s">
        <v>346</v>
      </c>
      <c r="J444" s="34" t="s">
        <v>1892</v>
      </c>
      <c r="K444" s="22"/>
      <c r="L444" s="37">
        <v>0</v>
      </c>
      <c r="M444" s="25">
        <v>0</v>
      </c>
      <c r="N444" s="24">
        <f t="shared" si="6"/>
        <v>142140000</v>
      </c>
      <c r="O444" s="39">
        <v>0.73</v>
      </c>
      <c r="P444" s="27"/>
      <c r="Q444" s="28"/>
      <c r="R444" s="38"/>
      <c r="T444" s="19">
        <v>44578</v>
      </c>
    </row>
    <row r="445" spans="1:20" ht="17.25" customHeight="1" x14ac:dyDescent="0.3">
      <c r="A445" s="35">
        <v>434</v>
      </c>
      <c r="B445" s="17">
        <v>44575</v>
      </c>
      <c r="C445" s="18">
        <v>44579</v>
      </c>
      <c r="D445" s="31" t="s">
        <v>2469</v>
      </c>
      <c r="E445" s="20" t="s">
        <v>394</v>
      </c>
      <c r="F445" s="20" t="s">
        <v>929</v>
      </c>
      <c r="G445" s="36">
        <v>53000000</v>
      </c>
      <c r="H445" s="19">
        <v>44882</v>
      </c>
      <c r="I445" s="21" t="s">
        <v>346</v>
      </c>
      <c r="J445" s="34" t="s">
        <v>1893</v>
      </c>
      <c r="K445" s="22"/>
      <c r="L445" s="37">
        <v>0</v>
      </c>
      <c r="M445" s="25">
        <v>0</v>
      </c>
      <c r="N445" s="24">
        <f t="shared" si="6"/>
        <v>53000000</v>
      </c>
      <c r="O445" s="39">
        <v>0.84</v>
      </c>
      <c r="P445" s="27"/>
      <c r="Q445" s="28"/>
      <c r="R445" s="38"/>
      <c r="T445" s="19">
        <v>44578</v>
      </c>
    </row>
    <row r="446" spans="1:20" ht="17.25" customHeight="1" x14ac:dyDescent="0.3">
      <c r="A446" s="35">
        <v>435</v>
      </c>
      <c r="B446" s="17">
        <v>44575</v>
      </c>
      <c r="C446" s="18">
        <v>44582</v>
      </c>
      <c r="D446" s="31" t="s">
        <v>2469</v>
      </c>
      <c r="E446" s="20" t="s">
        <v>2586</v>
      </c>
      <c r="F446" s="20" t="s">
        <v>473</v>
      </c>
      <c r="G446" s="36">
        <v>88000000</v>
      </c>
      <c r="H446" s="19">
        <v>44882</v>
      </c>
      <c r="I446" s="21" t="s">
        <v>346</v>
      </c>
      <c r="J446" s="34" t="s">
        <v>1894</v>
      </c>
      <c r="K446" s="22"/>
      <c r="L446" s="37">
        <v>0</v>
      </c>
      <c r="M446" s="25">
        <v>0</v>
      </c>
      <c r="N446" s="24">
        <f t="shared" si="6"/>
        <v>88000000</v>
      </c>
      <c r="O446" s="39">
        <v>0.84</v>
      </c>
      <c r="P446" s="27"/>
      <c r="Q446" s="28"/>
      <c r="R446" s="38"/>
      <c r="T446" s="19">
        <v>44578</v>
      </c>
    </row>
    <row r="447" spans="1:20" ht="17.25" customHeight="1" x14ac:dyDescent="0.3">
      <c r="A447" s="35">
        <v>436</v>
      </c>
      <c r="B447" s="17">
        <v>44575</v>
      </c>
      <c r="C447" s="18">
        <v>44579</v>
      </c>
      <c r="D447" s="31" t="s">
        <v>2469</v>
      </c>
      <c r="E447" s="20" t="s">
        <v>544</v>
      </c>
      <c r="F447" s="20" t="s">
        <v>474</v>
      </c>
      <c r="G447" s="36">
        <v>92000000</v>
      </c>
      <c r="H447" s="19">
        <v>44882</v>
      </c>
      <c r="I447" s="21" t="s">
        <v>346</v>
      </c>
      <c r="J447" s="34" t="s">
        <v>1895</v>
      </c>
      <c r="K447" s="22"/>
      <c r="L447" s="37">
        <v>0</v>
      </c>
      <c r="M447" s="25">
        <v>0</v>
      </c>
      <c r="N447" s="24">
        <f t="shared" si="6"/>
        <v>92000000</v>
      </c>
      <c r="O447" s="39">
        <v>0.84</v>
      </c>
      <c r="P447" s="27"/>
      <c r="Q447" s="28"/>
      <c r="R447" s="38"/>
      <c r="T447" s="19">
        <v>44578</v>
      </c>
    </row>
    <row r="448" spans="1:20" ht="17.25" customHeight="1" x14ac:dyDescent="0.3">
      <c r="A448" s="35">
        <v>437</v>
      </c>
      <c r="B448" s="17">
        <v>44578</v>
      </c>
      <c r="C448" s="18">
        <v>44580</v>
      </c>
      <c r="D448" s="31" t="s">
        <v>2469</v>
      </c>
      <c r="E448" s="20" t="s">
        <v>501</v>
      </c>
      <c r="F448" s="20" t="s">
        <v>930</v>
      </c>
      <c r="G448" s="36">
        <v>87550000</v>
      </c>
      <c r="H448" s="19">
        <v>44883</v>
      </c>
      <c r="I448" s="21" t="s">
        <v>346</v>
      </c>
      <c r="J448" s="34" t="s">
        <v>1896</v>
      </c>
      <c r="K448" s="22"/>
      <c r="L448" s="37">
        <v>0</v>
      </c>
      <c r="M448" s="25">
        <v>0</v>
      </c>
      <c r="N448" s="24">
        <f t="shared" si="6"/>
        <v>87550000</v>
      </c>
      <c r="O448" s="39">
        <v>0.83</v>
      </c>
      <c r="P448" s="27"/>
      <c r="Q448" s="28"/>
      <c r="R448" s="38"/>
      <c r="T448" s="19">
        <v>44579</v>
      </c>
    </row>
    <row r="449" spans="1:20" ht="17.25" customHeight="1" x14ac:dyDescent="0.3">
      <c r="A449" s="35">
        <v>438</v>
      </c>
      <c r="B449" s="17">
        <v>44575</v>
      </c>
      <c r="C449" s="18">
        <v>44581</v>
      </c>
      <c r="D449" s="31" t="s">
        <v>2469</v>
      </c>
      <c r="E449" s="20" t="s">
        <v>2339</v>
      </c>
      <c r="F449" s="20" t="s">
        <v>931</v>
      </c>
      <c r="G449" s="36">
        <v>88000000</v>
      </c>
      <c r="H449" s="19">
        <v>44884</v>
      </c>
      <c r="I449" s="21" t="s">
        <v>346</v>
      </c>
      <c r="J449" s="34" t="s">
        <v>1897</v>
      </c>
      <c r="K449" s="22"/>
      <c r="L449" s="37">
        <v>0</v>
      </c>
      <c r="M449" s="25">
        <v>0</v>
      </c>
      <c r="N449" s="24">
        <f t="shared" si="6"/>
        <v>88000000</v>
      </c>
      <c r="O449" s="39">
        <v>0.83</v>
      </c>
      <c r="P449" s="27"/>
      <c r="Q449" s="28"/>
      <c r="R449" s="38"/>
      <c r="T449" s="19">
        <v>44578</v>
      </c>
    </row>
    <row r="450" spans="1:20" ht="17.25" customHeight="1" x14ac:dyDescent="0.3">
      <c r="A450" s="35">
        <v>439</v>
      </c>
      <c r="B450" s="17">
        <v>44575</v>
      </c>
      <c r="C450" s="18">
        <v>44579</v>
      </c>
      <c r="D450" s="31" t="s">
        <v>2470</v>
      </c>
      <c r="E450" s="20" t="s">
        <v>349</v>
      </c>
      <c r="F450" s="20" t="s">
        <v>932</v>
      </c>
      <c r="G450" s="36">
        <v>19632000</v>
      </c>
      <c r="H450" s="19">
        <v>44759</v>
      </c>
      <c r="I450" s="21" t="s">
        <v>346</v>
      </c>
      <c r="J450" s="34" t="s">
        <v>1898</v>
      </c>
      <c r="K450" s="22"/>
      <c r="L450" s="37">
        <v>0</v>
      </c>
      <c r="M450" s="25">
        <v>0</v>
      </c>
      <c r="N450" s="24">
        <f t="shared" si="6"/>
        <v>19632000</v>
      </c>
      <c r="O450" s="39">
        <v>1</v>
      </c>
      <c r="P450" s="27"/>
      <c r="Q450" s="28"/>
      <c r="R450" s="38"/>
      <c r="T450" s="19">
        <v>44578</v>
      </c>
    </row>
    <row r="451" spans="1:20" ht="17.25" customHeight="1" x14ac:dyDescent="0.3">
      <c r="A451" s="35">
        <v>440</v>
      </c>
      <c r="B451" s="17">
        <v>44575</v>
      </c>
      <c r="C451" s="18">
        <v>44579</v>
      </c>
      <c r="D451" s="31" t="s">
        <v>2469</v>
      </c>
      <c r="E451" s="20" t="s">
        <v>2340</v>
      </c>
      <c r="F451" s="20" t="s">
        <v>933</v>
      </c>
      <c r="G451" s="36">
        <v>71070000</v>
      </c>
      <c r="H451" s="19">
        <v>44928</v>
      </c>
      <c r="I451" s="21" t="s">
        <v>346</v>
      </c>
      <c r="J451" s="34" t="s">
        <v>1899</v>
      </c>
      <c r="K451" s="22"/>
      <c r="L451" s="37">
        <v>0</v>
      </c>
      <c r="M451" s="25">
        <v>0</v>
      </c>
      <c r="N451" s="24">
        <f t="shared" si="6"/>
        <v>71070000</v>
      </c>
      <c r="O451" s="39">
        <v>0.73</v>
      </c>
      <c r="P451" s="27"/>
      <c r="Q451" s="28"/>
      <c r="R451" s="38"/>
      <c r="T451" s="19">
        <v>44578</v>
      </c>
    </row>
    <row r="452" spans="1:20" ht="17.25" customHeight="1" x14ac:dyDescent="0.3">
      <c r="A452" s="35">
        <v>441</v>
      </c>
      <c r="B452" s="17">
        <v>44575</v>
      </c>
      <c r="C452" s="18">
        <v>44578</v>
      </c>
      <c r="D452" s="31" t="s">
        <v>2469</v>
      </c>
      <c r="E452" s="20" t="s">
        <v>1303</v>
      </c>
      <c r="F452" s="20" t="s">
        <v>934</v>
      </c>
      <c r="G452" s="36">
        <v>73600000</v>
      </c>
      <c r="H452" s="19">
        <v>44927</v>
      </c>
      <c r="I452" s="21" t="s">
        <v>346</v>
      </c>
      <c r="J452" s="34" t="s">
        <v>1900</v>
      </c>
      <c r="K452" s="22"/>
      <c r="L452" s="37">
        <v>0</v>
      </c>
      <c r="M452" s="25">
        <v>0</v>
      </c>
      <c r="N452" s="24">
        <f t="shared" si="6"/>
        <v>73600000</v>
      </c>
      <c r="O452" s="39">
        <v>0.73</v>
      </c>
      <c r="P452" s="27"/>
      <c r="Q452" s="28"/>
      <c r="R452" s="38"/>
      <c r="T452" s="19">
        <v>44578</v>
      </c>
    </row>
    <row r="453" spans="1:20" ht="17.25" customHeight="1" x14ac:dyDescent="0.3">
      <c r="A453" s="35">
        <v>442</v>
      </c>
      <c r="B453" s="17">
        <v>44575</v>
      </c>
      <c r="C453" s="18">
        <v>44579</v>
      </c>
      <c r="D453" s="31" t="s">
        <v>2469</v>
      </c>
      <c r="E453" s="20" t="s">
        <v>210</v>
      </c>
      <c r="F453" s="20" t="s">
        <v>935</v>
      </c>
      <c r="G453" s="36">
        <v>44700000</v>
      </c>
      <c r="H453" s="19">
        <v>44759</v>
      </c>
      <c r="I453" s="21" t="s">
        <v>346</v>
      </c>
      <c r="J453" s="34" t="s">
        <v>1901</v>
      </c>
      <c r="K453" s="22"/>
      <c r="L453" s="37">
        <v>0</v>
      </c>
      <c r="M453" s="25">
        <v>0</v>
      </c>
      <c r="N453" s="24">
        <f t="shared" si="6"/>
        <v>44700000</v>
      </c>
      <c r="O453" s="39">
        <v>1</v>
      </c>
      <c r="P453" s="27"/>
      <c r="Q453" s="28"/>
      <c r="R453" s="38"/>
      <c r="T453" s="19">
        <v>44578</v>
      </c>
    </row>
    <row r="454" spans="1:20" ht="17.25" customHeight="1" x14ac:dyDescent="0.3">
      <c r="A454" s="35">
        <v>443</v>
      </c>
      <c r="B454" s="17">
        <v>44575</v>
      </c>
      <c r="C454" s="18">
        <v>44578</v>
      </c>
      <c r="D454" s="31" t="s">
        <v>2470</v>
      </c>
      <c r="E454" s="20" t="s">
        <v>1304</v>
      </c>
      <c r="F454" s="20" t="s">
        <v>936</v>
      </c>
      <c r="G454" s="36">
        <v>40250000</v>
      </c>
      <c r="H454" s="19">
        <v>44927</v>
      </c>
      <c r="I454" s="21" t="s">
        <v>346</v>
      </c>
      <c r="J454" s="34" t="s">
        <v>1902</v>
      </c>
      <c r="K454" s="22"/>
      <c r="L454" s="37">
        <v>0</v>
      </c>
      <c r="M454" s="25">
        <v>0</v>
      </c>
      <c r="N454" s="24">
        <f t="shared" si="6"/>
        <v>40250000</v>
      </c>
      <c r="O454" s="39">
        <v>0.73</v>
      </c>
      <c r="P454" s="27"/>
      <c r="Q454" s="28"/>
      <c r="R454" s="38"/>
      <c r="T454" s="19">
        <v>44578</v>
      </c>
    </row>
    <row r="455" spans="1:20" ht="17.25" customHeight="1" x14ac:dyDescent="0.3">
      <c r="A455" s="35">
        <v>444</v>
      </c>
      <c r="B455" s="17">
        <v>44578</v>
      </c>
      <c r="C455" s="18">
        <v>44582</v>
      </c>
      <c r="D455" s="31" t="s">
        <v>2469</v>
      </c>
      <c r="E455" s="20" t="s">
        <v>1305</v>
      </c>
      <c r="F455" s="20" t="s">
        <v>937</v>
      </c>
      <c r="G455" s="36">
        <v>80300000</v>
      </c>
      <c r="H455" s="19">
        <v>44915</v>
      </c>
      <c r="I455" s="21" t="s">
        <v>346</v>
      </c>
      <c r="J455" s="34" t="s">
        <v>1903</v>
      </c>
      <c r="K455" s="22"/>
      <c r="L455" s="37">
        <v>0</v>
      </c>
      <c r="M455" s="25">
        <v>0</v>
      </c>
      <c r="N455" s="24">
        <f t="shared" si="6"/>
        <v>80300000</v>
      </c>
      <c r="O455" s="39">
        <v>0.75</v>
      </c>
      <c r="P455" s="27"/>
      <c r="Q455" s="28"/>
      <c r="R455" s="38"/>
      <c r="T455" s="19">
        <v>44579</v>
      </c>
    </row>
    <row r="456" spans="1:20" ht="17.25" customHeight="1" x14ac:dyDescent="0.3">
      <c r="A456" s="35">
        <v>445</v>
      </c>
      <c r="B456" s="17">
        <v>44575</v>
      </c>
      <c r="C456" s="18">
        <v>44582</v>
      </c>
      <c r="D456" s="31" t="s">
        <v>2469</v>
      </c>
      <c r="E456" s="20" t="s">
        <v>91</v>
      </c>
      <c r="F456" s="20" t="s">
        <v>938</v>
      </c>
      <c r="G456" s="36">
        <v>43800000</v>
      </c>
      <c r="H456" s="19">
        <v>44762</v>
      </c>
      <c r="I456" s="21" t="s">
        <v>346</v>
      </c>
      <c r="J456" s="34" t="s">
        <v>1904</v>
      </c>
      <c r="K456" s="22"/>
      <c r="L456" s="37">
        <v>0</v>
      </c>
      <c r="M456" s="25">
        <v>0</v>
      </c>
      <c r="N456" s="24">
        <f t="shared" si="6"/>
        <v>43800000</v>
      </c>
      <c r="O456" s="39">
        <v>1</v>
      </c>
      <c r="P456" s="27"/>
      <c r="Q456" s="28"/>
      <c r="R456" s="38"/>
      <c r="T456" s="19">
        <v>44578</v>
      </c>
    </row>
    <row r="457" spans="1:20" ht="17.25" customHeight="1" x14ac:dyDescent="0.3">
      <c r="A457" s="35">
        <v>446</v>
      </c>
      <c r="B457" s="17">
        <v>44575</v>
      </c>
      <c r="C457" s="18">
        <v>44585</v>
      </c>
      <c r="D457" s="31" t="s">
        <v>2469</v>
      </c>
      <c r="E457" s="20" t="s">
        <v>484</v>
      </c>
      <c r="F457" s="20" t="s">
        <v>939</v>
      </c>
      <c r="G457" s="36">
        <v>163800000</v>
      </c>
      <c r="H457" s="19">
        <v>45222</v>
      </c>
      <c r="I457" s="21" t="s">
        <v>2464</v>
      </c>
      <c r="J457" s="34" t="s">
        <v>1905</v>
      </c>
      <c r="K457" s="22">
        <v>1</v>
      </c>
      <c r="L457" s="37">
        <v>7880333</v>
      </c>
      <c r="M457" s="25">
        <v>0</v>
      </c>
      <c r="N457" s="24">
        <f t="shared" si="6"/>
        <v>171680333</v>
      </c>
      <c r="O457" s="39">
        <v>0.39</v>
      </c>
      <c r="P457" s="27"/>
      <c r="Q457" s="28"/>
      <c r="R457" s="38"/>
      <c r="T457" s="19">
        <v>44585</v>
      </c>
    </row>
    <row r="458" spans="1:20" ht="17.25" customHeight="1" x14ac:dyDescent="0.3">
      <c r="A458" s="35">
        <v>447</v>
      </c>
      <c r="B458" s="17">
        <v>44575</v>
      </c>
      <c r="C458" s="18">
        <v>44585</v>
      </c>
      <c r="D458" s="31" t="s">
        <v>2469</v>
      </c>
      <c r="E458" s="20" t="s">
        <v>1306</v>
      </c>
      <c r="F458" s="20" t="s">
        <v>940</v>
      </c>
      <c r="G458" s="36">
        <v>133200000</v>
      </c>
      <c r="H458" s="19">
        <v>45130</v>
      </c>
      <c r="I458" s="21" t="s">
        <v>2464</v>
      </c>
      <c r="J458" s="34" t="s">
        <v>1906</v>
      </c>
      <c r="K458" s="22"/>
      <c r="L458" s="37">
        <v>0</v>
      </c>
      <c r="M458" s="25">
        <v>0</v>
      </c>
      <c r="N458" s="24">
        <f t="shared" si="6"/>
        <v>133200000</v>
      </c>
      <c r="O458" s="39">
        <v>0.46</v>
      </c>
      <c r="P458" s="27"/>
      <c r="Q458" s="28"/>
      <c r="R458" s="38"/>
      <c r="T458" s="19">
        <v>44585</v>
      </c>
    </row>
    <row r="459" spans="1:20" ht="17.25" customHeight="1" x14ac:dyDescent="0.3">
      <c r="A459" s="35">
        <v>448</v>
      </c>
      <c r="B459" s="17">
        <v>44575</v>
      </c>
      <c r="C459" s="18">
        <v>44581</v>
      </c>
      <c r="D459" s="31" t="s">
        <v>2469</v>
      </c>
      <c r="E459" s="20" t="s">
        <v>541</v>
      </c>
      <c r="F459" s="20" t="s">
        <v>941</v>
      </c>
      <c r="G459" s="36">
        <v>43800000</v>
      </c>
      <c r="H459" s="19">
        <v>44853</v>
      </c>
      <c r="I459" s="21" t="s">
        <v>346</v>
      </c>
      <c r="J459" s="34" t="s">
        <v>1907</v>
      </c>
      <c r="K459" s="22">
        <v>1</v>
      </c>
      <c r="L459" s="37">
        <v>21900000</v>
      </c>
      <c r="M459" s="25">
        <v>0</v>
      </c>
      <c r="N459" s="24">
        <f t="shared" si="6"/>
        <v>65700000</v>
      </c>
      <c r="O459" s="39">
        <v>0.93</v>
      </c>
      <c r="P459" s="27"/>
      <c r="Q459" s="28"/>
      <c r="R459" s="38"/>
      <c r="T459" s="19">
        <v>44578</v>
      </c>
    </row>
    <row r="460" spans="1:20" ht="17.25" customHeight="1" x14ac:dyDescent="0.3">
      <c r="A460" s="35">
        <v>449</v>
      </c>
      <c r="B460" s="17">
        <v>44575</v>
      </c>
      <c r="C460" s="18">
        <v>44578</v>
      </c>
      <c r="D460" s="31" t="s">
        <v>2469</v>
      </c>
      <c r="E460" s="20" t="s">
        <v>542</v>
      </c>
      <c r="F460" s="20" t="s">
        <v>942</v>
      </c>
      <c r="G460" s="36">
        <v>71070000</v>
      </c>
      <c r="H460" s="19">
        <v>44927</v>
      </c>
      <c r="I460" s="21" t="s">
        <v>346</v>
      </c>
      <c r="J460" s="34" t="s">
        <v>1908</v>
      </c>
      <c r="K460" s="22"/>
      <c r="L460" s="37">
        <v>0</v>
      </c>
      <c r="M460" s="25">
        <v>0</v>
      </c>
      <c r="N460" s="24">
        <f t="shared" si="6"/>
        <v>71070000</v>
      </c>
      <c r="O460" s="39">
        <v>0.73</v>
      </c>
      <c r="P460" s="27"/>
      <c r="Q460" s="28"/>
      <c r="R460" s="38"/>
      <c r="T460" s="19">
        <v>44578</v>
      </c>
    </row>
    <row r="461" spans="1:20" ht="17.25" customHeight="1" x14ac:dyDescent="0.3">
      <c r="A461" s="35">
        <v>450</v>
      </c>
      <c r="B461" s="17">
        <v>44575</v>
      </c>
      <c r="C461" s="18">
        <v>44580</v>
      </c>
      <c r="D461" s="31" t="s">
        <v>2469</v>
      </c>
      <c r="E461" s="20" t="s">
        <v>66</v>
      </c>
      <c r="F461" s="20" t="s">
        <v>943</v>
      </c>
      <c r="G461" s="36">
        <v>32100000</v>
      </c>
      <c r="H461" s="19">
        <v>44760</v>
      </c>
      <c r="I461" s="21" t="s">
        <v>346</v>
      </c>
      <c r="J461" s="34" t="s">
        <v>1909</v>
      </c>
      <c r="K461" s="22"/>
      <c r="L461" s="37">
        <v>0</v>
      </c>
      <c r="M461" s="25">
        <v>0</v>
      </c>
      <c r="N461" s="24">
        <f t="shared" ref="N461:N524" si="7">+G461+L461-M461</f>
        <v>32100000</v>
      </c>
      <c r="O461" s="39">
        <v>1</v>
      </c>
      <c r="P461" s="27"/>
      <c r="Q461" s="28"/>
      <c r="R461" s="38"/>
      <c r="T461" s="19">
        <v>44578</v>
      </c>
    </row>
    <row r="462" spans="1:20" ht="17.25" customHeight="1" x14ac:dyDescent="0.3">
      <c r="A462" s="35">
        <v>451</v>
      </c>
      <c r="B462" s="17">
        <v>44575</v>
      </c>
      <c r="C462" s="18">
        <v>44580</v>
      </c>
      <c r="D462" s="31" t="s">
        <v>2469</v>
      </c>
      <c r="E462" s="20" t="s">
        <v>1307</v>
      </c>
      <c r="F462" s="20" t="s">
        <v>944</v>
      </c>
      <c r="G462" s="36">
        <v>58300000</v>
      </c>
      <c r="H462" s="19">
        <v>44913</v>
      </c>
      <c r="I462" s="21" t="s">
        <v>346</v>
      </c>
      <c r="J462" s="34" t="s">
        <v>1910</v>
      </c>
      <c r="K462" s="22"/>
      <c r="L462" s="37">
        <v>0</v>
      </c>
      <c r="M462" s="25">
        <v>0</v>
      </c>
      <c r="N462" s="24">
        <f t="shared" si="7"/>
        <v>58300000</v>
      </c>
      <c r="O462" s="39">
        <v>0.76</v>
      </c>
      <c r="P462" s="27"/>
      <c r="Q462" s="28"/>
      <c r="R462" s="38"/>
      <c r="T462" s="19">
        <v>44580</v>
      </c>
    </row>
    <row r="463" spans="1:20" ht="17.25" customHeight="1" x14ac:dyDescent="0.3">
      <c r="A463" s="35">
        <v>452</v>
      </c>
      <c r="B463" s="17">
        <v>44575</v>
      </c>
      <c r="C463" s="18">
        <v>44580</v>
      </c>
      <c r="D463" s="31" t="s">
        <v>2469</v>
      </c>
      <c r="E463" s="20" t="s">
        <v>465</v>
      </c>
      <c r="F463" s="20" t="s">
        <v>945</v>
      </c>
      <c r="G463" s="36">
        <v>80300000</v>
      </c>
      <c r="H463" s="19">
        <v>44913</v>
      </c>
      <c r="I463" s="21" t="s">
        <v>346</v>
      </c>
      <c r="J463" s="34" t="s">
        <v>1911</v>
      </c>
      <c r="K463" s="22"/>
      <c r="L463" s="37">
        <v>0</v>
      </c>
      <c r="M463" s="25">
        <v>0</v>
      </c>
      <c r="N463" s="24">
        <f t="shared" si="7"/>
        <v>80300000</v>
      </c>
      <c r="O463" s="39">
        <v>0.76</v>
      </c>
      <c r="P463" s="27"/>
      <c r="Q463" s="28"/>
      <c r="R463" s="38"/>
      <c r="T463" s="19">
        <v>44580</v>
      </c>
    </row>
    <row r="464" spans="1:20" ht="17.25" customHeight="1" x14ac:dyDescent="0.3">
      <c r="A464" s="35">
        <v>453</v>
      </c>
      <c r="B464" s="17">
        <v>44575</v>
      </c>
      <c r="C464" s="18">
        <v>44580</v>
      </c>
      <c r="D464" s="31" t="s">
        <v>2469</v>
      </c>
      <c r="E464" s="20" t="s">
        <v>260</v>
      </c>
      <c r="F464" s="20" t="s">
        <v>946</v>
      </c>
      <c r="G464" s="36">
        <v>96603700</v>
      </c>
      <c r="H464" s="19">
        <v>44922</v>
      </c>
      <c r="I464" s="21" t="s">
        <v>346</v>
      </c>
      <c r="J464" s="34" t="s">
        <v>1912</v>
      </c>
      <c r="K464" s="22"/>
      <c r="L464" s="37">
        <v>0</v>
      </c>
      <c r="M464" s="25">
        <v>0</v>
      </c>
      <c r="N464" s="24">
        <f t="shared" si="7"/>
        <v>96603700</v>
      </c>
      <c r="O464" s="39">
        <v>0.74</v>
      </c>
      <c r="P464" s="27"/>
      <c r="Q464" s="28"/>
      <c r="R464" s="38"/>
      <c r="T464" s="19">
        <v>44578</v>
      </c>
    </row>
    <row r="465" spans="1:20" ht="17.25" customHeight="1" x14ac:dyDescent="0.3">
      <c r="A465" s="35">
        <v>454</v>
      </c>
      <c r="B465" s="17">
        <v>44575</v>
      </c>
      <c r="C465" s="18">
        <v>44580</v>
      </c>
      <c r="D465" s="31" t="s">
        <v>2469</v>
      </c>
      <c r="E465" s="20" t="s">
        <v>396</v>
      </c>
      <c r="F465" s="20" t="s">
        <v>472</v>
      </c>
      <c r="G465" s="36">
        <v>65739750</v>
      </c>
      <c r="H465" s="19">
        <v>44928</v>
      </c>
      <c r="I465" s="21" t="s">
        <v>346</v>
      </c>
      <c r="J465" s="34" t="s">
        <v>1913</v>
      </c>
      <c r="K465" s="22"/>
      <c r="L465" s="37">
        <v>0</v>
      </c>
      <c r="M465" s="25">
        <v>0</v>
      </c>
      <c r="N465" s="24">
        <f t="shared" si="7"/>
        <v>65739750</v>
      </c>
      <c r="O465" s="39">
        <v>0.73</v>
      </c>
      <c r="P465" s="27"/>
      <c r="Q465" s="28"/>
      <c r="R465" s="38"/>
      <c r="T465" s="19">
        <v>44578</v>
      </c>
    </row>
    <row r="466" spans="1:20" ht="17.25" customHeight="1" x14ac:dyDescent="0.3">
      <c r="A466" s="35">
        <v>455</v>
      </c>
      <c r="B466" s="17">
        <v>44578</v>
      </c>
      <c r="C466" s="18">
        <v>44579</v>
      </c>
      <c r="D466" s="31" t="s">
        <v>2469</v>
      </c>
      <c r="E466" s="20" t="s">
        <v>34</v>
      </c>
      <c r="F466" s="20" t="s">
        <v>947</v>
      </c>
      <c r="G466" s="36">
        <v>69525000</v>
      </c>
      <c r="H466" s="19">
        <v>44851</v>
      </c>
      <c r="I466" s="21" t="s">
        <v>346</v>
      </c>
      <c r="J466" s="34" t="s">
        <v>1914</v>
      </c>
      <c r="K466" s="22"/>
      <c r="L466" s="37">
        <v>0</v>
      </c>
      <c r="M466" s="25">
        <v>0</v>
      </c>
      <c r="N466" s="24">
        <f t="shared" si="7"/>
        <v>69525000</v>
      </c>
      <c r="O466" s="39">
        <v>0.93</v>
      </c>
      <c r="P466" s="27"/>
      <c r="Q466" s="28"/>
      <c r="R466" s="38"/>
      <c r="T466" s="19">
        <v>44578</v>
      </c>
    </row>
    <row r="467" spans="1:20" ht="17.25" customHeight="1" x14ac:dyDescent="0.3">
      <c r="A467" s="35">
        <v>456</v>
      </c>
      <c r="B467" s="17">
        <v>44578</v>
      </c>
      <c r="C467" s="18">
        <v>44579</v>
      </c>
      <c r="D467" s="31" t="s">
        <v>2469</v>
      </c>
      <c r="E467" s="20" t="s">
        <v>411</v>
      </c>
      <c r="F467" s="20" t="s">
        <v>948</v>
      </c>
      <c r="G467" s="36">
        <v>47700000</v>
      </c>
      <c r="H467" s="19">
        <v>44851</v>
      </c>
      <c r="I467" s="21" t="s">
        <v>346</v>
      </c>
      <c r="J467" s="34" t="s">
        <v>1915</v>
      </c>
      <c r="K467" s="22"/>
      <c r="L467" s="37">
        <v>0</v>
      </c>
      <c r="M467" s="25">
        <v>0</v>
      </c>
      <c r="N467" s="24">
        <f t="shared" si="7"/>
        <v>47700000</v>
      </c>
      <c r="O467" s="39">
        <v>0.93</v>
      </c>
      <c r="P467" s="27"/>
      <c r="Q467" s="28"/>
      <c r="R467" s="38"/>
      <c r="T467" s="19">
        <v>44578</v>
      </c>
    </row>
    <row r="468" spans="1:20" ht="17.25" customHeight="1" x14ac:dyDescent="0.3">
      <c r="A468" s="35">
        <v>457</v>
      </c>
      <c r="B468" s="17">
        <v>44578</v>
      </c>
      <c r="C468" s="18">
        <v>44579</v>
      </c>
      <c r="D468" s="31" t="s">
        <v>2469</v>
      </c>
      <c r="E468" s="20" t="s">
        <v>195</v>
      </c>
      <c r="F468" s="20" t="s">
        <v>949</v>
      </c>
      <c r="G468" s="36">
        <v>69525000</v>
      </c>
      <c r="H468" s="19">
        <v>44851</v>
      </c>
      <c r="I468" s="21" t="s">
        <v>346</v>
      </c>
      <c r="J468" s="34" t="s">
        <v>1916</v>
      </c>
      <c r="K468" s="22"/>
      <c r="L468" s="37">
        <v>0</v>
      </c>
      <c r="M468" s="25">
        <v>0</v>
      </c>
      <c r="N468" s="24">
        <f t="shared" si="7"/>
        <v>69525000</v>
      </c>
      <c r="O468" s="39">
        <v>0.93</v>
      </c>
      <c r="P468" s="27"/>
      <c r="Q468" s="28"/>
      <c r="R468" s="38"/>
      <c r="T468" s="19">
        <v>44578</v>
      </c>
    </row>
    <row r="469" spans="1:20" ht="17.25" customHeight="1" x14ac:dyDescent="0.3">
      <c r="A469" s="35">
        <v>458</v>
      </c>
      <c r="B469" s="17">
        <v>44578</v>
      </c>
      <c r="C469" s="18">
        <v>44579</v>
      </c>
      <c r="D469" s="31" t="s">
        <v>2469</v>
      </c>
      <c r="E469" s="20" t="s">
        <v>28</v>
      </c>
      <c r="F469" s="20" t="s">
        <v>950</v>
      </c>
      <c r="G469" s="36">
        <v>55620000</v>
      </c>
      <c r="H469" s="19">
        <v>44851</v>
      </c>
      <c r="I469" s="21" t="s">
        <v>346</v>
      </c>
      <c r="J469" s="34" t="s">
        <v>1917</v>
      </c>
      <c r="K469" s="22"/>
      <c r="L469" s="37">
        <v>0</v>
      </c>
      <c r="M469" s="25">
        <v>0</v>
      </c>
      <c r="N469" s="24">
        <f t="shared" si="7"/>
        <v>55620000</v>
      </c>
      <c r="O469" s="39">
        <v>0.93</v>
      </c>
      <c r="P469" s="27"/>
      <c r="Q469" s="28"/>
      <c r="R469" s="38"/>
      <c r="T469" s="19">
        <v>44578</v>
      </c>
    </row>
    <row r="470" spans="1:20" ht="17.25" customHeight="1" x14ac:dyDescent="0.3">
      <c r="A470" s="35">
        <v>459</v>
      </c>
      <c r="B470" s="17">
        <v>44578</v>
      </c>
      <c r="C470" s="18">
        <v>44579</v>
      </c>
      <c r="D470" s="31" t="s">
        <v>2470</v>
      </c>
      <c r="E470" s="20" t="s">
        <v>90</v>
      </c>
      <c r="F470" s="20" t="s">
        <v>951</v>
      </c>
      <c r="G470" s="36">
        <v>32445000</v>
      </c>
      <c r="H470" s="19">
        <v>44851</v>
      </c>
      <c r="I470" s="21" t="s">
        <v>346</v>
      </c>
      <c r="J470" s="34" t="s">
        <v>1918</v>
      </c>
      <c r="K470" s="22"/>
      <c r="L470" s="37">
        <v>0</v>
      </c>
      <c r="M470" s="25">
        <v>0</v>
      </c>
      <c r="N470" s="24">
        <f t="shared" si="7"/>
        <v>32445000</v>
      </c>
      <c r="O470" s="39">
        <v>0.93</v>
      </c>
      <c r="P470" s="27"/>
      <c r="Q470" s="28"/>
      <c r="R470" s="38"/>
      <c r="T470" s="19">
        <v>44578</v>
      </c>
    </row>
    <row r="471" spans="1:20" ht="17.25" customHeight="1" x14ac:dyDescent="0.3">
      <c r="A471" s="35">
        <v>460</v>
      </c>
      <c r="B471" s="17">
        <v>44578</v>
      </c>
      <c r="C471" s="18">
        <v>44579</v>
      </c>
      <c r="D471" s="31" t="s">
        <v>2469</v>
      </c>
      <c r="E471" s="20" t="s">
        <v>513</v>
      </c>
      <c r="F471" s="20" t="s">
        <v>952</v>
      </c>
      <c r="G471" s="36">
        <v>41715000</v>
      </c>
      <c r="H471" s="19">
        <v>44851</v>
      </c>
      <c r="I471" s="21" t="s">
        <v>346</v>
      </c>
      <c r="J471" s="34" t="s">
        <v>1919</v>
      </c>
      <c r="K471" s="22"/>
      <c r="L471" s="37">
        <v>0</v>
      </c>
      <c r="M471" s="25">
        <v>0</v>
      </c>
      <c r="N471" s="24">
        <f t="shared" si="7"/>
        <v>41715000</v>
      </c>
      <c r="O471" s="39">
        <v>0.93</v>
      </c>
      <c r="P471" s="27"/>
      <c r="Q471" s="28"/>
      <c r="R471" s="38"/>
      <c r="T471" s="19">
        <v>44578</v>
      </c>
    </row>
    <row r="472" spans="1:20" ht="17.25" customHeight="1" x14ac:dyDescent="0.3">
      <c r="A472" s="35">
        <v>461</v>
      </c>
      <c r="B472" s="17">
        <v>44578</v>
      </c>
      <c r="C472" s="18">
        <v>44579</v>
      </c>
      <c r="D472" s="31" t="s">
        <v>2470</v>
      </c>
      <c r="E472" s="20" t="s">
        <v>89</v>
      </c>
      <c r="F472" s="20" t="s">
        <v>953</v>
      </c>
      <c r="G472" s="36">
        <v>24903000</v>
      </c>
      <c r="H472" s="19">
        <v>44851</v>
      </c>
      <c r="I472" s="21" t="s">
        <v>346</v>
      </c>
      <c r="J472" s="34" t="s">
        <v>1920</v>
      </c>
      <c r="K472" s="22"/>
      <c r="L472" s="37">
        <v>0</v>
      </c>
      <c r="M472" s="25">
        <v>0</v>
      </c>
      <c r="N472" s="24">
        <f t="shared" si="7"/>
        <v>24903000</v>
      </c>
      <c r="O472" s="39">
        <v>0.93</v>
      </c>
      <c r="P472" s="27"/>
      <c r="Q472" s="28"/>
      <c r="R472" s="38"/>
      <c r="T472" s="19">
        <v>44578</v>
      </c>
    </row>
    <row r="473" spans="1:20" ht="17.25" customHeight="1" x14ac:dyDescent="0.3">
      <c r="A473" s="35">
        <v>462</v>
      </c>
      <c r="B473" s="17">
        <v>44578</v>
      </c>
      <c r="C473" s="18">
        <v>44579</v>
      </c>
      <c r="D473" s="31" t="s">
        <v>2470</v>
      </c>
      <c r="E473" s="20" t="s">
        <v>79</v>
      </c>
      <c r="F473" s="20" t="s">
        <v>954</v>
      </c>
      <c r="G473" s="36">
        <v>24903000</v>
      </c>
      <c r="H473" s="19">
        <v>44851</v>
      </c>
      <c r="I473" s="21" t="s">
        <v>346</v>
      </c>
      <c r="J473" s="34" t="s">
        <v>1921</v>
      </c>
      <c r="K473" s="22"/>
      <c r="L473" s="37">
        <v>0</v>
      </c>
      <c r="M473" s="25">
        <v>0</v>
      </c>
      <c r="N473" s="24">
        <f t="shared" si="7"/>
        <v>24903000</v>
      </c>
      <c r="O473" s="39">
        <v>0.93</v>
      </c>
      <c r="P473" s="27"/>
      <c r="Q473" s="28"/>
      <c r="R473" s="38"/>
      <c r="T473" s="19">
        <v>44578</v>
      </c>
    </row>
    <row r="474" spans="1:20" ht="17.25" customHeight="1" x14ac:dyDescent="0.3">
      <c r="A474" s="35">
        <v>463</v>
      </c>
      <c r="B474" s="17">
        <v>44575</v>
      </c>
      <c r="C474" s="18">
        <v>44579</v>
      </c>
      <c r="D474" s="31" t="s">
        <v>2469</v>
      </c>
      <c r="E474" s="20" t="s">
        <v>526</v>
      </c>
      <c r="F474" s="20" t="s">
        <v>955</v>
      </c>
      <c r="G474" s="36">
        <v>110990000</v>
      </c>
      <c r="H474" s="19">
        <v>44798</v>
      </c>
      <c r="I474" s="21" t="s">
        <v>346</v>
      </c>
      <c r="J474" s="34" t="s">
        <v>1922</v>
      </c>
      <c r="K474" s="22"/>
      <c r="L474" s="37">
        <v>0</v>
      </c>
      <c r="M474" s="25">
        <v>0</v>
      </c>
      <c r="N474" s="24">
        <f t="shared" si="7"/>
        <v>110990000</v>
      </c>
      <c r="O474" s="39">
        <v>1</v>
      </c>
      <c r="P474" s="27"/>
      <c r="Q474" s="28"/>
      <c r="R474" s="38"/>
      <c r="T474" s="19">
        <v>44578</v>
      </c>
    </row>
    <row r="475" spans="1:20" ht="17.25" customHeight="1" x14ac:dyDescent="0.3">
      <c r="A475" s="35">
        <v>464</v>
      </c>
      <c r="B475" s="17">
        <v>44575</v>
      </c>
      <c r="C475" s="18">
        <v>44579</v>
      </c>
      <c r="D475" s="31" t="s">
        <v>2470</v>
      </c>
      <c r="E475" s="20" t="s">
        <v>381</v>
      </c>
      <c r="F475" s="20" t="s">
        <v>956</v>
      </c>
      <c r="G475" s="36">
        <v>50600000</v>
      </c>
      <c r="H475" s="19">
        <v>44927</v>
      </c>
      <c r="I475" s="21" t="s">
        <v>346</v>
      </c>
      <c r="J475" s="34" t="s">
        <v>1923</v>
      </c>
      <c r="K475" s="22"/>
      <c r="L475" s="37">
        <v>0</v>
      </c>
      <c r="M475" s="25">
        <v>0</v>
      </c>
      <c r="N475" s="24">
        <f t="shared" si="7"/>
        <v>50600000</v>
      </c>
      <c r="O475" s="39">
        <v>0.73</v>
      </c>
      <c r="P475" s="27"/>
      <c r="Q475" s="28"/>
      <c r="R475" s="38"/>
      <c r="T475" s="19">
        <v>44578</v>
      </c>
    </row>
    <row r="476" spans="1:20" ht="17.25" customHeight="1" x14ac:dyDescent="0.3">
      <c r="A476" s="35">
        <v>465</v>
      </c>
      <c r="B476" s="17">
        <v>44575</v>
      </c>
      <c r="C476" s="18">
        <v>44580</v>
      </c>
      <c r="D476" s="31" t="s">
        <v>2469</v>
      </c>
      <c r="E476" s="20" t="s">
        <v>266</v>
      </c>
      <c r="F476" s="20" t="s">
        <v>100</v>
      </c>
      <c r="G476" s="36">
        <v>65739750</v>
      </c>
      <c r="H476" s="19">
        <v>44928</v>
      </c>
      <c r="I476" s="21" t="s">
        <v>346</v>
      </c>
      <c r="J476" s="34" t="s">
        <v>1924</v>
      </c>
      <c r="K476" s="22"/>
      <c r="L476" s="37">
        <v>0</v>
      </c>
      <c r="M476" s="25">
        <v>0</v>
      </c>
      <c r="N476" s="24">
        <f t="shared" si="7"/>
        <v>65739750</v>
      </c>
      <c r="O476" s="39">
        <v>0.73</v>
      </c>
      <c r="P476" s="27"/>
      <c r="Q476" s="28"/>
      <c r="R476" s="38"/>
      <c r="T476" s="19">
        <v>44579</v>
      </c>
    </row>
    <row r="477" spans="1:20" ht="17.25" customHeight="1" x14ac:dyDescent="0.3">
      <c r="A477" s="35">
        <v>466</v>
      </c>
      <c r="B477" s="17">
        <v>44575</v>
      </c>
      <c r="C477" s="18">
        <v>44579</v>
      </c>
      <c r="D477" s="31" t="s">
        <v>2470</v>
      </c>
      <c r="E477" s="20" t="s">
        <v>1308</v>
      </c>
      <c r="F477" s="20" t="s">
        <v>747</v>
      </c>
      <c r="G477" s="36">
        <v>21000000</v>
      </c>
      <c r="H477" s="19">
        <v>44759</v>
      </c>
      <c r="I477" s="21" t="s">
        <v>346</v>
      </c>
      <c r="J477" s="34" t="s">
        <v>1925</v>
      </c>
      <c r="K477" s="22"/>
      <c r="L477" s="37">
        <v>0</v>
      </c>
      <c r="M477" s="25">
        <v>0</v>
      </c>
      <c r="N477" s="24">
        <f t="shared" si="7"/>
        <v>21000000</v>
      </c>
      <c r="O477" s="39">
        <v>1</v>
      </c>
      <c r="P477" s="27"/>
      <c r="Q477" s="28"/>
      <c r="R477" s="38"/>
      <c r="T477" s="19">
        <v>44578</v>
      </c>
    </row>
    <row r="478" spans="1:20" ht="17.25" customHeight="1" x14ac:dyDescent="0.3">
      <c r="A478" s="35">
        <v>467</v>
      </c>
      <c r="B478" s="17">
        <v>44575</v>
      </c>
      <c r="C478" s="18">
        <v>44578</v>
      </c>
      <c r="D478" s="31" t="s">
        <v>2470</v>
      </c>
      <c r="E478" s="20" t="s">
        <v>2489</v>
      </c>
      <c r="F478" s="20" t="s">
        <v>747</v>
      </c>
      <c r="G478" s="36">
        <v>21000000</v>
      </c>
      <c r="H478" s="19">
        <v>44758</v>
      </c>
      <c r="I478" s="21" t="s">
        <v>346</v>
      </c>
      <c r="J478" s="34" t="s">
        <v>1926</v>
      </c>
      <c r="K478" s="22"/>
      <c r="L478" s="37">
        <v>0</v>
      </c>
      <c r="M478" s="25">
        <v>0</v>
      </c>
      <c r="N478" s="24">
        <f t="shared" si="7"/>
        <v>21000000</v>
      </c>
      <c r="O478" s="39">
        <v>1</v>
      </c>
      <c r="P478" s="27"/>
      <c r="Q478" s="28"/>
      <c r="R478" s="38"/>
      <c r="T478" s="19">
        <v>44578</v>
      </c>
    </row>
    <row r="479" spans="1:20" ht="17.25" customHeight="1" x14ac:dyDescent="0.3">
      <c r="A479" s="35">
        <v>468</v>
      </c>
      <c r="B479" s="17">
        <v>44575</v>
      </c>
      <c r="C479" s="18">
        <v>44579</v>
      </c>
      <c r="D479" s="31" t="s">
        <v>2470</v>
      </c>
      <c r="E479" s="20" t="s">
        <v>197</v>
      </c>
      <c r="F479" s="20" t="s">
        <v>782</v>
      </c>
      <c r="G479" s="36">
        <v>21000000</v>
      </c>
      <c r="H479" s="19">
        <v>44759</v>
      </c>
      <c r="I479" s="21" t="s">
        <v>346</v>
      </c>
      <c r="J479" s="34" t="s">
        <v>1927</v>
      </c>
      <c r="K479" s="22"/>
      <c r="L479" s="37">
        <v>0</v>
      </c>
      <c r="M479" s="25">
        <v>0</v>
      </c>
      <c r="N479" s="24">
        <f t="shared" si="7"/>
        <v>21000000</v>
      </c>
      <c r="O479" s="39">
        <v>1</v>
      </c>
      <c r="P479" s="27"/>
      <c r="Q479" s="28"/>
      <c r="R479" s="38"/>
      <c r="T479" s="19">
        <v>44578</v>
      </c>
    </row>
    <row r="480" spans="1:20" ht="17.25" customHeight="1" x14ac:dyDescent="0.3">
      <c r="A480" s="35">
        <v>469</v>
      </c>
      <c r="B480" s="17">
        <v>44581</v>
      </c>
      <c r="C480" s="18">
        <v>44585</v>
      </c>
      <c r="D480" s="31" t="s">
        <v>2469</v>
      </c>
      <c r="E480" s="20" t="s">
        <v>2341</v>
      </c>
      <c r="F480" s="20" t="s">
        <v>957</v>
      </c>
      <c r="G480" s="36">
        <v>57783000</v>
      </c>
      <c r="H480" s="19">
        <v>44918</v>
      </c>
      <c r="I480" s="21" t="s">
        <v>346</v>
      </c>
      <c r="J480" s="34" t="s">
        <v>1928</v>
      </c>
      <c r="K480" s="22"/>
      <c r="L480" s="37">
        <v>0</v>
      </c>
      <c r="M480" s="25">
        <v>0</v>
      </c>
      <c r="N480" s="24">
        <f t="shared" si="7"/>
        <v>57783000</v>
      </c>
      <c r="O480" s="39">
        <v>0.74</v>
      </c>
      <c r="P480" s="27"/>
      <c r="Q480" s="28"/>
      <c r="R480" s="38"/>
      <c r="T480" s="19">
        <v>44581</v>
      </c>
    </row>
    <row r="481" spans="1:20" ht="17.25" customHeight="1" x14ac:dyDescent="0.3">
      <c r="A481" s="35">
        <v>470</v>
      </c>
      <c r="B481" s="17">
        <v>44581</v>
      </c>
      <c r="C481" s="18">
        <v>44585</v>
      </c>
      <c r="D481" s="31" t="s">
        <v>2469</v>
      </c>
      <c r="E481" s="20" t="s">
        <v>1309</v>
      </c>
      <c r="F481" s="20" t="s">
        <v>958</v>
      </c>
      <c r="G481" s="36">
        <v>57783000</v>
      </c>
      <c r="H481" s="19">
        <v>44918</v>
      </c>
      <c r="I481" s="21" t="s">
        <v>346</v>
      </c>
      <c r="J481" s="34" t="s">
        <v>1929</v>
      </c>
      <c r="K481" s="22"/>
      <c r="L481" s="37">
        <v>0</v>
      </c>
      <c r="M481" s="25">
        <v>0</v>
      </c>
      <c r="N481" s="24">
        <f t="shared" si="7"/>
        <v>57783000</v>
      </c>
      <c r="O481" s="39">
        <v>0.74</v>
      </c>
      <c r="P481" s="27"/>
      <c r="Q481" s="28"/>
      <c r="R481" s="38"/>
      <c r="T481" s="19">
        <v>44581</v>
      </c>
    </row>
    <row r="482" spans="1:20" ht="17.25" customHeight="1" x14ac:dyDescent="0.3">
      <c r="A482" s="35">
        <v>471</v>
      </c>
      <c r="B482" s="17">
        <v>44578</v>
      </c>
      <c r="C482" s="18">
        <v>44581</v>
      </c>
      <c r="D482" s="31" t="s">
        <v>2469</v>
      </c>
      <c r="E482" s="20" t="s">
        <v>45</v>
      </c>
      <c r="F482" s="20" t="s">
        <v>342</v>
      </c>
      <c r="G482" s="36">
        <v>84700000</v>
      </c>
      <c r="H482" s="19">
        <v>44834</v>
      </c>
      <c r="I482" s="21" t="s">
        <v>346</v>
      </c>
      <c r="J482" s="34" t="s">
        <v>1930</v>
      </c>
      <c r="K482" s="22"/>
      <c r="L482" s="37">
        <v>0</v>
      </c>
      <c r="M482" s="25">
        <v>0</v>
      </c>
      <c r="N482" s="24">
        <f t="shared" si="7"/>
        <v>84700000</v>
      </c>
      <c r="O482" s="39">
        <v>1</v>
      </c>
      <c r="P482" s="27"/>
      <c r="Q482" s="28"/>
      <c r="R482" s="38"/>
      <c r="T482" s="19">
        <v>44579</v>
      </c>
    </row>
    <row r="483" spans="1:20" ht="17.25" customHeight="1" x14ac:dyDescent="0.3">
      <c r="A483" s="35">
        <v>472</v>
      </c>
      <c r="B483" s="17">
        <v>44578</v>
      </c>
      <c r="C483" s="18">
        <v>44581</v>
      </c>
      <c r="D483" s="31" t="s">
        <v>2469</v>
      </c>
      <c r="E483" s="20" t="s">
        <v>1310</v>
      </c>
      <c r="F483" s="20" t="s">
        <v>959</v>
      </c>
      <c r="G483" s="36">
        <v>56860000</v>
      </c>
      <c r="H483" s="19">
        <v>44884</v>
      </c>
      <c r="I483" s="21" t="s">
        <v>346</v>
      </c>
      <c r="J483" s="34" t="s">
        <v>1931</v>
      </c>
      <c r="K483" s="22"/>
      <c r="L483" s="37">
        <v>0</v>
      </c>
      <c r="M483" s="25">
        <v>0</v>
      </c>
      <c r="N483" s="24">
        <f t="shared" si="7"/>
        <v>56860000</v>
      </c>
      <c r="O483" s="39">
        <v>0.83</v>
      </c>
      <c r="P483" s="27"/>
      <c r="Q483" s="28"/>
      <c r="R483" s="38"/>
      <c r="T483" s="19">
        <v>44579</v>
      </c>
    </row>
    <row r="484" spans="1:20" ht="17.25" customHeight="1" x14ac:dyDescent="0.3">
      <c r="A484" s="35">
        <v>473</v>
      </c>
      <c r="B484" s="17">
        <v>44578</v>
      </c>
      <c r="C484" s="18">
        <v>44581</v>
      </c>
      <c r="D484" s="31" t="s">
        <v>2469</v>
      </c>
      <c r="E484" s="20" t="s">
        <v>1311</v>
      </c>
      <c r="F484" s="20" t="s">
        <v>862</v>
      </c>
      <c r="G484" s="36">
        <v>84700000</v>
      </c>
      <c r="H484" s="19">
        <v>44914</v>
      </c>
      <c r="I484" s="21" t="s">
        <v>346</v>
      </c>
      <c r="J484" s="34" t="s">
        <v>1932</v>
      </c>
      <c r="K484" s="22"/>
      <c r="L484" s="37">
        <v>0</v>
      </c>
      <c r="M484" s="25">
        <v>0</v>
      </c>
      <c r="N484" s="24">
        <f t="shared" si="7"/>
        <v>84700000</v>
      </c>
      <c r="O484" s="39">
        <v>0.76</v>
      </c>
      <c r="P484" s="27"/>
      <c r="Q484" s="28"/>
      <c r="R484" s="38"/>
      <c r="T484" s="19">
        <v>44579</v>
      </c>
    </row>
    <row r="485" spans="1:20" ht="17.25" customHeight="1" x14ac:dyDescent="0.3">
      <c r="A485" s="35">
        <v>474</v>
      </c>
      <c r="B485" s="17">
        <v>44578</v>
      </c>
      <c r="C485" s="18">
        <v>44581</v>
      </c>
      <c r="D485" s="31" t="s">
        <v>2469</v>
      </c>
      <c r="E485" s="20" t="s">
        <v>295</v>
      </c>
      <c r="F485" s="20" t="s">
        <v>960</v>
      </c>
      <c r="G485" s="36">
        <v>101200000</v>
      </c>
      <c r="H485" s="19">
        <v>44914</v>
      </c>
      <c r="I485" s="21" t="s">
        <v>346</v>
      </c>
      <c r="J485" s="34" t="s">
        <v>1933</v>
      </c>
      <c r="K485" s="22"/>
      <c r="L485" s="37">
        <v>0</v>
      </c>
      <c r="M485" s="25">
        <v>0</v>
      </c>
      <c r="N485" s="24">
        <f t="shared" si="7"/>
        <v>101200000</v>
      </c>
      <c r="O485" s="39">
        <v>0.76</v>
      </c>
      <c r="P485" s="27"/>
      <c r="Q485" s="28"/>
      <c r="R485" s="38"/>
      <c r="T485" s="19">
        <v>44579</v>
      </c>
    </row>
    <row r="486" spans="1:20" ht="17.25" customHeight="1" x14ac:dyDescent="0.3">
      <c r="A486" s="35">
        <v>475</v>
      </c>
      <c r="B486" s="17">
        <v>44578</v>
      </c>
      <c r="C486" s="18">
        <v>44581</v>
      </c>
      <c r="D486" s="31" t="s">
        <v>2469</v>
      </c>
      <c r="E486" s="20" t="s">
        <v>363</v>
      </c>
      <c r="F486" s="20" t="s">
        <v>961</v>
      </c>
      <c r="G486" s="36">
        <v>77000000</v>
      </c>
      <c r="H486" s="19">
        <v>44884</v>
      </c>
      <c r="I486" s="21" t="s">
        <v>346</v>
      </c>
      <c r="J486" s="34" t="s">
        <v>1934</v>
      </c>
      <c r="K486" s="22"/>
      <c r="L486" s="37">
        <v>0</v>
      </c>
      <c r="M486" s="25">
        <v>0</v>
      </c>
      <c r="N486" s="24">
        <f t="shared" si="7"/>
        <v>77000000</v>
      </c>
      <c r="O486" s="39">
        <v>0.83</v>
      </c>
      <c r="P486" s="27"/>
      <c r="Q486" s="28"/>
      <c r="R486" s="38"/>
      <c r="T486" s="19">
        <v>44579</v>
      </c>
    </row>
    <row r="487" spans="1:20" ht="17.25" customHeight="1" x14ac:dyDescent="0.3">
      <c r="A487" s="35">
        <v>476</v>
      </c>
      <c r="B487" s="17">
        <v>44578</v>
      </c>
      <c r="C487" s="18">
        <v>44581</v>
      </c>
      <c r="D487" s="31" t="s">
        <v>2469</v>
      </c>
      <c r="E487" s="20" t="s">
        <v>371</v>
      </c>
      <c r="F487" s="20" t="s">
        <v>962</v>
      </c>
      <c r="G487" s="36">
        <v>84700000</v>
      </c>
      <c r="H487" s="19">
        <v>44914</v>
      </c>
      <c r="I487" s="21" t="s">
        <v>346</v>
      </c>
      <c r="J487" s="34" t="s">
        <v>1935</v>
      </c>
      <c r="K487" s="22"/>
      <c r="L487" s="37">
        <v>0</v>
      </c>
      <c r="M487" s="25">
        <v>0</v>
      </c>
      <c r="N487" s="24">
        <f t="shared" si="7"/>
        <v>84700000</v>
      </c>
      <c r="O487" s="39">
        <v>0.76</v>
      </c>
      <c r="P487" s="27"/>
      <c r="Q487" s="28"/>
      <c r="R487" s="38"/>
      <c r="T487" s="19">
        <v>44579</v>
      </c>
    </row>
    <row r="488" spans="1:20" ht="17.25" customHeight="1" x14ac:dyDescent="0.3">
      <c r="A488" s="35">
        <v>477</v>
      </c>
      <c r="B488" s="17">
        <v>44578</v>
      </c>
      <c r="C488" s="18">
        <v>44581</v>
      </c>
      <c r="D488" s="31" t="s">
        <v>2469</v>
      </c>
      <c r="E488" s="20" t="s">
        <v>402</v>
      </c>
      <c r="F488" s="20" t="s">
        <v>963</v>
      </c>
      <c r="G488" s="36">
        <v>78795000</v>
      </c>
      <c r="H488" s="19">
        <v>44853</v>
      </c>
      <c r="I488" s="21" t="s">
        <v>346</v>
      </c>
      <c r="J488" s="34" t="s">
        <v>1936</v>
      </c>
      <c r="K488" s="22"/>
      <c r="L488" s="37">
        <v>0</v>
      </c>
      <c r="M488" s="25">
        <v>0</v>
      </c>
      <c r="N488" s="24">
        <f t="shared" si="7"/>
        <v>78795000</v>
      </c>
      <c r="O488" s="39">
        <v>0.93</v>
      </c>
      <c r="P488" s="27"/>
      <c r="Q488" s="28"/>
      <c r="R488" s="38"/>
      <c r="T488" s="19">
        <v>44579</v>
      </c>
    </row>
    <row r="489" spans="1:20" ht="17.25" customHeight="1" x14ac:dyDescent="0.3">
      <c r="A489" s="35">
        <v>478</v>
      </c>
      <c r="B489" s="17">
        <v>44578</v>
      </c>
      <c r="C489" s="18">
        <v>44580</v>
      </c>
      <c r="D489" s="31" t="s">
        <v>2469</v>
      </c>
      <c r="E489" s="20" t="s">
        <v>300</v>
      </c>
      <c r="F489" s="20" t="s">
        <v>964</v>
      </c>
      <c r="G489" s="36">
        <v>77000000</v>
      </c>
      <c r="H489" s="19">
        <v>44913</v>
      </c>
      <c r="I489" s="21" t="s">
        <v>346</v>
      </c>
      <c r="J489" s="34" t="s">
        <v>1937</v>
      </c>
      <c r="K489" s="22"/>
      <c r="L489" s="37">
        <v>0</v>
      </c>
      <c r="M489" s="25">
        <v>0</v>
      </c>
      <c r="N489" s="24">
        <f t="shared" si="7"/>
        <v>77000000</v>
      </c>
      <c r="O489" s="39">
        <v>0.76</v>
      </c>
      <c r="P489" s="27"/>
      <c r="Q489" s="28"/>
      <c r="R489" s="38"/>
      <c r="T489" s="19">
        <v>44578</v>
      </c>
    </row>
    <row r="490" spans="1:20" ht="17.25" customHeight="1" x14ac:dyDescent="0.3">
      <c r="A490" s="35">
        <v>479</v>
      </c>
      <c r="B490" s="17">
        <v>44579</v>
      </c>
      <c r="C490" s="18">
        <v>44580</v>
      </c>
      <c r="D490" s="31" t="s">
        <v>2469</v>
      </c>
      <c r="E490" s="20" t="s">
        <v>443</v>
      </c>
      <c r="F490" s="20" t="s">
        <v>965</v>
      </c>
      <c r="G490" s="36">
        <v>77050000</v>
      </c>
      <c r="H490" s="19">
        <v>44913</v>
      </c>
      <c r="I490" s="21" t="s">
        <v>346</v>
      </c>
      <c r="J490" s="34" t="s">
        <v>1938</v>
      </c>
      <c r="K490" s="22"/>
      <c r="L490" s="37">
        <v>0</v>
      </c>
      <c r="M490" s="25">
        <v>0</v>
      </c>
      <c r="N490" s="24">
        <f t="shared" si="7"/>
        <v>77050000</v>
      </c>
      <c r="O490" s="39">
        <v>0.76</v>
      </c>
      <c r="P490" s="27"/>
      <c r="Q490" s="28"/>
      <c r="R490" s="38"/>
      <c r="T490" s="19">
        <v>44579</v>
      </c>
    </row>
    <row r="491" spans="1:20" ht="17.25" customHeight="1" x14ac:dyDescent="0.3">
      <c r="A491" s="35">
        <v>480</v>
      </c>
      <c r="B491" s="17">
        <v>44578</v>
      </c>
      <c r="C491" s="18">
        <v>44582</v>
      </c>
      <c r="D491" s="31" t="s">
        <v>2470</v>
      </c>
      <c r="E491" s="20" t="s">
        <v>350</v>
      </c>
      <c r="F491" s="20" t="s">
        <v>966</v>
      </c>
      <c r="G491" s="36">
        <v>19800000</v>
      </c>
      <c r="H491" s="19">
        <v>44762</v>
      </c>
      <c r="I491" s="21" t="s">
        <v>346</v>
      </c>
      <c r="J491" s="34" t="s">
        <v>1939</v>
      </c>
      <c r="K491" s="22"/>
      <c r="L491" s="37">
        <v>0</v>
      </c>
      <c r="M491" s="25">
        <v>0</v>
      </c>
      <c r="N491" s="24">
        <f t="shared" si="7"/>
        <v>19800000</v>
      </c>
      <c r="O491" s="39">
        <v>1</v>
      </c>
      <c r="P491" s="27"/>
      <c r="Q491" s="28"/>
      <c r="R491" s="38"/>
      <c r="T491" s="19">
        <v>44579</v>
      </c>
    </row>
    <row r="492" spans="1:20" ht="17.25" customHeight="1" x14ac:dyDescent="0.3">
      <c r="A492" s="35">
        <v>481</v>
      </c>
      <c r="B492" s="17">
        <v>44578</v>
      </c>
      <c r="C492" s="18">
        <v>44580</v>
      </c>
      <c r="D492" s="31" t="s">
        <v>2469</v>
      </c>
      <c r="E492" s="20" t="s">
        <v>533</v>
      </c>
      <c r="F492" s="20" t="s">
        <v>967</v>
      </c>
      <c r="G492" s="36">
        <v>84700000</v>
      </c>
      <c r="H492" s="19">
        <v>44913</v>
      </c>
      <c r="I492" s="21" t="s">
        <v>346</v>
      </c>
      <c r="J492" s="34" t="s">
        <v>1940</v>
      </c>
      <c r="K492" s="22"/>
      <c r="L492" s="37">
        <v>0</v>
      </c>
      <c r="M492" s="25">
        <v>0</v>
      </c>
      <c r="N492" s="24">
        <f t="shared" si="7"/>
        <v>84700000</v>
      </c>
      <c r="O492" s="39">
        <v>0.76</v>
      </c>
      <c r="P492" s="27"/>
      <c r="Q492" s="28"/>
      <c r="R492" s="38"/>
      <c r="T492" s="19">
        <v>44579</v>
      </c>
    </row>
    <row r="493" spans="1:20" ht="17.25" customHeight="1" x14ac:dyDescent="0.3">
      <c r="A493" s="35">
        <v>482</v>
      </c>
      <c r="B493" s="17">
        <v>44578</v>
      </c>
      <c r="C493" s="18">
        <v>44580</v>
      </c>
      <c r="D493" s="31" t="s">
        <v>2469</v>
      </c>
      <c r="E493" s="20" t="s">
        <v>2587</v>
      </c>
      <c r="F493" s="20" t="s">
        <v>968</v>
      </c>
      <c r="G493" s="36">
        <v>104500000</v>
      </c>
      <c r="H493" s="19">
        <v>44913</v>
      </c>
      <c r="I493" s="21" t="s">
        <v>346</v>
      </c>
      <c r="J493" s="34" t="s">
        <v>1941</v>
      </c>
      <c r="K493" s="22"/>
      <c r="L493" s="37">
        <v>0</v>
      </c>
      <c r="M493" s="25">
        <v>0</v>
      </c>
      <c r="N493" s="24">
        <f t="shared" si="7"/>
        <v>104500000</v>
      </c>
      <c r="O493" s="39">
        <v>0.76</v>
      </c>
      <c r="P493" s="27"/>
      <c r="Q493" s="28"/>
      <c r="R493" s="38"/>
      <c r="T493" s="19">
        <v>44579</v>
      </c>
    </row>
    <row r="494" spans="1:20" ht="17.25" customHeight="1" x14ac:dyDescent="0.3">
      <c r="A494" s="35">
        <v>483</v>
      </c>
      <c r="B494" s="17">
        <v>44578</v>
      </c>
      <c r="C494" s="18">
        <v>44580</v>
      </c>
      <c r="D494" s="31" t="s">
        <v>2469</v>
      </c>
      <c r="E494" s="20" t="s">
        <v>323</v>
      </c>
      <c r="F494" s="20" t="s">
        <v>755</v>
      </c>
      <c r="G494" s="36">
        <v>57783000</v>
      </c>
      <c r="H494" s="19">
        <v>44913</v>
      </c>
      <c r="I494" s="21" t="s">
        <v>346</v>
      </c>
      <c r="J494" s="34" t="s">
        <v>1942</v>
      </c>
      <c r="K494" s="22"/>
      <c r="L494" s="37">
        <v>0</v>
      </c>
      <c r="M494" s="25">
        <v>0</v>
      </c>
      <c r="N494" s="24">
        <f t="shared" si="7"/>
        <v>57783000</v>
      </c>
      <c r="O494" s="39">
        <v>0.76</v>
      </c>
      <c r="P494" s="27"/>
      <c r="Q494" s="28"/>
      <c r="R494" s="38"/>
      <c r="T494" s="19">
        <v>44579</v>
      </c>
    </row>
    <row r="495" spans="1:20" ht="17.25" customHeight="1" x14ac:dyDescent="0.3">
      <c r="A495" s="35">
        <v>484</v>
      </c>
      <c r="B495" s="17">
        <v>44578</v>
      </c>
      <c r="C495" s="18">
        <v>44581</v>
      </c>
      <c r="D495" s="31" t="s">
        <v>2469</v>
      </c>
      <c r="E495" s="20" t="s">
        <v>58</v>
      </c>
      <c r="F495" s="20" t="s">
        <v>969</v>
      </c>
      <c r="G495" s="36">
        <v>96305000</v>
      </c>
      <c r="H495" s="19">
        <v>44914</v>
      </c>
      <c r="I495" s="21" t="s">
        <v>346</v>
      </c>
      <c r="J495" s="34" t="s">
        <v>1943</v>
      </c>
      <c r="K495" s="22"/>
      <c r="L495" s="37">
        <v>0</v>
      </c>
      <c r="M495" s="25">
        <v>0</v>
      </c>
      <c r="N495" s="24">
        <f t="shared" si="7"/>
        <v>96305000</v>
      </c>
      <c r="O495" s="39">
        <v>0.76</v>
      </c>
      <c r="P495" s="27"/>
      <c r="Q495" s="28"/>
      <c r="R495" s="38"/>
      <c r="T495" s="19">
        <v>44579</v>
      </c>
    </row>
    <row r="496" spans="1:20" ht="17.25" customHeight="1" x14ac:dyDescent="0.3">
      <c r="A496" s="35">
        <v>485</v>
      </c>
      <c r="B496" s="17">
        <v>44578</v>
      </c>
      <c r="C496" s="18">
        <v>44582</v>
      </c>
      <c r="D496" s="31" t="s">
        <v>2469</v>
      </c>
      <c r="E496" s="20" t="s">
        <v>2386</v>
      </c>
      <c r="F496" s="20" t="s">
        <v>970</v>
      </c>
      <c r="G496" s="36">
        <v>92400000</v>
      </c>
      <c r="H496" s="19">
        <v>44915</v>
      </c>
      <c r="I496" s="21" t="s">
        <v>346</v>
      </c>
      <c r="J496" s="34" t="s">
        <v>1944</v>
      </c>
      <c r="K496" s="22"/>
      <c r="L496" s="37">
        <v>0</v>
      </c>
      <c r="M496" s="25">
        <v>0</v>
      </c>
      <c r="N496" s="24">
        <f t="shared" si="7"/>
        <v>92400000</v>
      </c>
      <c r="O496" s="39">
        <v>0.75</v>
      </c>
      <c r="P496" s="27"/>
      <c r="Q496" s="28"/>
      <c r="R496" s="38"/>
      <c r="T496" s="19">
        <v>44579</v>
      </c>
    </row>
    <row r="497" spans="1:20" ht="17.25" customHeight="1" x14ac:dyDescent="0.3">
      <c r="A497" s="35">
        <v>486</v>
      </c>
      <c r="B497" s="17">
        <v>44578</v>
      </c>
      <c r="C497" s="18">
        <v>44581</v>
      </c>
      <c r="D497" s="31" t="s">
        <v>2469</v>
      </c>
      <c r="E497" s="20" t="s">
        <v>54</v>
      </c>
      <c r="F497" s="20" t="s">
        <v>971</v>
      </c>
      <c r="G497" s="36">
        <v>74800000</v>
      </c>
      <c r="H497" s="19">
        <v>44914</v>
      </c>
      <c r="I497" s="21" t="s">
        <v>346</v>
      </c>
      <c r="J497" s="34" t="s">
        <v>1945</v>
      </c>
      <c r="K497" s="22"/>
      <c r="L497" s="37">
        <v>0</v>
      </c>
      <c r="M497" s="25">
        <v>0</v>
      </c>
      <c r="N497" s="24">
        <f t="shared" si="7"/>
        <v>74800000</v>
      </c>
      <c r="O497" s="39">
        <v>0.76</v>
      </c>
      <c r="P497" s="27"/>
      <c r="Q497" s="28"/>
      <c r="R497" s="38"/>
      <c r="T497" s="19">
        <v>44579</v>
      </c>
    </row>
    <row r="498" spans="1:20" ht="17.25" customHeight="1" x14ac:dyDescent="0.3">
      <c r="A498" s="35">
        <v>487</v>
      </c>
      <c r="B498" s="17">
        <v>44578</v>
      </c>
      <c r="C498" s="18">
        <v>44580</v>
      </c>
      <c r="D498" s="31" t="s">
        <v>2469</v>
      </c>
      <c r="E498" s="20" t="s">
        <v>59</v>
      </c>
      <c r="F498" s="20" t="s">
        <v>972</v>
      </c>
      <c r="G498" s="36">
        <v>104500000</v>
      </c>
      <c r="H498" s="19">
        <v>44913</v>
      </c>
      <c r="I498" s="21" t="s">
        <v>346</v>
      </c>
      <c r="J498" s="34" t="s">
        <v>1946</v>
      </c>
      <c r="K498" s="22"/>
      <c r="L498" s="37">
        <v>0</v>
      </c>
      <c r="M498" s="25">
        <v>0</v>
      </c>
      <c r="N498" s="24">
        <f t="shared" si="7"/>
        <v>104500000</v>
      </c>
      <c r="O498" s="39">
        <v>0.76</v>
      </c>
      <c r="P498" s="27"/>
      <c r="Q498" s="28"/>
      <c r="R498" s="38"/>
      <c r="T498" s="19">
        <v>44579</v>
      </c>
    </row>
    <row r="499" spans="1:20" ht="17.25" customHeight="1" x14ac:dyDescent="0.3">
      <c r="A499" s="35">
        <v>488</v>
      </c>
      <c r="B499" s="17">
        <v>44578</v>
      </c>
      <c r="C499" s="18">
        <v>44581</v>
      </c>
      <c r="D499" s="31" t="s">
        <v>2469</v>
      </c>
      <c r="E499" s="20" t="s">
        <v>427</v>
      </c>
      <c r="F499" s="20" t="s">
        <v>941</v>
      </c>
      <c r="G499" s="36">
        <v>80300000</v>
      </c>
      <c r="H499" s="19">
        <v>44914</v>
      </c>
      <c r="I499" s="21" t="s">
        <v>346</v>
      </c>
      <c r="J499" s="34" t="s">
        <v>1947</v>
      </c>
      <c r="K499" s="22"/>
      <c r="L499" s="37">
        <v>0</v>
      </c>
      <c r="M499" s="25">
        <v>0</v>
      </c>
      <c r="N499" s="24">
        <f t="shared" si="7"/>
        <v>80300000</v>
      </c>
      <c r="O499" s="39">
        <v>0.76</v>
      </c>
      <c r="P499" s="27"/>
      <c r="Q499" s="28"/>
      <c r="R499" s="38"/>
      <c r="T499" s="19">
        <v>44579</v>
      </c>
    </row>
    <row r="500" spans="1:20" ht="17.25" customHeight="1" x14ac:dyDescent="0.3">
      <c r="A500" s="35">
        <v>489</v>
      </c>
      <c r="B500" s="17">
        <v>44578</v>
      </c>
      <c r="C500" s="18">
        <v>44579</v>
      </c>
      <c r="D500" s="31" t="s">
        <v>2469</v>
      </c>
      <c r="E500" s="20" t="s">
        <v>1312</v>
      </c>
      <c r="F500" s="20" t="s">
        <v>973</v>
      </c>
      <c r="G500" s="36">
        <v>43800000</v>
      </c>
      <c r="H500" s="19">
        <v>44851</v>
      </c>
      <c r="I500" s="21" t="s">
        <v>346</v>
      </c>
      <c r="J500" s="34" t="s">
        <v>1948</v>
      </c>
      <c r="K500" s="22">
        <v>1</v>
      </c>
      <c r="L500" s="37">
        <v>21900000</v>
      </c>
      <c r="M500" s="25">
        <v>0</v>
      </c>
      <c r="N500" s="24">
        <f t="shared" si="7"/>
        <v>65700000</v>
      </c>
      <c r="O500" s="39">
        <v>0.93</v>
      </c>
      <c r="P500" s="27"/>
      <c r="Q500" s="28"/>
      <c r="R500" s="38"/>
      <c r="T500" s="19">
        <v>44579</v>
      </c>
    </row>
    <row r="501" spans="1:20" ht="17.25" customHeight="1" x14ac:dyDescent="0.3">
      <c r="A501" s="35">
        <v>490</v>
      </c>
      <c r="B501" s="17">
        <v>44578</v>
      </c>
      <c r="C501" s="18">
        <v>44582</v>
      </c>
      <c r="D501" s="31" t="s">
        <v>2469</v>
      </c>
      <c r="E501" s="20" t="s">
        <v>198</v>
      </c>
      <c r="F501" s="20" t="s">
        <v>974</v>
      </c>
      <c r="G501" s="36">
        <v>96603700</v>
      </c>
      <c r="H501" s="19">
        <v>44924</v>
      </c>
      <c r="I501" s="21" t="s">
        <v>346</v>
      </c>
      <c r="J501" s="34" t="s">
        <v>1949</v>
      </c>
      <c r="K501" s="22"/>
      <c r="L501" s="37">
        <v>0</v>
      </c>
      <c r="M501" s="25">
        <v>0</v>
      </c>
      <c r="N501" s="24">
        <f t="shared" si="7"/>
        <v>96603700</v>
      </c>
      <c r="O501" s="39">
        <v>0.73</v>
      </c>
      <c r="P501" s="27"/>
      <c r="Q501" s="28"/>
      <c r="R501" s="38"/>
      <c r="T501" s="19">
        <v>44579</v>
      </c>
    </row>
    <row r="502" spans="1:20" ht="17.25" customHeight="1" x14ac:dyDescent="0.3">
      <c r="A502" s="35">
        <v>491</v>
      </c>
      <c r="B502" s="17">
        <v>44578</v>
      </c>
      <c r="C502" s="18">
        <v>44580</v>
      </c>
      <c r="D502" s="31" t="s">
        <v>2469</v>
      </c>
      <c r="E502" s="20" t="s">
        <v>485</v>
      </c>
      <c r="F502" s="20" t="s">
        <v>975</v>
      </c>
      <c r="G502" s="36">
        <v>73325700</v>
      </c>
      <c r="H502" s="19">
        <v>44922</v>
      </c>
      <c r="I502" s="21" t="s">
        <v>346</v>
      </c>
      <c r="J502" s="34" t="s">
        <v>1950</v>
      </c>
      <c r="K502" s="22"/>
      <c r="L502" s="37">
        <v>0</v>
      </c>
      <c r="M502" s="25">
        <v>0</v>
      </c>
      <c r="N502" s="24">
        <f t="shared" si="7"/>
        <v>73325700</v>
      </c>
      <c r="O502" s="39">
        <v>0.74</v>
      </c>
      <c r="P502" s="27"/>
      <c r="Q502" s="28"/>
      <c r="R502" s="38"/>
      <c r="T502" s="19">
        <v>44578</v>
      </c>
    </row>
    <row r="503" spans="1:20" ht="17.25" customHeight="1" x14ac:dyDescent="0.3">
      <c r="A503" s="35">
        <v>492</v>
      </c>
      <c r="B503" s="17">
        <v>44578</v>
      </c>
      <c r="C503" s="18">
        <v>44580</v>
      </c>
      <c r="D503" s="31" t="s">
        <v>2469</v>
      </c>
      <c r="E503" s="20" t="s">
        <v>2387</v>
      </c>
      <c r="F503" s="20" t="s">
        <v>976</v>
      </c>
      <c r="G503" s="36">
        <v>64596450</v>
      </c>
      <c r="H503" s="19">
        <v>44922</v>
      </c>
      <c r="I503" s="21" t="s">
        <v>346</v>
      </c>
      <c r="J503" s="34" t="s">
        <v>1951</v>
      </c>
      <c r="K503" s="22"/>
      <c r="L503" s="37">
        <v>0</v>
      </c>
      <c r="M503" s="25">
        <v>0</v>
      </c>
      <c r="N503" s="24">
        <f t="shared" si="7"/>
        <v>64596450</v>
      </c>
      <c r="O503" s="39">
        <v>0.74</v>
      </c>
      <c r="P503" s="27"/>
      <c r="Q503" s="28"/>
      <c r="R503" s="38"/>
      <c r="T503" s="19">
        <v>44578</v>
      </c>
    </row>
    <row r="504" spans="1:20" ht="17.25" customHeight="1" x14ac:dyDescent="0.3">
      <c r="A504" s="35">
        <v>493</v>
      </c>
      <c r="B504" s="17">
        <v>44578</v>
      </c>
      <c r="C504" s="18">
        <v>44580</v>
      </c>
      <c r="D504" s="31" t="s">
        <v>2469</v>
      </c>
      <c r="E504" s="20" t="s">
        <v>538</v>
      </c>
      <c r="F504" s="20" t="s">
        <v>201</v>
      </c>
      <c r="G504" s="36">
        <v>64596450</v>
      </c>
      <c r="H504" s="19">
        <v>44922</v>
      </c>
      <c r="I504" s="21" t="s">
        <v>346</v>
      </c>
      <c r="J504" s="34" t="s">
        <v>1952</v>
      </c>
      <c r="K504" s="22"/>
      <c r="L504" s="37">
        <v>0</v>
      </c>
      <c r="M504" s="25">
        <v>0</v>
      </c>
      <c r="N504" s="24">
        <f t="shared" si="7"/>
        <v>64596450</v>
      </c>
      <c r="O504" s="39">
        <v>0.74</v>
      </c>
      <c r="P504" s="27"/>
      <c r="Q504" s="28"/>
      <c r="R504" s="38"/>
      <c r="T504" s="19">
        <v>44578</v>
      </c>
    </row>
    <row r="505" spans="1:20" ht="17.25" customHeight="1" x14ac:dyDescent="0.3">
      <c r="A505" s="35">
        <v>494</v>
      </c>
      <c r="B505" s="17">
        <v>44578</v>
      </c>
      <c r="C505" s="18">
        <v>44580</v>
      </c>
      <c r="D505" s="31" t="s">
        <v>2469</v>
      </c>
      <c r="E505" s="20" t="s">
        <v>498</v>
      </c>
      <c r="F505" s="20" t="s">
        <v>201</v>
      </c>
      <c r="G505" s="36">
        <v>64767945</v>
      </c>
      <c r="H505" s="19">
        <v>44922</v>
      </c>
      <c r="I505" s="21" t="s">
        <v>346</v>
      </c>
      <c r="J505" s="34" t="s">
        <v>1953</v>
      </c>
      <c r="K505" s="22"/>
      <c r="L505" s="37">
        <v>0</v>
      </c>
      <c r="M505" s="25">
        <v>0</v>
      </c>
      <c r="N505" s="24">
        <f t="shared" si="7"/>
        <v>64767945</v>
      </c>
      <c r="O505" s="39">
        <v>0.74</v>
      </c>
      <c r="P505" s="27"/>
      <c r="Q505" s="28"/>
      <c r="R505" s="38"/>
      <c r="T505" s="19">
        <v>44578</v>
      </c>
    </row>
    <row r="506" spans="1:20" ht="17.25" customHeight="1" x14ac:dyDescent="0.3">
      <c r="A506" s="35">
        <v>495</v>
      </c>
      <c r="B506" s="17">
        <v>44578</v>
      </c>
      <c r="C506" s="18">
        <v>44580</v>
      </c>
      <c r="D506" s="31" t="s">
        <v>2469</v>
      </c>
      <c r="E506" s="20" t="s">
        <v>1313</v>
      </c>
      <c r="F506" s="20" t="s">
        <v>102</v>
      </c>
      <c r="G506" s="36">
        <v>73325700</v>
      </c>
      <c r="H506" s="19">
        <v>44922</v>
      </c>
      <c r="I506" s="21" t="s">
        <v>346</v>
      </c>
      <c r="J506" s="34" t="s">
        <v>1954</v>
      </c>
      <c r="K506" s="22"/>
      <c r="L506" s="37">
        <v>0</v>
      </c>
      <c r="M506" s="25">
        <v>0</v>
      </c>
      <c r="N506" s="24">
        <f t="shared" si="7"/>
        <v>73325700</v>
      </c>
      <c r="O506" s="39">
        <v>0.74</v>
      </c>
      <c r="P506" s="27"/>
      <c r="Q506" s="28"/>
      <c r="R506" s="38"/>
      <c r="T506" s="19">
        <v>44579</v>
      </c>
    </row>
    <row r="507" spans="1:20" ht="17.25" customHeight="1" x14ac:dyDescent="0.3">
      <c r="A507" s="35">
        <v>496</v>
      </c>
      <c r="B507" s="17">
        <v>44578</v>
      </c>
      <c r="C507" s="18">
        <v>44580</v>
      </c>
      <c r="D507" s="31" t="s">
        <v>2469</v>
      </c>
      <c r="E507" s="20" t="s">
        <v>1314</v>
      </c>
      <c r="F507" s="20" t="s">
        <v>977</v>
      </c>
      <c r="G507" s="36">
        <v>64767945</v>
      </c>
      <c r="H507" s="19">
        <v>44922</v>
      </c>
      <c r="I507" s="21" t="s">
        <v>346</v>
      </c>
      <c r="J507" s="34" t="s">
        <v>1955</v>
      </c>
      <c r="K507" s="22"/>
      <c r="L507" s="37">
        <v>0</v>
      </c>
      <c r="M507" s="25">
        <v>0</v>
      </c>
      <c r="N507" s="24">
        <f t="shared" si="7"/>
        <v>64767945</v>
      </c>
      <c r="O507" s="39">
        <v>0.74</v>
      </c>
      <c r="P507" s="27"/>
      <c r="Q507" s="28"/>
      <c r="R507" s="38"/>
      <c r="T507" s="19">
        <v>44579</v>
      </c>
    </row>
    <row r="508" spans="1:20" ht="17.25" customHeight="1" x14ac:dyDescent="0.3">
      <c r="A508" s="35">
        <v>497</v>
      </c>
      <c r="B508" s="17">
        <v>44578</v>
      </c>
      <c r="C508" s="18">
        <v>44580</v>
      </c>
      <c r="D508" s="31" t="s">
        <v>2469</v>
      </c>
      <c r="E508" s="20" t="s">
        <v>243</v>
      </c>
      <c r="F508" s="20" t="s">
        <v>32</v>
      </c>
      <c r="G508" s="36">
        <v>65739750</v>
      </c>
      <c r="H508" s="19">
        <v>44928</v>
      </c>
      <c r="I508" s="21" t="s">
        <v>346</v>
      </c>
      <c r="J508" s="34" t="s">
        <v>1956</v>
      </c>
      <c r="K508" s="22"/>
      <c r="L508" s="37">
        <v>0</v>
      </c>
      <c r="M508" s="25">
        <v>0</v>
      </c>
      <c r="N508" s="24">
        <f t="shared" si="7"/>
        <v>65739750</v>
      </c>
      <c r="O508" s="39">
        <v>0.73</v>
      </c>
      <c r="P508" s="27"/>
      <c r="Q508" s="28"/>
      <c r="R508" s="38"/>
      <c r="T508" s="19">
        <v>44579</v>
      </c>
    </row>
    <row r="509" spans="1:20" ht="17.25" customHeight="1" x14ac:dyDescent="0.3">
      <c r="A509" s="35">
        <v>498</v>
      </c>
      <c r="B509" s="17">
        <v>44578</v>
      </c>
      <c r="C509" s="18">
        <v>44580</v>
      </c>
      <c r="D509" s="31" t="s">
        <v>2469</v>
      </c>
      <c r="E509" s="20" t="s">
        <v>489</v>
      </c>
      <c r="F509" s="20" t="s">
        <v>60</v>
      </c>
      <c r="G509" s="36">
        <v>65739750</v>
      </c>
      <c r="H509" s="19">
        <v>44928</v>
      </c>
      <c r="I509" s="21" t="s">
        <v>346</v>
      </c>
      <c r="J509" s="34" t="s">
        <v>1957</v>
      </c>
      <c r="K509" s="22"/>
      <c r="L509" s="37">
        <v>0</v>
      </c>
      <c r="M509" s="25">
        <v>0</v>
      </c>
      <c r="N509" s="24">
        <f t="shared" si="7"/>
        <v>65739750</v>
      </c>
      <c r="O509" s="39">
        <v>0.73</v>
      </c>
      <c r="P509" s="27"/>
      <c r="Q509" s="28"/>
      <c r="R509" s="38"/>
      <c r="T509" s="19">
        <v>44578</v>
      </c>
    </row>
    <row r="510" spans="1:20" ht="17.25" customHeight="1" x14ac:dyDescent="0.3">
      <c r="A510" s="35">
        <v>499</v>
      </c>
      <c r="B510" s="17">
        <v>44578</v>
      </c>
      <c r="C510" s="18">
        <v>44580</v>
      </c>
      <c r="D510" s="31" t="s">
        <v>2469</v>
      </c>
      <c r="E510" s="20" t="s">
        <v>1315</v>
      </c>
      <c r="F510" s="20" t="s">
        <v>60</v>
      </c>
      <c r="G510" s="36">
        <v>64596450</v>
      </c>
      <c r="H510" s="19">
        <v>44922</v>
      </c>
      <c r="I510" s="21" t="s">
        <v>346</v>
      </c>
      <c r="J510" s="34" t="s">
        <v>1958</v>
      </c>
      <c r="K510" s="22"/>
      <c r="L510" s="37">
        <v>0</v>
      </c>
      <c r="M510" s="25">
        <v>0</v>
      </c>
      <c r="N510" s="24">
        <f t="shared" si="7"/>
        <v>64596450</v>
      </c>
      <c r="O510" s="39">
        <v>0.74</v>
      </c>
      <c r="P510" s="27"/>
      <c r="Q510" s="28"/>
      <c r="R510" s="38"/>
      <c r="T510" s="19">
        <v>44578</v>
      </c>
    </row>
    <row r="511" spans="1:20" ht="17.25" customHeight="1" x14ac:dyDescent="0.3">
      <c r="A511" s="35">
        <v>500</v>
      </c>
      <c r="B511" s="17">
        <v>44578</v>
      </c>
      <c r="C511" s="18">
        <v>44580</v>
      </c>
      <c r="D511" s="31" t="s">
        <v>2469</v>
      </c>
      <c r="E511" s="20" t="s">
        <v>314</v>
      </c>
      <c r="F511" s="20" t="s">
        <v>978</v>
      </c>
      <c r="G511" s="36">
        <v>58879950</v>
      </c>
      <c r="H511" s="19">
        <v>44892</v>
      </c>
      <c r="I511" s="21" t="s">
        <v>346</v>
      </c>
      <c r="J511" s="34" t="s">
        <v>1959</v>
      </c>
      <c r="K511" s="22"/>
      <c r="L511" s="37">
        <v>0</v>
      </c>
      <c r="M511" s="25">
        <v>0</v>
      </c>
      <c r="N511" s="24">
        <f t="shared" si="7"/>
        <v>58879950</v>
      </c>
      <c r="O511" s="39">
        <v>0.81</v>
      </c>
      <c r="P511" s="27"/>
      <c r="Q511" s="28"/>
      <c r="R511" s="38"/>
      <c r="T511" s="19">
        <v>44578</v>
      </c>
    </row>
    <row r="512" spans="1:20" ht="17.25" customHeight="1" x14ac:dyDescent="0.3">
      <c r="A512" s="35">
        <v>501</v>
      </c>
      <c r="B512" s="17">
        <v>44578</v>
      </c>
      <c r="C512" s="18">
        <v>44580</v>
      </c>
      <c r="D512" s="31" t="s">
        <v>2469</v>
      </c>
      <c r="E512" s="20" t="s">
        <v>433</v>
      </c>
      <c r="F512" s="20" t="s">
        <v>979</v>
      </c>
      <c r="G512" s="36">
        <v>66836700</v>
      </c>
      <c r="H512" s="19">
        <v>44922</v>
      </c>
      <c r="I512" s="21" t="s">
        <v>346</v>
      </c>
      <c r="J512" s="34" t="s">
        <v>1960</v>
      </c>
      <c r="K512" s="22"/>
      <c r="L512" s="37">
        <v>0</v>
      </c>
      <c r="M512" s="25">
        <v>0</v>
      </c>
      <c r="N512" s="24">
        <f t="shared" si="7"/>
        <v>66836700</v>
      </c>
      <c r="O512" s="39">
        <v>0.74</v>
      </c>
      <c r="P512" s="27"/>
      <c r="Q512" s="28"/>
      <c r="R512" s="38"/>
      <c r="T512" s="19">
        <v>44578</v>
      </c>
    </row>
    <row r="513" spans="1:20" ht="17.25" customHeight="1" x14ac:dyDescent="0.3">
      <c r="A513" s="35">
        <v>502</v>
      </c>
      <c r="B513" s="17">
        <v>44578</v>
      </c>
      <c r="C513" s="18">
        <v>44580</v>
      </c>
      <c r="D513" s="31" t="s">
        <v>2469</v>
      </c>
      <c r="E513" s="20" t="s">
        <v>129</v>
      </c>
      <c r="F513" s="20" t="s">
        <v>980</v>
      </c>
      <c r="G513" s="36">
        <v>34299000</v>
      </c>
      <c r="H513" s="19">
        <v>44760</v>
      </c>
      <c r="I513" s="21" t="s">
        <v>346</v>
      </c>
      <c r="J513" s="34" t="s">
        <v>1961</v>
      </c>
      <c r="K513" s="22"/>
      <c r="L513" s="37">
        <v>0</v>
      </c>
      <c r="M513" s="25">
        <v>0</v>
      </c>
      <c r="N513" s="24">
        <f t="shared" si="7"/>
        <v>34299000</v>
      </c>
      <c r="O513" s="39">
        <v>1</v>
      </c>
      <c r="P513" s="27"/>
      <c r="Q513" s="28"/>
      <c r="R513" s="38"/>
      <c r="T513" s="19">
        <v>44578</v>
      </c>
    </row>
    <row r="514" spans="1:20" ht="17.25" customHeight="1" x14ac:dyDescent="0.3">
      <c r="A514" s="35">
        <v>503</v>
      </c>
      <c r="B514" s="17">
        <v>44578</v>
      </c>
      <c r="C514" s="18">
        <v>44580</v>
      </c>
      <c r="D514" s="31" t="s">
        <v>2469</v>
      </c>
      <c r="E514" s="20" t="s">
        <v>338</v>
      </c>
      <c r="F514" s="20" t="s">
        <v>981</v>
      </c>
      <c r="G514" s="36">
        <v>64596450</v>
      </c>
      <c r="H514" s="19">
        <v>44922</v>
      </c>
      <c r="I514" s="21" t="s">
        <v>346</v>
      </c>
      <c r="J514" s="34" t="s">
        <v>1962</v>
      </c>
      <c r="K514" s="22"/>
      <c r="L514" s="37">
        <v>0</v>
      </c>
      <c r="M514" s="25">
        <v>0</v>
      </c>
      <c r="N514" s="24">
        <f t="shared" si="7"/>
        <v>64596450</v>
      </c>
      <c r="O514" s="39">
        <v>0.74</v>
      </c>
      <c r="P514" s="27"/>
      <c r="Q514" s="28"/>
      <c r="R514" s="38"/>
      <c r="T514" s="19">
        <v>44578</v>
      </c>
    </row>
    <row r="515" spans="1:20" ht="17.25" customHeight="1" x14ac:dyDescent="0.3">
      <c r="A515" s="35">
        <v>504</v>
      </c>
      <c r="B515" s="17">
        <v>44578</v>
      </c>
      <c r="C515" s="18">
        <v>44580</v>
      </c>
      <c r="D515" s="31" t="s">
        <v>2469</v>
      </c>
      <c r="E515" s="20" t="s">
        <v>108</v>
      </c>
      <c r="F515" s="20" t="s">
        <v>101</v>
      </c>
      <c r="G515" s="36">
        <v>34299000</v>
      </c>
      <c r="H515" s="19">
        <v>44760</v>
      </c>
      <c r="I515" s="21" t="s">
        <v>346</v>
      </c>
      <c r="J515" s="34" t="s">
        <v>1963</v>
      </c>
      <c r="K515" s="22"/>
      <c r="L515" s="37">
        <v>0</v>
      </c>
      <c r="M515" s="25">
        <v>0</v>
      </c>
      <c r="N515" s="24">
        <f t="shared" si="7"/>
        <v>34299000</v>
      </c>
      <c r="O515" s="39">
        <v>1</v>
      </c>
      <c r="P515" s="27"/>
      <c r="Q515" s="28"/>
      <c r="R515" s="38"/>
      <c r="T515" s="19">
        <v>44578</v>
      </c>
    </row>
    <row r="516" spans="1:20" ht="17.25" customHeight="1" x14ac:dyDescent="0.3">
      <c r="A516" s="35">
        <v>505</v>
      </c>
      <c r="B516" s="17">
        <v>44582</v>
      </c>
      <c r="C516" s="18">
        <v>44586</v>
      </c>
      <c r="D516" s="31" t="s">
        <v>2469</v>
      </c>
      <c r="E516" s="20" t="s">
        <v>2388</v>
      </c>
      <c r="F516" s="20" t="s">
        <v>982</v>
      </c>
      <c r="G516" s="36">
        <v>64596450</v>
      </c>
      <c r="H516" s="19">
        <v>44928</v>
      </c>
      <c r="I516" s="21" t="s">
        <v>346</v>
      </c>
      <c r="J516" s="34" t="s">
        <v>1964</v>
      </c>
      <c r="K516" s="22"/>
      <c r="L516" s="37">
        <v>0</v>
      </c>
      <c r="M516" s="25">
        <v>0</v>
      </c>
      <c r="N516" s="24">
        <f t="shared" si="7"/>
        <v>64596450</v>
      </c>
      <c r="O516" s="39">
        <v>0.72</v>
      </c>
      <c r="P516" s="27"/>
      <c r="Q516" s="28"/>
      <c r="R516" s="38"/>
      <c r="T516" s="19">
        <v>44585</v>
      </c>
    </row>
    <row r="517" spans="1:20" ht="17.25" customHeight="1" x14ac:dyDescent="0.3">
      <c r="A517" s="35">
        <v>506</v>
      </c>
      <c r="B517" s="17">
        <v>44578</v>
      </c>
      <c r="C517" s="18">
        <v>44580</v>
      </c>
      <c r="D517" s="31" t="s">
        <v>2469</v>
      </c>
      <c r="E517" s="20" t="s">
        <v>1316</v>
      </c>
      <c r="F517" s="20" t="s">
        <v>100</v>
      </c>
      <c r="G517" s="36">
        <v>64596450</v>
      </c>
      <c r="H517" s="19">
        <v>44922</v>
      </c>
      <c r="I517" s="21" t="s">
        <v>346</v>
      </c>
      <c r="J517" s="34" t="s">
        <v>1965</v>
      </c>
      <c r="K517" s="22"/>
      <c r="L517" s="37">
        <v>0</v>
      </c>
      <c r="M517" s="25">
        <v>0</v>
      </c>
      <c r="N517" s="24">
        <f t="shared" si="7"/>
        <v>64596450</v>
      </c>
      <c r="O517" s="39">
        <v>0.74</v>
      </c>
      <c r="P517" s="27"/>
      <c r="Q517" s="28"/>
      <c r="R517" s="38"/>
      <c r="T517" s="19">
        <v>44578</v>
      </c>
    </row>
    <row r="518" spans="1:20" ht="17.25" customHeight="1" x14ac:dyDescent="0.3">
      <c r="A518" s="35">
        <v>507</v>
      </c>
      <c r="B518" s="17">
        <v>44578</v>
      </c>
      <c r="C518" s="18">
        <v>44580</v>
      </c>
      <c r="D518" s="31" t="s">
        <v>2469</v>
      </c>
      <c r="E518" s="20" t="s">
        <v>112</v>
      </c>
      <c r="F518" s="20" t="s">
        <v>111</v>
      </c>
      <c r="G518" s="36">
        <v>52221000</v>
      </c>
      <c r="H518" s="19">
        <v>44922</v>
      </c>
      <c r="I518" s="21" t="s">
        <v>346</v>
      </c>
      <c r="J518" s="34" t="s">
        <v>1966</v>
      </c>
      <c r="K518" s="22"/>
      <c r="L518" s="37">
        <v>0</v>
      </c>
      <c r="M518" s="25">
        <v>0</v>
      </c>
      <c r="N518" s="24">
        <f t="shared" si="7"/>
        <v>52221000</v>
      </c>
      <c r="O518" s="39">
        <v>0.74</v>
      </c>
      <c r="P518" s="27"/>
      <c r="Q518" s="28"/>
      <c r="R518" s="38"/>
      <c r="T518" s="19">
        <v>44578</v>
      </c>
    </row>
    <row r="519" spans="1:20" ht="17.25" customHeight="1" x14ac:dyDescent="0.3">
      <c r="A519" s="35">
        <v>508</v>
      </c>
      <c r="B519" s="17">
        <v>44578</v>
      </c>
      <c r="C519" s="18">
        <v>44581</v>
      </c>
      <c r="D519" s="31" t="s">
        <v>2469</v>
      </c>
      <c r="E519" s="20" t="s">
        <v>155</v>
      </c>
      <c r="F519" s="20" t="s">
        <v>983</v>
      </c>
      <c r="G519" s="36">
        <v>88837500</v>
      </c>
      <c r="H519" s="19">
        <v>44930</v>
      </c>
      <c r="I519" s="21" t="s">
        <v>346</v>
      </c>
      <c r="J519" s="34" t="s">
        <v>1967</v>
      </c>
      <c r="K519" s="22"/>
      <c r="L519" s="37">
        <v>0</v>
      </c>
      <c r="M519" s="25">
        <v>0</v>
      </c>
      <c r="N519" s="24">
        <f t="shared" si="7"/>
        <v>88837500</v>
      </c>
      <c r="O519" s="39">
        <v>0.72</v>
      </c>
      <c r="P519" s="27"/>
      <c r="Q519" s="28"/>
      <c r="R519" s="38"/>
      <c r="T519" s="19">
        <v>44579</v>
      </c>
    </row>
    <row r="520" spans="1:20" ht="17.25" customHeight="1" x14ac:dyDescent="0.3">
      <c r="A520" s="35">
        <v>509</v>
      </c>
      <c r="B520" s="17">
        <v>44578</v>
      </c>
      <c r="C520" s="18">
        <v>44579</v>
      </c>
      <c r="D520" s="31" t="s">
        <v>2469</v>
      </c>
      <c r="E520" s="20" t="s">
        <v>156</v>
      </c>
      <c r="F520" s="20" t="s">
        <v>984</v>
      </c>
      <c r="G520" s="36">
        <v>153985000</v>
      </c>
      <c r="H520" s="19">
        <v>45048</v>
      </c>
      <c r="I520" s="21" t="s">
        <v>346</v>
      </c>
      <c r="J520" s="34" t="s">
        <v>1968</v>
      </c>
      <c r="K520" s="22"/>
      <c r="L520" s="37">
        <v>0</v>
      </c>
      <c r="M520" s="25">
        <v>0</v>
      </c>
      <c r="N520" s="24">
        <f t="shared" si="7"/>
        <v>153985000</v>
      </c>
      <c r="O520" s="39">
        <v>0.54</v>
      </c>
      <c r="P520" s="27"/>
      <c r="Q520" s="28"/>
      <c r="R520" s="38"/>
      <c r="T520" s="19">
        <v>44578</v>
      </c>
    </row>
    <row r="521" spans="1:20" ht="17.25" customHeight="1" x14ac:dyDescent="0.3">
      <c r="A521" s="35">
        <v>510</v>
      </c>
      <c r="B521" s="17">
        <v>44578</v>
      </c>
      <c r="C521" s="18">
        <v>44579</v>
      </c>
      <c r="D521" s="31" t="s">
        <v>2469</v>
      </c>
      <c r="E521" s="20" t="s">
        <v>438</v>
      </c>
      <c r="F521" s="20" t="s">
        <v>985</v>
      </c>
      <c r="G521" s="36">
        <v>63448000</v>
      </c>
      <c r="H521" s="19">
        <v>44918</v>
      </c>
      <c r="I521" s="21" t="s">
        <v>346</v>
      </c>
      <c r="J521" s="34" t="s">
        <v>1969</v>
      </c>
      <c r="K521" s="22"/>
      <c r="L521" s="37">
        <v>0</v>
      </c>
      <c r="M521" s="25">
        <v>0</v>
      </c>
      <c r="N521" s="24">
        <f t="shared" si="7"/>
        <v>63448000</v>
      </c>
      <c r="O521" s="39">
        <v>0.75</v>
      </c>
      <c r="P521" s="27"/>
      <c r="Q521" s="28"/>
      <c r="R521" s="38"/>
      <c r="T521" s="19">
        <v>44578</v>
      </c>
    </row>
    <row r="522" spans="1:20" ht="17.25" customHeight="1" x14ac:dyDescent="0.3">
      <c r="A522" s="35">
        <v>511</v>
      </c>
      <c r="B522" s="17">
        <v>44578</v>
      </c>
      <c r="C522" s="18">
        <v>44580</v>
      </c>
      <c r="D522" s="31" t="s">
        <v>2469</v>
      </c>
      <c r="E522" s="20" t="s">
        <v>130</v>
      </c>
      <c r="F522" s="20" t="s">
        <v>986</v>
      </c>
      <c r="G522" s="36">
        <v>98931500</v>
      </c>
      <c r="H522" s="19">
        <v>44922</v>
      </c>
      <c r="I522" s="21" t="s">
        <v>346</v>
      </c>
      <c r="J522" s="34" t="s">
        <v>1970</v>
      </c>
      <c r="K522" s="22"/>
      <c r="L522" s="37">
        <v>0</v>
      </c>
      <c r="M522" s="25">
        <v>0</v>
      </c>
      <c r="N522" s="24">
        <f t="shared" si="7"/>
        <v>98931500</v>
      </c>
      <c r="O522" s="39">
        <v>0.74</v>
      </c>
      <c r="P522" s="27"/>
      <c r="Q522" s="28"/>
      <c r="R522" s="38"/>
      <c r="T522" s="19">
        <v>44579</v>
      </c>
    </row>
    <row r="523" spans="1:20" ht="17.25" customHeight="1" x14ac:dyDescent="0.3">
      <c r="A523" s="35">
        <v>512</v>
      </c>
      <c r="B523" s="17">
        <v>44578</v>
      </c>
      <c r="C523" s="18">
        <v>44581</v>
      </c>
      <c r="D523" s="31" t="s">
        <v>2469</v>
      </c>
      <c r="E523" s="20" t="s">
        <v>322</v>
      </c>
      <c r="F523" s="20" t="s">
        <v>170</v>
      </c>
      <c r="G523" s="36">
        <v>64596450</v>
      </c>
      <c r="H523" s="19">
        <v>44923</v>
      </c>
      <c r="I523" s="21" t="s">
        <v>346</v>
      </c>
      <c r="J523" s="34" t="s">
        <v>1971</v>
      </c>
      <c r="K523" s="22"/>
      <c r="L523" s="37">
        <v>0</v>
      </c>
      <c r="M523" s="25">
        <v>0</v>
      </c>
      <c r="N523" s="24">
        <f t="shared" si="7"/>
        <v>64596450</v>
      </c>
      <c r="O523" s="39">
        <v>0.74</v>
      </c>
      <c r="P523" s="27"/>
      <c r="Q523" s="28"/>
      <c r="R523" s="38"/>
      <c r="T523" s="19">
        <v>44581</v>
      </c>
    </row>
    <row r="524" spans="1:20" ht="17.25" customHeight="1" x14ac:dyDescent="0.3">
      <c r="A524" s="35">
        <v>513</v>
      </c>
      <c r="B524" s="17">
        <v>44578</v>
      </c>
      <c r="C524" s="18">
        <v>44581</v>
      </c>
      <c r="D524" s="31" t="s">
        <v>2469</v>
      </c>
      <c r="E524" s="20" t="s">
        <v>1317</v>
      </c>
      <c r="F524" s="20" t="s">
        <v>450</v>
      </c>
      <c r="G524" s="36">
        <v>75653500</v>
      </c>
      <c r="H524" s="19">
        <v>44923</v>
      </c>
      <c r="I524" s="21" t="s">
        <v>346</v>
      </c>
      <c r="J524" s="34" t="s">
        <v>1972</v>
      </c>
      <c r="K524" s="22"/>
      <c r="L524" s="37">
        <v>0</v>
      </c>
      <c r="M524" s="25">
        <v>0</v>
      </c>
      <c r="N524" s="24">
        <f t="shared" si="7"/>
        <v>75653500</v>
      </c>
      <c r="O524" s="39">
        <v>0.74</v>
      </c>
      <c r="P524" s="27"/>
      <c r="Q524" s="28"/>
      <c r="R524" s="38"/>
      <c r="T524" s="19">
        <v>44581</v>
      </c>
    </row>
    <row r="525" spans="1:20" ht="17.25" customHeight="1" x14ac:dyDescent="0.3">
      <c r="A525" s="35">
        <v>514</v>
      </c>
      <c r="B525" s="17">
        <v>44578</v>
      </c>
      <c r="C525" s="18">
        <v>44580</v>
      </c>
      <c r="D525" s="31" t="s">
        <v>2469</v>
      </c>
      <c r="E525" s="20" t="s">
        <v>211</v>
      </c>
      <c r="F525" s="20" t="s">
        <v>987</v>
      </c>
      <c r="G525" s="36">
        <v>73645000</v>
      </c>
      <c r="H525" s="19">
        <v>44913</v>
      </c>
      <c r="I525" s="21" t="s">
        <v>346</v>
      </c>
      <c r="J525" s="34" t="s">
        <v>1973</v>
      </c>
      <c r="K525" s="22"/>
      <c r="L525" s="37">
        <v>0</v>
      </c>
      <c r="M525" s="25">
        <v>0</v>
      </c>
      <c r="N525" s="24">
        <f t="shared" ref="N525:N588" si="8">+G525+L525-M525</f>
        <v>73645000</v>
      </c>
      <c r="O525" s="39">
        <v>0.76</v>
      </c>
      <c r="P525" s="27"/>
      <c r="Q525" s="28"/>
      <c r="R525" s="38"/>
      <c r="T525" s="19">
        <v>44579</v>
      </c>
    </row>
    <row r="526" spans="1:20" ht="17.25" customHeight="1" x14ac:dyDescent="0.3">
      <c r="A526" s="35">
        <v>515</v>
      </c>
      <c r="B526" s="17">
        <v>44578</v>
      </c>
      <c r="C526" s="18">
        <v>44580</v>
      </c>
      <c r="D526" s="31" t="s">
        <v>2469</v>
      </c>
      <c r="E526" s="20" t="s">
        <v>188</v>
      </c>
      <c r="F526" s="20" t="s">
        <v>988</v>
      </c>
      <c r="G526" s="36">
        <v>73645000</v>
      </c>
      <c r="H526" s="19">
        <v>44913</v>
      </c>
      <c r="I526" s="21" t="s">
        <v>346</v>
      </c>
      <c r="J526" s="34" t="s">
        <v>1974</v>
      </c>
      <c r="K526" s="22"/>
      <c r="L526" s="37">
        <v>0</v>
      </c>
      <c r="M526" s="25">
        <v>0</v>
      </c>
      <c r="N526" s="24">
        <f t="shared" si="8"/>
        <v>73645000</v>
      </c>
      <c r="O526" s="39">
        <v>0.76</v>
      </c>
      <c r="P526" s="27"/>
      <c r="Q526" s="28"/>
      <c r="R526" s="38"/>
      <c r="T526" s="19">
        <v>44579</v>
      </c>
    </row>
    <row r="527" spans="1:20" ht="17.25" customHeight="1" x14ac:dyDescent="0.3">
      <c r="A527" s="35">
        <v>516</v>
      </c>
      <c r="B527" s="17">
        <v>44578</v>
      </c>
      <c r="C527" s="18">
        <v>44579</v>
      </c>
      <c r="D527" s="31" t="s">
        <v>2469</v>
      </c>
      <c r="E527" s="20" t="s">
        <v>1318</v>
      </c>
      <c r="F527" s="20" t="s">
        <v>989</v>
      </c>
      <c r="G527" s="36">
        <v>106513330</v>
      </c>
      <c r="H527" s="19">
        <v>44912</v>
      </c>
      <c r="I527" s="21" t="s">
        <v>346</v>
      </c>
      <c r="J527" s="34" t="s">
        <v>1975</v>
      </c>
      <c r="K527" s="22"/>
      <c r="L527" s="37">
        <v>0</v>
      </c>
      <c r="M527" s="25">
        <v>0</v>
      </c>
      <c r="N527" s="24">
        <f t="shared" si="8"/>
        <v>106513330</v>
      </c>
      <c r="O527" s="39">
        <v>0.76</v>
      </c>
      <c r="P527" s="27"/>
      <c r="Q527" s="28"/>
      <c r="R527" s="38"/>
      <c r="T527" s="19">
        <v>44579</v>
      </c>
    </row>
    <row r="528" spans="1:20" ht="17.25" customHeight="1" x14ac:dyDescent="0.3">
      <c r="A528" s="35">
        <v>517</v>
      </c>
      <c r="B528" s="17">
        <v>44579</v>
      </c>
      <c r="C528" s="18">
        <v>44580</v>
      </c>
      <c r="D528" s="31" t="s">
        <v>2469</v>
      </c>
      <c r="E528" s="20" t="s">
        <v>2389</v>
      </c>
      <c r="F528" s="20" t="s">
        <v>990</v>
      </c>
      <c r="G528" s="36">
        <v>89507000</v>
      </c>
      <c r="H528" s="19">
        <v>44913</v>
      </c>
      <c r="I528" s="21" t="s">
        <v>346</v>
      </c>
      <c r="J528" s="34" t="s">
        <v>1976</v>
      </c>
      <c r="K528" s="22"/>
      <c r="L528" s="37">
        <v>0</v>
      </c>
      <c r="M528" s="25">
        <v>0</v>
      </c>
      <c r="N528" s="24">
        <f t="shared" si="8"/>
        <v>89507000</v>
      </c>
      <c r="O528" s="39">
        <v>0.76</v>
      </c>
      <c r="P528" s="27"/>
      <c r="Q528" s="28"/>
      <c r="R528" s="38"/>
      <c r="T528" s="19">
        <v>44579</v>
      </c>
    </row>
    <row r="529" spans="1:20" ht="17.25" customHeight="1" x14ac:dyDescent="0.3">
      <c r="A529" s="35">
        <v>518</v>
      </c>
      <c r="B529" s="17">
        <v>44578</v>
      </c>
      <c r="C529" s="18">
        <v>44579</v>
      </c>
      <c r="D529" s="31" t="s">
        <v>2469</v>
      </c>
      <c r="E529" s="20" t="s">
        <v>494</v>
      </c>
      <c r="F529" s="20" t="s">
        <v>991</v>
      </c>
      <c r="G529" s="36">
        <v>89507000</v>
      </c>
      <c r="H529" s="19">
        <v>44912</v>
      </c>
      <c r="I529" s="21" t="s">
        <v>346</v>
      </c>
      <c r="J529" s="34" t="s">
        <v>1977</v>
      </c>
      <c r="K529" s="22"/>
      <c r="L529" s="37">
        <v>0</v>
      </c>
      <c r="M529" s="25">
        <v>0</v>
      </c>
      <c r="N529" s="24">
        <f t="shared" si="8"/>
        <v>89507000</v>
      </c>
      <c r="O529" s="39">
        <v>0.76</v>
      </c>
      <c r="P529" s="27"/>
      <c r="Q529" s="28"/>
      <c r="R529" s="38"/>
      <c r="T529" s="19">
        <v>44579</v>
      </c>
    </row>
    <row r="530" spans="1:20" ht="17.25" customHeight="1" x14ac:dyDescent="0.3">
      <c r="A530" s="35">
        <v>519</v>
      </c>
      <c r="B530" s="17">
        <v>44579</v>
      </c>
      <c r="C530" s="18">
        <v>44580</v>
      </c>
      <c r="D530" s="31" t="s">
        <v>2469</v>
      </c>
      <c r="E530" s="20" t="s">
        <v>1319</v>
      </c>
      <c r="F530" s="20" t="s">
        <v>992</v>
      </c>
      <c r="G530" s="36">
        <v>73645000</v>
      </c>
      <c r="H530" s="19">
        <v>44818</v>
      </c>
      <c r="I530" s="21" t="s">
        <v>346</v>
      </c>
      <c r="J530" s="34" t="s">
        <v>1978</v>
      </c>
      <c r="K530" s="22"/>
      <c r="L530" s="37">
        <v>0</v>
      </c>
      <c r="M530" s="25">
        <v>0</v>
      </c>
      <c r="N530" s="24">
        <f t="shared" si="8"/>
        <v>73645000</v>
      </c>
      <c r="O530" s="39">
        <v>1</v>
      </c>
      <c r="P530" s="27"/>
      <c r="Q530" s="28"/>
      <c r="R530" s="38"/>
      <c r="T530" s="19">
        <v>44579</v>
      </c>
    </row>
    <row r="531" spans="1:20" ht="17.25" customHeight="1" x14ac:dyDescent="0.3">
      <c r="A531" s="35">
        <v>520</v>
      </c>
      <c r="B531" s="17">
        <v>44578</v>
      </c>
      <c r="C531" s="18">
        <v>44585</v>
      </c>
      <c r="D531" s="31" t="s">
        <v>2469</v>
      </c>
      <c r="E531" s="20" t="s">
        <v>1320</v>
      </c>
      <c r="F531" s="20" t="s">
        <v>993</v>
      </c>
      <c r="G531" s="36">
        <v>47510079.850000001</v>
      </c>
      <c r="H531" s="19">
        <v>44827</v>
      </c>
      <c r="I531" s="21" t="s">
        <v>2464</v>
      </c>
      <c r="J531" s="34" t="s">
        <v>1979</v>
      </c>
      <c r="K531" s="22"/>
      <c r="L531" s="37">
        <v>0</v>
      </c>
      <c r="M531" s="25">
        <v>0</v>
      </c>
      <c r="N531" s="24">
        <f t="shared" si="8"/>
        <v>47510079.850000001</v>
      </c>
      <c r="O531" s="39">
        <v>1</v>
      </c>
      <c r="P531" s="27"/>
      <c r="Q531" s="28"/>
      <c r="R531" s="38"/>
      <c r="T531" s="19">
        <v>44585</v>
      </c>
    </row>
    <row r="532" spans="1:20" ht="17.25" customHeight="1" x14ac:dyDescent="0.3">
      <c r="A532" s="35">
        <v>521</v>
      </c>
      <c r="B532" s="17">
        <v>44578</v>
      </c>
      <c r="C532" s="18">
        <v>44580</v>
      </c>
      <c r="D532" s="31" t="s">
        <v>2469</v>
      </c>
      <c r="E532" s="20" t="s">
        <v>1321</v>
      </c>
      <c r="F532" s="20" t="s">
        <v>994</v>
      </c>
      <c r="G532" s="36">
        <v>124810000</v>
      </c>
      <c r="H532" s="19">
        <v>44902</v>
      </c>
      <c r="I532" s="21" t="s">
        <v>346</v>
      </c>
      <c r="J532" s="34" t="s">
        <v>1980</v>
      </c>
      <c r="K532" s="22">
        <v>1</v>
      </c>
      <c r="L532" s="37">
        <v>62405000</v>
      </c>
      <c r="M532" s="25">
        <v>0</v>
      </c>
      <c r="N532" s="24">
        <f t="shared" si="8"/>
        <v>187215000</v>
      </c>
      <c r="O532" s="39">
        <v>0.79</v>
      </c>
      <c r="P532" s="27"/>
      <c r="Q532" s="28"/>
      <c r="R532" s="38"/>
      <c r="T532" s="19">
        <v>44579</v>
      </c>
    </row>
    <row r="533" spans="1:20" ht="17.25" customHeight="1" x14ac:dyDescent="0.3">
      <c r="A533" s="35">
        <v>522</v>
      </c>
      <c r="B533" s="17">
        <v>44579</v>
      </c>
      <c r="C533" s="18">
        <v>44581</v>
      </c>
      <c r="D533" s="31" t="s">
        <v>2469</v>
      </c>
      <c r="E533" s="20" t="s">
        <v>1322</v>
      </c>
      <c r="F533" s="20" t="s">
        <v>995</v>
      </c>
      <c r="G533" s="36">
        <v>49000000</v>
      </c>
      <c r="H533" s="19">
        <v>44792</v>
      </c>
      <c r="I533" s="21" t="s">
        <v>346</v>
      </c>
      <c r="J533" s="34" t="s">
        <v>1981</v>
      </c>
      <c r="K533" s="22"/>
      <c r="L533" s="37">
        <v>0</v>
      </c>
      <c r="M533" s="25">
        <v>0</v>
      </c>
      <c r="N533" s="24">
        <f t="shared" si="8"/>
        <v>49000000</v>
      </c>
      <c r="O533" s="39">
        <v>1</v>
      </c>
      <c r="P533" s="27"/>
      <c r="Q533" s="28"/>
      <c r="R533" s="38"/>
      <c r="T533" s="19">
        <v>44580</v>
      </c>
    </row>
    <row r="534" spans="1:20" ht="17.25" customHeight="1" x14ac:dyDescent="0.3">
      <c r="A534" s="35">
        <v>523</v>
      </c>
      <c r="B534" s="17">
        <v>44578</v>
      </c>
      <c r="C534" s="18">
        <v>44580</v>
      </c>
      <c r="D534" s="31" t="s">
        <v>2469</v>
      </c>
      <c r="E534" s="20" t="s">
        <v>1323</v>
      </c>
      <c r="F534" s="20" t="s">
        <v>996</v>
      </c>
      <c r="G534" s="36">
        <v>57890000</v>
      </c>
      <c r="H534" s="19">
        <v>44898</v>
      </c>
      <c r="I534" s="21" t="s">
        <v>346</v>
      </c>
      <c r="J534" s="34" t="s">
        <v>1982</v>
      </c>
      <c r="K534" s="22">
        <v>1</v>
      </c>
      <c r="L534" s="37">
        <v>28945000</v>
      </c>
      <c r="M534" s="25">
        <v>0</v>
      </c>
      <c r="N534" s="24">
        <f t="shared" si="8"/>
        <v>86835000</v>
      </c>
      <c r="O534" s="39">
        <v>0.8</v>
      </c>
      <c r="P534" s="27"/>
      <c r="Q534" s="28"/>
      <c r="R534" s="38"/>
      <c r="T534" s="19">
        <v>44579</v>
      </c>
    </row>
    <row r="535" spans="1:20" ht="17.25" customHeight="1" x14ac:dyDescent="0.3">
      <c r="A535" s="35">
        <v>524</v>
      </c>
      <c r="B535" s="17">
        <v>44578</v>
      </c>
      <c r="C535" s="18">
        <v>44580</v>
      </c>
      <c r="D535" s="31" t="s">
        <v>2469</v>
      </c>
      <c r="E535" s="20" t="s">
        <v>2342</v>
      </c>
      <c r="F535" s="20" t="s">
        <v>997</v>
      </c>
      <c r="G535" s="36">
        <v>88837500</v>
      </c>
      <c r="H535" s="19">
        <v>44929</v>
      </c>
      <c r="I535" s="21" t="s">
        <v>346</v>
      </c>
      <c r="J535" s="34" t="s">
        <v>1983</v>
      </c>
      <c r="K535" s="22"/>
      <c r="L535" s="37">
        <v>0</v>
      </c>
      <c r="M535" s="25">
        <v>0</v>
      </c>
      <c r="N535" s="24">
        <f t="shared" si="8"/>
        <v>88837500</v>
      </c>
      <c r="O535" s="39">
        <v>0.72</v>
      </c>
      <c r="P535" s="27"/>
      <c r="Q535" s="28"/>
      <c r="R535" s="38"/>
      <c r="T535" s="19">
        <v>44579</v>
      </c>
    </row>
    <row r="536" spans="1:20" ht="17.25" customHeight="1" x14ac:dyDescent="0.3">
      <c r="A536" s="35">
        <v>525</v>
      </c>
      <c r="B536" s="17">
        <v>44578</v>
      </c>
      <c r="C536" s="18">
        <v>44579</v>
      </c>
      <c r="D536" s="31" t="s">
        <v>2469</v>
      </c>
      <c r="E536" s="20" t="s">
        <v>420</v>
      </c>
      <c r="F536" s="20" t="s">
        <v>998</v>
      </c>
      <c r="G536" s="36">
        <v>46800000</v>
      </c>
      <c r="H536" s="19">
        <v>44759</v>
      </c>
      <c r="I536" s="21" t="s">
        <v>346</v>
      </c>
      <c r="J536" s="34" t="s">
        <v>1984</v>
      </c>
      <c r="K536" s="22"/>
      <c r="L536" s="37">
        <v>0</v>
      </c>
      <c r="M536" s="25">
        <v>0</v>
      </c>
      <c r="N536" s="24">
        <f t="shared" si="8"/>
        <v>46800000</v>
      </c>
      <c r="O536" s="39">
        <v>1</v>
      </c>
      <c r="P536" s="27"/>
      <c r="Q536" s="28"/>
      <c r="R536" s="38"/>
      <c r="T536" s="19">
        <v>44579</v>
      </c>
    </row>
    <row r="537" spans="1:20" ht="17.25" customHeight="1" x14ac:dyDescent="0.3">
      <c r="A537" s="35">
        <v>526</v>
      </c>
      <c r="B537" s="17">
        <v>44578</v>
      </c>
      <c r="C537" s="18">
        <v>44582</v>
      </c>
      <c r="D537" s="31" t="s">
        <v>2469</v>
      </c>
      <c r="E537" s="20" t="s">
        <v>504</v>
      </c>
      <c r="F537" s="20" t="s">
        <v>999</v>
      </c>
      <c r="G537" s="36">
        <v>67980000</v>
      </c>
      <c r="H537" s="19">
        <v>44915</v>
      </c>
      <c r="I537" s="21" t="s">
        <v>346</v>
      </c>
      <c r="J537" s="34" t="s">
        <v>1985</v>
      </c>
      <c r="K537" s="22"/>
      <c r="L537" s="37">
        <v>0</v>
      </c>
      <c r="M537" s="25">
        <v>0</v>
      </c>
      <c r="N537" s="24">
        <f t="shared" si="8"/>
        <v>67980000</v>
      </c>
      <c r="O537" s="39">
        <v>0.75</v>
      </c>
      <c r="P537" s="27"/>
      <c r="Q537" s="28"/>
      <c r="R537" s="38"/>
      <c r="T537" s="19">
        <v>44579</v>
      </c>
    </row>
    <row r="538" spans="1:20" ht="17.25" customHeight="1" x14ac:dyDescent="0.3">
      <c r="A538" s="35">
        <v>527</v>
      </c>
      <c r="B538" s="17">
        <v>44578</v>
      </c>
      <c r="C538" s="18">
        <v>44581</v>
      </c>
      <c r="D538" s="31" t="s">
        <v>2469</v>
      </c>
      <c r="E538" s="20" t="s">
        <v>1324</v>
      </c>
      <c r="F538" s="20" t="s">
        <v>1000</v>
      </c>
      <c r="G538" s="36">
        <v>80300000</v>
      </c>
      <c r="H538" s="19">
        <v>44914</v>
      </c>
      <c r="I538" s="21" t="s">
        <v>346</v>
      </c>
      <c r="J538" s="34" t="s">
        <v>1986</v>
      </c>
      <c r="K538" s="22"/>
      <c r="L538" s="37">
        <v>0</v>
      </c>
      <c r="M538" s="25">
        <v>0</v>
      </c>
      <c r="N538" s="24">
        <f t="shared" si="8"/>
        <v>80300000</v>
      </c>
      <c r="O538" s="39">
        <v>0.76</v>
      </c>
      <c r="P538" s="27"/>
      <c r="Q538" s="28"/>
      <c r="R538" s="38"/>
      <c r="T538" s="19">
        <v>44579</v>
      </c>
    </row>
    <row r="539" spans="1:20" ht="17.25" customHeight="1" x14ac:dyDescent="0.3">
      <c r="A539" s="35">
        <v>528</v>
      </c>
      <c r="B539" s="17">
        <v>44578</v>
      </c>
      <c r="C539" s="18">
        <v>44580</v>
      </c>
      <c r="D539" s="31" t="s">
        <v>2469</v>
      </c>
      <c r="E539" s="20" t="s">
        <v>506</v>
      </c>
      <c r="F539" s="20" t="s">
        <v>1001</v>
      </c>
      <c r="G539" s="36">
        <v>58300000</v>
      </c>
      <c r="H539" s="19">
        <v>44913</v>
      </c>
      <c r="I539" s="21" t="s">
        <v>346</v>
      </c>
      <c r="J539" s="34" t="s">
        <v>1987</v>
      </c>
      <c r="K539" s="22"/>
      <c r="L539" s="37">
        <v>0</v>
      </c>
      <c r="M539" s="25">
        <v>0</v>
      </c>
      <c r="N539" s="24">
        <f t="shared" si="8"/>
        <v>58300000</v>
      </c>
      <c r="O539" s="39">
        <v>0.76</v>
      </c>
      <c r="P539" s="27"/>
      <c r="Q539" s="28"/>
      <c r="R539" s="38"/>
      <c r="T539" s="19">
        <v>44579</v>
      </c>
    </row>
    <row r="540" spans="1:20" ht="17.25" customHeight="1" x14ac:dyDescent="0.3">
      <c r="A540" s="35">
        <v>529</v>
      </c>
      <c r="B540" s="17">
        <v>44578</v>
      </c>
      <c r="C540" s="18">
        <v>44582</v>
      </c>
      <c r="D540" s="31" t="s">
        <v>2469</v>
      </c>
      <c r="E540" s="20" t="s">
        <v>200</v>
      </c>
      <c r="F540" s="20" t="s">
        <v>1002</v>
      </c>
      <c r="G540" s="36">
        <v>57000000</v>
      </c>
      <c r="H540" s="19">
        <v>44854</v>
      </c>
      <c r="I540" s="21" t="s">
        <v>346</v>
      </c>
      <c r="J540" s="34" t="s">
        <v>1988</v>
      </c>
      <c r="K540" s="22">
        <v>1</v>
      </c>
      <c r="L540" s="37">
        <v>28500000</v>
      </c>
      <c r="M540" s="25">
        <v>0</v>
      </c>
      <c r="N540" s="24">
        <f t="shared" si="8"/>
        <v>85500000</v>
      </c>
      <c r="O540" s="39">
        <v>0.92</v>
      </c>
      <c r="P540" s="27"/>
      <c r="Q540" s="28"/>
      <c r="R540" s="38"/>
      <c r="T540" s="19">
        <v>44579</v>
      </c>
    </row>
    <row r="541" spans="1:20" ht="17.25" customHeight="1" x14ac:dyDescent="0.3">
      <c r="A541" s="35">
        <v>530</v>
      </c>
      <c r="B541" s="17">
        <v>44578</v>
      </c>
      <c r="C541" s="18">
        <v>44585</v>
      </c>
      <c r="D541" s="31" t="s">
        <v>2469</v>
      </c>
      <c r="E541" s="20" t="s">
        <v>372</v>
      </c>
      <c r="F541" s="20" t="s">
        <v>1003</v>
      </c>
      <c r="G541" s="36">
        <v>58300000</v>
      </c>
      <c r="H541" s="19">
        <v>44918</v>
      </c>
      <c r="I541" s="21" t="s">
        <v>346</v>
      </c>
      <c r="J541" s="34" t="s">
        <v>1989</v>
      </c>
      <c r="K541" s="22"/>
      <c r="L541" s="37">
        <v>0</v>
      </c>
      <c r="M541" s="25">
        <v>0</v>
      </c>
      <c r="N541" s="24">
        <f t="shared" si="8"/>
        <v>58300000</v>
      </c>
      <c r="O541" s="39">
        <v>0.74</v>
      </c>
      <c r="P541" s="27"/>
      <c r="Q541" s="28"/>
      <c r="R541" s="38"/>
      <c r="T541" s="19">
        <v>44579</v>
      </c>
    </row>
    <row r="542" spans="1:20" ht="17.25" customHeight="1" x14ac:dyDescent="0.3">
      <c r="A542" s="35">
        <v>531</v>
      </c>
      <c r="B542" s="17">
        <v>44579</v>
      </c>
      <c r="C542" s="18">
        <v>44585</v>
      </c>
      <c r="D542" s="31" t="s">
        <v>2469</v>
      </c>
      <c r="E542" s="20" t="s">
        <v>1325</v>
      </c>
      <c r="F542" s="20" t="s">
        <v>1004</v>
      </c>
      <c r="G542" s="36">
        <v>78100000</v>
      </c>
      <c r="H542" s="19">
        <v>44918</v>
      </c>
      <c r="I542" s="21" t="s">
        <v>346</v>
      </c>
      <c r="J542" s="34" t="s">
        <v>1990</v>
      </c>
      <c r="K542" s="22"/>
      <c r="L542" s="37">
        <v>0</v>
      </c>
      <c r="M542" s="25">
        <v>0</v>
      </c>
      <c r="N542" s="24">
        <f t="shared" si="8"/>
        <v>78100000</v>
      </c>
      <c r="O542" s="39">
        <v>0.74</v>
      </c>
      <c r="P542" s="27"/>
      <c r="Q542" s="28"/>
      <c r="R542" s="38"/>
      <c r="T542" s="19">
        <v>44580</v>
      </c>
    </row>
    <row r="543" spans="1:20" ht="17.25" customHeight="1" x14ac:dyDescent="0.3">
      <c r="A543" s="35">
        <v>532</v>
      </c>
      <c r="B543" s="17">
        <v>44579</v>
      </c>
      <c r="C543" s="18">
        <v>44582</v>
      </c>
      <c r="D543" s="31" t="s">
        <v>2469</v>
      </c>
      <c r="E543" s="20" t="s">
        <v>186</v>
      </c>
      <c r="F543" s="20" t="s">
        <v>1005</v>
      </c>
      <c r="G543" s="36">
        <v>80300000</v>
      </c>
      <c r="H543" s="19">
        <v>44915</v>
      </c>
      <c r="I543" s="21" t="s">
        <v>346</v>
      </c>
      <c r="J543" s="34" t="s">
        <v>1991</v>
      </c>
      <c r="K543" s="22"/>
      <c r="L543" s="37">
        <v>0</v>
      </c>
      <c r="M543" s="25">
        <v>0</v>
      </c>
      <c r="N543" s="24">
        <f t="shared" si="8"/>
        <v>80300000</v>
      </c>
      <c r="O543" s="39">
        <v>0.75</v>
      </c>
      <c r="P543" s="27"/>
      <c r="Q543" s="28"/>
      <c r="R543" s="38"/>
      <c r="T543" s="19">
        <v>44580</v>
      </c>
    </row>
    <row r="544" spans="1:20" ht="17.25" customHeight="1" x14ac:dyDescent="0.3">
      <c r="A544" s="35">
        <v>533</v>
      </c>
      <c r="B544" s="17">
        <v>44578</v>
      </c>
      <c r="C544" s="18">
        <v>44582</v>
      </c>
      <c r="D544" s="31" t="s">
        <v>2469</v>
      </c>
      <c r="E544" s="20" t="s">
        <v>461</v>
      </c>
      <c r="F544" s="20" t="s">
        <v>1006</v>
      </c>
      <c r="G544" s="36">
        <v>80300000</v>
      </c>
      <c r="H544" s="19">
        <v>44915</v>
      </c>
      <c r="I544" s="21" t="s">
        <v>346</v>
      </c>
      <c r="J544" s="34" t="s">
        <v>1992</v>
      </c>
      <c r="K544" s="22"/>
      <c r="L544" s="37">
        <v>0</v>
      </c>
      <c r="M544" s="25">
        <v>0</v>
      </c>
      <c r="N544" s="24">
        <f t="shared" si="8"/>
        <v>80300000</v>
      </c>
      <c r="O544" s="39">
        <v>0.75</v>
      </c>
      <c r="P544" s="27"/>
      <c r="Q544" s="28"/>
      <c r="R544" s="38"/>
      <c r="T544" s="19">
        <v>44579</v>
      </c>
    </row>
    <row r="545" spans="1:20" ht="17.25" customHeight="1" x14ac:dyDescent="0.3">
      <c r="A545" s="35">
        <v>534</v>
      </c>
      <c r="B545" s="17">
        <v>44578</v>
      </c>
      <c r="C545" s="18">
        <v>44582</v>
      </c>
      <c r="D545" s="31" t="s">
        <v>2469</v>
      </c>
      <c r="E545" s="20" t="s">
        <v>430</v>
      </c>
      <c r="F545" s="20" t="s">
        <v>811</v>
      </c>
      <c r="G545" s="36">
        <v>58300000</v>
      </c>
      <c r="H545" s="19">
        <v>44915</v>
      </c>
      <c r="I545" s="21" t="s">
        <v>346</v>
      </c>
      <c r="J545" s="34" t="s">
        <v>1993</v>
      </c>
      <c r="K545" s="22"/>
      <c r="L545" s="37">
        <v>0</v>
      </c>
      <c r="M545" s="25">
        <v>0</v>
      </c>
      <c r="N545" s="24">
        <f t="shared" si="8"/>
        <v>58300000</v>
      </c>
      <c r="O545" s="39">
        <v>0.75</v>
      </c>
      <c r="P545" s="27"/>
      <c r="Q545" s="28"/>
      <c r="R545" s="38"/>
      <c r="T545" s="19">
        <v>44579</v>
      </c>
    </row>
    <row r="546" spans="1:20" ht="17.25" customHeight="1" x14ac:dyDescent="0.3">
      <c r="A546" s="35">
        <v>535</v>
      </c>
      <c r="B546" s="17">
        <v>44578</v>
      </c>
      <c r="C546" s="18">
        <v>44580</v>
      </c>
      <c r="D546" s="31" t="s">
        <v>2469</v>
      </c>
      <c r="E546" s="20" t="s">
        <v>279</v>
      </c>
      <c r="F546" s="20" t="s">
        <v>1007</v>
      </c>
      <c r="G546" s="36">
        <v>94760000</v>
      </c>
      <c r="H546" s="19">
        <v>44929</v>
      </c>
      <c r="I546" s="21" t="s">
        <v>346</v>
      </c>
      <c r="J546" s="34" t="s">
        <v>1994</v>
      </c>
      <c r="K546" s="22"/>
      <c r="L546" s="37">
        <v>0</v>
      </c>
      <c r="M546" s="25">
        <v>0</v>
      </c>
      <c r="N546" s="24">
        <f t="shared" si="8"/>
        <v>94760000</v>
      </c>
      <c r="O546" s="39">
        <v>0.72</v>
      </c>
      <c r="P546" s="27"/>
      <c r="Q546" s="28"/>
      <c r="R546" s="38"/>
      <c r="T546" s="19">
        <v>44579</v>
      </c>
    </row>
    <row r="547" spans="1:20" ht="17.25" customHeight="1" x14ac:dyDescent="0.3">
      <c r="A547" s="35">
        <v>536</v>
      </c>
      <c r="B547" s="17">
        <v>44578</v>
      </c>
      <c r="C547" s="18">
        <v>44580</v>
      </c>
      <c r="D547" s="31" t="s">
        <v>2470</v>
      </c>
      <c r="E547" s="20" t="s">
        <v>145</v>
      </c>
      <c r="F547" s="20" t="s">
        <v>782</v>
      </c>
      <c r="G547" s="36">
        <v>21000000</v>
      </c>
      <c r="H547" s="19">
        <v>44760</v>
      </c>
      <c r="I547" s="21" t="s">
        <v>346</v>
      </c>
      <c r="J547" s="34" t="s">
        <v>1995</v>
      </c>
      <c r="K547" s="22"/>
      <c r="L547" s="37">
        <v>0</v>
      </c>
      <c r="M547" s="25">
        <v>0</v>
      </c>
      <c r="N547" s="24">
        <f t="shared" si="8"/>
        <v>21000000</v>
      </c>
      <c r="O547" s="39">
        <v>1</v>
      </c>
      <c r="P547" s="27"/>
      <c r="Q547" s="28"/>
      <c r="R547" s="38"/>
      <c r="T547" s="19">
        <v>44579</v>
      </c>
    </row>
    <row r="548" spans="1:20" ht="17.25" customHeight="1" x14ac:dyDescent="0.3">
      <c r="A548" s="35">
        <v>537</v>
      </c>
      <c r="B548" s="17">
        <v>44578</v>
      </c>
      <c r="C548" s="18">
        <v>44580</v>
      </c>
      <c r="D548" s="31" t="s">
        <v>2470</v>
      </c>
      <c r="E548" s="20" t="s">
        <v>146</v>
      </c>
      <c r="F548" s="20" t="s">
        <v>1008</v>
      </c>
      <c r="G548" s="36">
        <v>21000000</v>
      </c>
      <c r="H548" s="19">
        <v>44760</v>
      </c>
      <c r="I548" s="21" t="s">
        <v>346</v>
      </c>
      <c r="J548" s="34" t="s">
        <v>1996</v>
      </c>
      <c r="K548" s="22"/>
      <c r="L548" s="37">
        <v>0</v>
      </c>
      <c r="M548" s="25">
        <v>0</v>
      </c>
      <c r="N548" s="24">
        <f t="shared" si="8"/>
        <v>21000000</v>
      </c>
      <c r="O548" s="39">
        <v>1</v>
      </c>
      <c r="P548" s="27"/>
      <c r="Q548" s="28"/>
      <c r="R548" s="38"/>
      <c r="T548" s="19">
        <v>44579</v>
      </c>
    </row>
    <row r="549" spans="1:20" ht="17.25" customHeight="1" x14ac:dyDescent="0.3">
      <c r="A549" s="35">
        <v>538</v>
      </c>
      <c r="B549" s="17">
        <v>44578</v>
      </c>
      <c r="C549" s="18">
        <v>44579</v>
      </c>
      <c r="D549" s="31" t="s">
        <v>2469</v>
      </c>
      <c r="E549" s="20" t="s">
        <v>187</v>
      </c>
      <c r="F549" s="20" t="s">
        <v>1009</v>
      </c>
      <c r="G549" s="36">
        <v>87550000</v>
      </c>
      <c r="H549" s="19">
        <v>44922</v>
      </c>
      <c r="I549" s="21" t="s">
        <v>346</v>
      </c>
      <c r="J549" s="34" t="s">
        <v>1997</v>
      </c>
      <c r="K549" s="22"/>
      <c r="L549" s="37">
        <v>0</v>
      </c>
      <c r="M549" s="25">
        <v>0</v>
      </c>
      <c r="N549" s="24">
        <f t="shared" si="8"/>
        <v>87550000</v>
      </c>
      <c r="O549" s="39">
        <v>0.74</v>
      </c>
      <c r="P549" s="27"/>
      <c r="Q549" s="28"/>
      <c r="R549" s="38"/>
      <c r="T549" s="19">
        <v>44579</v>
      </c>
    </row>
    <row r="550" spans="1:20" ht="17.25" customHeight="1" x14ac:dyDescent="0.3">
      <c r="A550" s="35">
        <v>539</v>
      </c>
      <c r="B550" s="17">
        <v>44579</v>
      </c>
      <c r="C550" s="18">
        <v>44582</v>
      </c>
      <c r="D550" s="31" t="s">
        <v>2469</v>
      </c>
      <c r="E550" s="20" t="s">
        <v>2390</v>
      </c>
      <c r="F550" s="20" t="s">
        <v>1010</v>
      </c>
      <c r="G550" s="36">
        <v>69885500</v>
      </c>
      <c r="H550" s="19">
        <v>44926</v>
      </c>
      <c r="I550" s="21" t="s">
        <v>346</v>
      </c>
      <c r="J550" s="34" t="s">
        <v>1998</v>
      </c>
      <c r="K550" s="22"/>
      <c r="L550" s="37">
        <v>0</v>
      </c>
      <c r="M550" s="25">
        <v>0</v>
      </c>
      <c r="N550" s="24">
        <f t="shared" si="8"/>
        <v>69885500</v>
      </c>
      <c r="O550" s="39">
        <v>0.73</v>
      </c>
      <c r="P550" s="27"/>
      <c r="Q550" s="28"/>
      <c r="R550" s="38"/>
      <c r="T550" s="19">
        <v>44579</v>
      </c>
    </row>
    <row r="551" spans="1:20" ht="17.25" customHeight="1" x14ac:dyDescent="0.3">
      <c r="A551" s="35">
        <v>540</v>
      </c>
      <c r="B551" s="17">
        <v>44578</v>
      </c>
      <c r="C551" s="18">
        <v>44580</v>
      </c>
      <c r="D551" s="31" t="s">
        <v>2469</v>
      </c>
      <c r="E551" s="20" t="s">
        <v>488</v>
      </c>
      <c r="F551" s="20" t="s">
        <v>60</v>
      </c>
      <c r="G551" s="36">
        <v>65739750</v>
      </c>
      <c r="H551" s="19">
        <v>44928</v>
      </c>
      <c r="I551" s="21" t="s">
        <v>346</v>
      </c>
      <c r="J551" s="34" t="s">
        <v>1999</v>
      </c>
      <c r="K551" s="22"/>
      <c r="L551" s="37">
        <v>0</v>
      </c>
      <c r="M551" s="25">
        <v>0</v>
      </c>
      <c r="N551" s="24">
        <f t="shared" si="8"/>
        <v>65739750</v>
      </c>
      <c r="O551" s="39">
        <v>0.73</v>
      </c>
      <c r="P551" s="27"/>
      <c r="Q551" s="28"/>
      <c r="R551" s="38"/>
      <c r="T551" s="19">
        <v>44579</v>
      </c>
    </row>
    <row r="552" spans="1:20" ht="17.25" customHeight="1" x14ac:dyDescent="0.3">
      <c r="A552" s="35">
        <v>541</v>
      </c>
      <c r="B552" s="17">
        <v>44578</v>
      </c>
      <c r="C552" s="18">
        <v>44580</v>
      </c>
      <c r="D552" s="31" t="s">
        <v>2469</v>
      </c>
      <c r="E552" s="20" t="s">
        <v>228</v>
      </c>
      <c r="F552" s="20" t="s">
        <v>1011</v>
      </c>
      <c r="G552" s="36">
        <v>118965000</v>
      </c>
      <c r="H552" s="19">
        <v>44914</v>
      </c>
      <c r="I552" s="21" t="s">
        <v>346</v>
      </c>
      <c r="J552" s="34" t="s">
        <v>2000</v>
      </c>
      <c r="K552" s="22"/>
      <c r="L552" s="37">
        <v>0</v>
      </c>
      <c r="M552" s="25">
        <v>0</v>
      </c>
      <c r="N552" s="24">
        <f t="shared" si="8"/>
        <v>118965000</v>
      </c>
      <c r="O552" s="39">
        <v>0.76</v>
      </c>
      <c r="P552" s="27"/>
      <c r="Q552" s="28"/>
      <c r="R552" s="38"/>
      <c r="T552" s="19">
        <v>44579</v>
      </c>
    </row>
    <row r="553" spans="1:20" ht="17.25" customHeight="1" x14ac:dyDescent="0.3">
      <c r="A553" s="35">
        <v>542</v>
      </c>
      <c r="B553" s="17">
        <v>44579</v>
      </c>
      <c r="C553" s="18">
        <v>44580</v>
      </c>
      <c r="D553" s="31" t="s">
        <v>2470</v>
      </c>
      <c r="E553" s="20" t="s">
        <v>2391</v>
      </c>
      <c r="F553" s="20" t="s">
        <v>1012</v>
      </c>
      <c r="G553" s="36">
        <v>31498412</v>
      </c>
      <c r="H553" s="19">
        <v>44913</v>
      </c>
      <c r="I553" s="21" t="s">
        <v>346</v>
      </c>
      <c r="J553" s="34" t="s">
        <v>2001</v>
      </c>
      <c r="K553" s="22"/>
      <c r="L553" s="37">
        <v>0</v>
      </c>
      <c r="M553" s="25">
        <v>0</v>
      </c>
      <c r="N553" s="24">
        <f t="shared" si="8"/>
        <v>31498412</v>
      </c>
      <c r="O553" s="39">
        <v>0.76</v>
      </c>
      <c r="P553" s="27"/>
      <c r="Q553" s="28"/>
      <c r="R553" s="38"/>
      <c r="T553" s="19">
        <v>44579</v>
      </c>
    </row>
    <row r="554" spans="1:20" ht="17.25" customHeight="1" x14ac:dyDescent="0.3">
      <c r="A554" s="35">
        <v>543</v>
      </c>
      <c r="B554" s="17">
        <v>44578</v>
      </c>
      <c r="C554" s="18">
        <v>44582</v>
      </c>
      <c r="D554" s="31" t="s">
        <v>2469</v>
      </c>
      <c r="E554" s="20" t="s">
        <v>416</v>
      </c>
      <c r="F554" s="20" t="s">
        <v>1013</v>
      </c>
      <c r="G554" s="36">
        <v>101970000</v>
      </c>
      <c r="H554" s="19">
        <v>44915</v>
      </c>
      <c r="I554" s="21" t="s">
        <v>346</v>
      </c>
      <c r="J554" s="34" t="s">
        <v>2002</v>
      </c>
      <c r="K554" s="22"/>
      <c r="L554" s="37">
        <v>0</v>
      </c>
      <c r="M554" s="25">
        <v>0</v>
      </c>
      <c r="N554" s="24">
        <f t="shared" si="8"/>
        <v>101970000</v>
      </c>
      <c r="O554" s="39">
        <v>0.75</v>
      </c>
      <c r="P554" s="27"/>
      <c r="Q554" s="28"/>
      <c r="R554" s="38"/>
      <c r="T554" s="19">
        <v>44579</v>
      </c>
    </row>
    <row r="555" spans="1:20" ht="17.25" customHeight="1" x14ac:dyDescent="0.3">
      <c r="A555" s="35">
        <v>544</v>
      </c>
      <c r="B555" s="17">
        <v>44578</v>
      </c>
      <c r="C555" s="18">
        <v>44580</v>
      </c>
      <c r="D555" s="31" t="s">
        <v>2469</v>
      </c>
      <c r="E555" s="20" t="s">
        <v>71</v>
      </c>
      <c r="F555" s="20" t="s">
        <v>1014</v>
      </c>
      <c r="G555" s="36">
        <v>77000000</v>
      </c>
      <c r="H555" s="19">
        <v>44913</v>
      </c>
      <c r="I555" s="21" t="s">
        <v>346</v>
      </c>
      <c r="J555" s="34" t="s">
        <v>2003</v>
      </c>
      <c r="K555" s="22"/>
      <c r="L555" s="37">
        <v>0</v>
      </c>
      <c r="M555" s="25">
        <v>0</v>
      </c>
      <c r="N555" s="24">
        <f t="shared" si="8"/>
        <v>77000000</v>
      </c>
      <c r="O555" s="39">
        <v>0.76</v>
      </c>
      <c r="P555" s="27"/>
      <c r="Q555" s="28"/>
      <c r="R555" s="38"/>
      <c r="T555" s="19">
        <v>44579</v>
      </c>
    </row>
    <row r="556" spans="1:20" ht="17.25" customHeight="1" x14ac:dyDescent="0.3">
      <c r="A556" s="35">
        <v>545</v>
      </c>
      <c r="B556" s="17">
        <v>44578</v>
      </c>
      <c r="C556" s="18">
        <v>44582</v>
      </c>
      <c r="D556" s="31" t="s">
        <v>2469</v>
      </c>
      <c r="E556" s="20" t="s">
        <v>191</v>
      </c>
      <c r="F556" s="20" t="s">
        <v>1015</v>
      </c>
      <c r="G556" s="36">
        <v>80300000</v>
      </c>
      <c r="H556" s="19">
        <v>44915</v>
      </c>
      <c r="I556" s="21" t="s">
        <v>346</v>
      </c>
      <c r="J556" s="34" t="s">
        <v>2004</v>
      </c>
      <c r="K556" s="22"/>
      <c r="L556" s="37">
        <v>0</v>
      </c>
      <c r="M556" s="25">
        <v>0</v>
      </c>
      <c r="N556" s="24">
        <f t="shared" si="8"/>
        <v>80300000</v>
      </c>
      <c r="O556" s="39">
        <v>0.75</v>
      </c>
      <c r="P556" s="27"/>
      <c r="Q556" s="28"/>
      <c r="R556" s="38"/>
      <c r="T556" s="19">
        <v>44579</v>
      </c>
    </row>
    <row r="557" spans="1:20" ht="17.25" customHeight="1" x14ac:dyDescent="0.3">
      <c r="A557" s="35">
        <v>546</v>
      </c>
      <c r="B557" s="17">
        <v>44578</v>
      </c>
      <c r="C557" s="18">
        <v>44581</v>
      </c>
      <c r="D557" s="31" t="s">
        <v>2469</v>
      </c>
      <c r="E557" s="20" t="s">
        <v>2588</v>
      </c>
      <c r="F557" s="20" t="s">
        <v>1016</v>
      </c>
      <c r="G557" s="36">
        <v>104500000</v>
      </c>
      <c r="H557" s="19">
        <v>44914</v>
      </c>
      <c r="I557" s="21" t="s">
        <v>346</v>
      </c>
      <c r="J557" s="34" t="s">
        <v>2005</v>
      </c>
      <c r="K557" s="22"/>
      <c r="L557" s="37">
        <v>0</v>
      </c>
      <c r="M557" s="25">
        <v>0</v>
      </c>
      <c r="N557" s="24">
        <f t="shared" si="8"/>
        <v>104500000</v>
      </c>
      <c r="O557" s="39">
        <v>0.76</v>
      </c>
      <c r="P557" s="27"/>
      <c r="Q557" s="28"/>
      <c r="R557" s="38"/>
      <c r="T557" s="19">
        <v>44579</v>
      </c>
    </row>
    <row r="558" spans="1:20" ht="17.25" customHeight="1" x14ac:dyDescent="0.3">
      <c r="A558" s="35">
        <v>547</v>
      </c>
      <c r="B558" s="17">
        <v>44580</v>
      </c>
      <c r="C558" s="18">
        <v>44582</v>
      </c>
      <c r="D558" s="31" t="s">
        <v>2469</v>
      </c>
      <c r="E558" s="20" t="s">
        <v>49</v>
      </c>
      <c r="F558" s="20" t="s">
        <v>1017</v>
      </c>
      <c r="G558" s="36">
        <v>74800000</v>
      </c>
      <c r="H558" s="19">
        <v>44915</v>
      </c>
      <c r="I558" s="21" t="s">
        <v>346</v>
      </c>
      <c r="J558" s="34" t="s">
        <v>2006</v>
      </c>
      <c r="K558" s="22"/>
      <c r="L558" s="37">
        <v>0</v>
      </c>
      <c r="M558" s="25">
        <v>0</v>
      </c>
      <c r="N558" s="24">
        <f t="shared" si="8"/>
        <v>74800000</v>
      </c>
      <c r="O558" s="39">
        <v>0.75</v>
      </c>
      <c r="P558" s="27"/>
      <c r="Q558" s="28"/>
      <c r="R558" s="38"/>
      <c r="T558" s="19">
        <v>44581</v>
      </c>
    </row>
    <row r="559" spans="1:20" ht="17.25" customHeight="1" x14ac:dyDescent="0.3">
      <c r="A559" s="35">
        <v>548</v>
      </c>
      <c r="B559" s="17">
        <v>44578</v>
      </c>
      <c r="C559" s="18">
        <v>44581</v>
      </c>
      <c r="D559" s="31" t="s">
        <v>2469</v>
      </c>
      <c r="E559" s="20" t="s">
        <v>78</v>
      </c>
      <c r="F559" s="20" t="s">
        <v>1018</v>
      </c>
      <c r="G559" s="36">
        <v>101970000</v>
      </c>
      <c r="H559" s="19">
        <v>44914</v>
      </c>
      <c r="I559" s="21" t="s">
        <v>346</v>
      </c>
      <c r="J559" s="34" t="s">
        <v>2007</v>
      </c>
      <c r="K559" s="22"/>
      <c r="L559" s="37">
        <v>0</v>
      </c>
      <c r="M559" s="25">
        <v>0</v>
      </c>
      <c r="N559" s="24">
        <f t="shared" si="8"/>
        <v>101970000</v>
      </c>
      <c r="O559" s="39">
        <v>0.76</v>
      </c>
      <c r="P559" s="27"/>
      <c r="Q559" s="28"/>
      <c r="R559" s="38"/>
      <c r="T559" s="19">
        <v>44579</v>
      </c>
    </row>
    <row r="560" spans="1:20" ht="17.25" customHeight="1" x14ac:dyDescent="0.3">
      <c r="A560" s="35">
        <v>549</v>
      </c>
      <c r="B560" s="17">
        <v>44581</v>
      </c>
      <c r="C560" s="18">
        <v>44586</v>
      </c>
      <c r="D560" s="31" t="s">
        <v>2469</v>
      </c>
      <c r="E560" s="20" t="s">
        <v>417</v>
      </c>
      <c r="F560" s="20" t="s">
        <v>1019</v>
      </c>
      <c r="G560" s="36">
        <v>101970000</v>
      </c>
      <c r="H560" s="19">
        <v>44919</v>
      </c>
      <c r="I560" s="21" t="s">
        <v>346</v>
      </c>
      <c r="J560" s="34" t="s">
        <v>2008</v>
      </c>
      <c r="K560" s="22"/>
      <c r="L560" s="37">
        <v>0</v>
      </c>
      <c r="M560" s="25">
        <v>0</v>
      </c>
      <c r="N560" s="24">
        <f t="shared" si="8"/>
        <v>101970000</v>
      </c>
      <c r="O560" s="39">
        <v>0.74</v>
      </c>
      <c r="P560" s="27"/>
      <c r="Q560" s="28"/>
      <c r="R560" s="38"/>
      <c r="T560" s="19">
        <v>44582</v>
      </c>
    </row>
    <row r="561" spans="1:20" ht="17.25" customHeight="1" x14ac:dyDescent="0.3">
      <c r="A561" s="35">
        <v>550</v>
      </c>
      <c r="B561" s="17">
        <v>44579</v>
      </c>
      <c r="C561" s="18">
        <v>44581</v>
      </c>
      <c r="D561" s="31" t="s">
        <v>2469</v>
      </c>
      <c r="E561" s="20" t="s">
        <v>287</v>
      </c>
      <c r="F561" s="20" t="s">
        <v>1020</v>
      </c>
      <c r="G561" s="36">
        <v>60950000</v>
      </c>
      <c r="H561" s="19">
        <v>44930</v>
      </c>
      <c r="I561" s="21" t="s">
        <v>346</v>
      </c>
      <c r="J561" s="34" t="s">
        <v>2009</v>
      </c>
      <c r="K561" s="22"/>
      <c r="L561" s="37">
        <v>0</v>
      </c>
      <c r="M561" s="25">
        <v>0</v>
      </c>
      <c r="N561" s="24">
        <f t="shared" si="8"/>
        <v>60950000</v>
      </c>
      <c r="O561" s="39">
        <v>0.72</v>
      </c>
      <c r="P561" s="27"/>
      <c r="Q561" s="28"/>
      <c r="R561" s="38"/>
      <c r="T561" s="19">
        <v>44580</v>
      </c>
    </row>
    <row r="562" spans="1:20" ht="17.25" customHeight="1" x14ac:dyDescent="0.3">
      <c r="A562" s="35">
        <v>551</v>
      </c>
      <c r="B562" s="17">
        <v>44579</v>
      </c>
      <c r="C562" s="18">
        <v>44581</v>
      </c>
      <c r="D562" s="31" t="s">
        <v>2469</v>
      </c>
      <c r="E562" s="20" t="s">
        <v>1326</v>
      </c>
      <c r="F562" s="20" t="s">
        <v>1021</v>
      </c>
      <c r="G562" s="36">
        <v>41715000</v>
      </c>
      <c r="H562" s="19">
        <v>44853</v>
      </c>
      <c r="I562" s="21" t="s">
        <v>346</v>
      </c>
      <c r="J562" s="34" t="s">
        <v>2010</v>
      </c>
      <c r="K562" s="22"/>
      <c r="L562" s="37">
        <v>0</v>
      </c>
      <c r="M562" s="25">
        <v>0</v>
      </c>
      <c r="N562" s="24">
        <f t="shared" si="8"/>
        <v>41715000</v>
      </c>
      <c r="O562" s="39">
        <v>0.93</v>
      </c>
      <c r="P562" s="27"/>
      <c r="Q562" s="28"/>
      <c r="R562" s="38"/>
      <c r="T562" s="19">
        <v>44580</v>
      </c>
    </row>
    <row r="563" spans="1:20" ht="17.25" customHeight="1" x14ac:dyDescent="0.3">
      <c r="A563" s="35">
        <v>552</v>
      </c>
      <c r="B563" s="17">
        <v>44579</v>
      </c>
      <c r="C563" s="18">
        <v>44580</v>
      </c>
      <c r="D563" s="31" t="s">
        <v>2469</v>
      </c>
      <c r="E563" s="20" t="s">
        <v>2392</v>
      </c>
      <c r="F563" s="20" t="s">
        <v>723</v>
      </c>
      <c r="G563" s="36">
        <v>73645000</v>
      </c>
      <c r="H563" s="19">
        <v>44931</v>
      </c>
      <c r="I563" s="21" t="s">
        <v>346</v>
      </c>
      <c r="J563" s="34" t="s">
        <v>2011</v>
      </c>
      <c r="K563" s="22"/>
      <c r="L563" s="37">
        <v>0</v>
      </c>
      <c r="M563" s="25">
        <v>0</v>
      </c>
      <c r="N563" s="24">
        <f t="shared" si="8"/>
        <v>73645000</v>
      </c>
      <c r="O563" s="39">
        <v>0.72</v>
      </c>
      <c r="P563" s="27"/>
      <c r="Q563" s="28"/>
      <c r="R563" s="38"/>
      <c r="T563" s="19">
        <v>44579</v>
      </c>
    </row>
    <row r="564" spans="1:20" ht="17.25" customHeight="1" x14ac:dyDescent="0.3">
      <c r="A564" s="35">
        <v>553</v>
      </c>
      <c r="B564" s="17">
        <v>44579</v>
      </c>
      <c r="C564" s="18">
        <v>44580</v>
      </c>
      <c r="D564" s="31" t="s">
        <v>2470</v>
      </c>
      <c r="E564" s="20" t="s">
        <v>2330</v>
      </c>
      <c r="F564" s="20" t="s">
        <v>1022</v>
      </c>
      <c r="G564" s="36">
        <v>44000000</v>
      </c>
      <c r="H564" s="19">
        <v>44925</v>
      </c>
      <c r="I564" s="21" t="s">
        <v>346</v>
      </c>
      <c r="J564" s="34" t="s">
        <v>2012</v>
      </c>
      <c r="K564" s="22">
        <v>1</v>
      </c>
      <c r="L564" s="37">
        <v>1600000</v>
      </c>
      <c r="M564" s="25">
        <v>0</v>
      </c>
      <c r="N564" s="24">
        <f t="shared" si="8"/>
        <v>45600000</v>
      </c>
      <c r="O564" s="39">
        <v>0.73</v>
      </c>
      <c r="P564" s="27"/>
      <c r="Q564" s="28"/>
      <c r="R564" s="38"/>
      <c r="T564" s="19">
        <v>44579</v>
      </c>
    </row>
    <row r="565" spans="1:20" ht="17.25" customHeight="1" x14ac:dyDescent="0.3">
      <c r="A565" s="35">
        <v>554</v>
      </c>
      <c r="B565" s="17">
        <v>44578</v>
      </c>
      <c r="C565" s="18">
        <v>44580</v>
      </c>
      <c r="D565" s="31" t="s">
        <v>2469</v>
      </c>
      <c r="E565" s="20" t="s">
        <v>352</v>
      </c>
      <c r="F565" s="20" t="s">
        <v>1023</v>
      </c>
      <c r="G565" s="36">
        <v>172500000</v>
      </c>
      <c r="H565" s="19">
        <v>44926</v>
      </c>
      <c r="I565" s="21" t="s">
        <v>346</v>
      </c>
      <c r="J565" s="34" t="s">
        <v>2013</v>
      </c>
      <c r="K565" s="22"/>
      <c r="L565" s="37">
        <v>0</v>
      </c>
      <c r="M565" s="25">
        <v>0</v>
      </c>
      <c r="N565" s="24">
        <f t="shared" si="8"/>
        <v>172500000</v>
      </c>
      <c r="O565" s="39">
        <v>0.73</v>
      </c>
      <c r="P565" s="27"/>
      <c r="Q565" s="28"/>
      <c r="R565" s="38"/>
      <c r="T565" s="19">
        <v>44579</v>
      </c>
    </row>
    <row r="566" spans="1:20" ht="17.25" customHeight="1" x14ac:dyDescent="0.3">
      <c r="A566" s="35">
        <v>555</v>
      </c>
      <c r="B566" s="17">
        <v>44580</v>
      </c>
      <c r="C566" s="18">
        <v>44581</v>
      </c>
      <c r="D566" s="31" t="s">
        <v>2469</v>
      </c>
      <c r="E566" s="20" t="s">
        <v>72</v>
      </c>
      <c r="F566" s="20" t="s">
        <v>60</v>
      </c>
      <c r="G566" s="36">
        <v>58879950</v>
      </c>
      <c r="H566" s="19">
        <v>44893</v>
      </c>
      <c r="I566" s="21" t="s">
        <v>346</v>
      </c>
      <c r="J566" s="34" t="s">
        <v>2014</v>
      </c>
      <c r="K566" s="22"/>
      <c r="L566" s="37">
        <v>0</v>
      </c>
      <c r="M566" s="25">
        <v>0</v>
      </c>
      <c r="N566" s="24">
        <f t="shared" si="8"/>
        <v>58879950</v>
      </c>
      <c r="O566" s="39">
        <v>0.81</v>
      </c>
      <c r="P566" s="27"/>
      <c r="Q566" s="28"/>
      <c r="R566" s="38"/>
      <c r="T566" s="19">
        <v>44581</v>
      </c>
    </row>
    <row r="567" spans="1:20" ht="17.25" customHeight="1" x14ac:dyDescent="0.3">
      <c r="A567" s="35">
        <v>556</v>
      </c>
      <c r="B567" s="17">
        <v>44578</v>
      </c>
      <c r="C567" s="18">
        <v>44580</v>
      </c>
      <c r="D567" s="31" t="s">
        <v>2469</v>
      </c>
      <c r="E567" s="20" t="s">
        <v>182</v>
      </c>
      <c r="F567" s="20" t="s">
        <v>60</v>
      </c>
      <c r="G567" s="36">
        <v>58879950</v>
      </c>
      <c r="H567" s="19">
        <v>44892</v>
      </c>
      <c r="I567" s="21" t="s">
        <v>346</v>
      </c>
      <c r="J567" s="34" t="s">
        <v>2015</v>
      </c>
      <c r="K567" s="22"/>
      <c r="L567" s="37">
        <v>0</v>
      </c>
      <c r="M567" s="25">
        <v>0</v>
      </c>
      <c r="N567" s="24">
        <f t="shared" si="8"/>
        <v>58879950</v>
      </c>
      <c r="O567" s="39">
        <v>0.81</v>
      </c>
      <c r="P567" s="27"/>
      <c r="Q567" s="28"/>
      <c r="R567" s="38"/>
      <c r="T567" s="19">
        <v>44580</v>
      </c>
    </row>
    <row r="568" spans="1:20" ht="17.25" customHeight="1" x14ac:dyDescent="0.3">
      <c r="A568" s="35">
        <v>557</v>
      </c>
      <c r="B568" s="17">
        <v>44578</v>
      </c>
      <c r="C568" s="18">
        <v>44580</v>
      </c>
      <c r="D568" s="31" t="s">
        <v>2469</v>
      </c>
      <c r="E568" s="20" t="s">
        <v>69</v>
      </c>
      <c r="F568" s="20" t="s">
        <v>60</v>
      </c>
      <c r="G568" s="36">
        <v>58879950</v>
      </c>
      <c r="H568" s="19">
        <v>44892</v>
      </c>
      <c r="I568" s="21" t="s">
        <v>346</v>
      </c>
      <c r="J568" s="34" t="s">
        <v>2016</v>
      </c>
      <c r="K568" s="22"/>
      <c r="L568" s="37">
        <v>0</v>
      </c>
      <c r="M568" s="25">
        <v>0</v>
      </c>
      <c r="N568" s="24">
        <f t="shared" si="8"/>
        <v>58879950</v>
      </c>
      <c r="O568" s="39">
        <v>0.81</v>
      </c>
      <c r="P568" s="27"/>
      <c r="Q568" s="28"/>
      <c r="R568" s="38"/>
      <c r="T568" s="19">
        <v>44580</v>
      </c>
    </row>
    <row r="569" spans="1:20" ht="17.25" customHeight="1" x14ac:dyDescent="0.3">
      <c r="A569" s="35">
        <v>558</v>
      </c>
      <c r="B569" s="17">
        <v>44578</v>
      </c>
      <c r="C569" s="18">
        <v>44580</v>
      </c>
      <c r="D569" s="31" t="s">
        <v>2469</v>
      </c>
      <c r="E569" s="20" t="s">
        <v>1327</v>
      </c>
      <c r="F569" s="20" t="s">
        <v>60</v>
      </c>
      <c r="G569" s="36">
        <v>58879950</v>
      </c>
      <c r="H569" s="19">
        <v>44892</v>
      </c>
      <c r="I569" s="21" t="s">
        <v>346</v>
      </c>
      <c r="J569" s="34" t="s">
        <v>2017</v>
      </c>
      <c r="K569" s="22"/>
      <c r="L569" s="37">
        <v>0</v>
      </c>
      <c r="M569" s="25">
        <v>0</v>
      </c>
      <c r="N569" s="24">
        <f t="shared" si="8"/>
        <v>58879950</v>
      </c>
      <c r="O569" s="39">
        <v>0.81</v>
      </c>
      <c r="P569" s="27"/>
      <c r="Q569" s="28"/>
      <c r="R569" s="38"/>
      <c r="T569" s="19">
        <v>44580</v>
      </c>
    </row>
    <row r="570" spans="1:20" ht="17.25" customHeight="1" x14ac:dyDescent="0.3">
      <c r="A570" s="35">
        <v>559</v>
      </c>
      <c r="B570" s="17">
        <v>44578</v>
      </c>
      <c r="C570" s="18">
        <v>44585</v>
      </c>
      <c r="D570" s="31" t="s">
        <v>2469</v>
      </c>
      <c r="E570" s="20" t="s">
        <v>135</v>
      </c>
      <c r="F570" s="20" t="s">
        <v>134</v>
      </c>
      <c r="G570" s="36">
        <v>73520370</v>
      </c>
      <c r="H570" s="19">
        <v>44932</v>
      </c>
      <c r="I570" s="21" t="s">
        <v>346</v>
      </c>
      <c r="J570" s="34" t="s">
        <v>2018</v>
      </c>
      <c r="K570" s="22"/>
      <c r="L570" s="37">
        <v>0</v>
      </c>
      <c r="M570" s="25">
        <v>0</v>
      </c>
      <c r="N570" s="24">
        <f t="shared" si="8"/>
        <v>73520370</v>
      </c>
      <c r="O570" s="39">
        <v>0.71</v>
      </c>
      <c r="P570" s="27"/>
      <c r="Q570" s="28"/>
      <c r="R570" s="38"/>
      <c r="T570" s="19">
        <v>44580</v>
      </c>
    </row>
    <row r="571" spans="1:20" ht="17.25" customHeight="1" x14ac:dyDescent="0.3">
      <c r="A571" s="35">
        <v>560</v>
      </c>
      <c r="B571" s="17">
        <v>44578</v>
      </c>
      <c r="C571" s="18">
        <v>44580</v>
      </c>
      <c r="D571" s="31" t="s">
        <v>2469</v>
      </c>
      <c r="E571" s="20" t="s">
        <v>1328</v>
      </c>
      <c r="F571" s="20" t="s">
        <v>1024</v>
      </c>
      <c r="G571" s="36">
        <v>64596450</v>
      </c>
      <c r="H571" s="19">
        <v>44922</v>
      </c>
      <c r="I571" s="21" t="s">
        <v>346</v>
      </c>
      <c r="J571" s="34" t="s">
        <v>2019</v>
      </c>
      <c r="K571" s="22"/>
      <c r="L571" s="37">
        <v>0</v>
      </c>
      <c r="M571" s="25">
        <v>0</v>
      </c>
      <c r="N571" s="24">
        <f t="shared" si="8"/>
        <v>64596450</v>
      </c>
      <c r="O571" s="39">
        <v>0.74</v>
      </c>
      <c r="P571" s="27"/>
      <c r="Q571" s="28"/>
      <c r="R571" s="38"/>
      <c r="T571" s="19">
        <v>44580</v>
      </c>
    </row>
    <row r="572" spans="1:20" ht="17.25" customHeight="1" x14ac:dyDescent="0.3">
      <c r="A572" s="35">
        <v>561</v>
      </c>
      <c r="B572" s="17">
        <v>44579</v>
      </c>
      <c r="C572" s="18">
        <v>44581</v>
      </c>
      <c r="D572" s="31" t="s">
        <v>2469</v>
      </c>
      <c r="E572" s="20" t="s">
        <v>2589</v>
      </c>
      <c r="F572" s="20" t="s">
        <v>134</v>
      </c>
      <c r="G572" s="36">
        <v>74623500</v>
      </c>
      <c r="H572" s="19">
        <v>44929</v>
      </c>
      <c r="I572" s="21" t="s">
        <v>346</v>
      </c>
      <c r="J572" s="34" t="s">
        <v>2020</v>
      </c>
      <c r="K572" s="22"/>
      <c r="L572" s="37">
        <v>0</v>
      </c>
      <c r="M572" s="25">
        <v>0</v>
      </c>
      <c r="N572" s="24">
        <f t="shared" si="8"/>
        <v>74623500</v>
      </c>
      <c r="O572" s="39">
        <v>0.72</v>
      </c>
      <c r="P572" s="27"/>
      <c r="Q572" s="28"/>
      <c r="R572" s="38"/>
      <c r="T572" s="19">
        <v>44580</v>
      </c>
    </row>
    <row r="573" spans="1:20" ht="17.25" customHeight="1" x14ac:dyDescent="0.3">
      <c r="A573" s="35">
        <v>562</v>
      </c>
      <c r="B573" s="17">
        <v>44578</v>
      </c>
      <c r="C573" s="18">
        <v>44580</v>
      </c>
      <c r="D573" s="31" t="s">
        <v>2469</v>
      </c>
      <c r="E573" s="20" t="s">
        <v>144</v>
      </c>
      <c r="F573" s="20" t="s">
        <v>60</v>
      </c>
      <c r="G573" s="36">
        <v>64596450</v>
      </c>
      <c r="H573" s="19">
        <v>44923</v>
      </c>
      <c r="I573" s="21" t="s">
        <v>346</v>
      </c>
      <c r="J573" s="34" t="s">
        <v>2021</v>
      </c>
      <c r="K573" s="22"/>
      <c r="L573" s="37">
        <v>0</v>
      </c>
      <c r="M573" s="25">
        <v>0</v>
      </c>
      <c r="N573" s="24">
        <f t="shared" si="8"/>
        <v>64596450</v>
      </c>
      <c r="O573" s="39">
        <v>0.74</v>
      </c>
      <c r="P573" s="27"/>
      <c r="Q573" s="28"/>
      <c r="R573" s="38"/>
      <c r="T573" s="19">
        <v>44580</v>
      </c>
    </row>
    <row r="574" spans="1:20" ht="17.25" customHeight="1" x14ac:dyDescent="0.3">
      <c r="A574" s="35">
        <v>563</v>
      </c>
      <c r="B574" s="17">
        <v>44579</v>
      </c>
      <c r="C574" s="18">
        <v>44580</v>
      </c>
      <c r="D574" s="31" t="s">
        <v>2469</v>
      </c>
      <c r="E574" s="20" t="s">
        <v>339</v>
      </c>
      <c r="F574" s="20" t="s">
        <v>60</v>
      </c>
      <c r="G574" s="36">
        <v>64596450</v>
      </c>
      <c r="H574" s="19">
        <v>44922</v>
      </c>
      <c r="I574" s="21" t="s">
        <v>346</v>
      </c>
      <c r="J574" s="34" t="s">
        <v>2022</v>
      </c>
      <c r="K574" s="22"/>
      <c r="L574" s="37">
        <v>0</v>
      </c>
      <c r="M574" s="25">
        <v>0</v>
      </c>
      <c r="N574" s="24">
        <f t="shared" si="8"/>
        <v>64596450</v>
      </c>
      <c r="O574" s="39">
        <v>0.74</v>
      </c>
      <c r="P574" s="27"/>
      <c r="Q574" s="28"/>
      <c r="R574" s="38"/>
      <c r="T574" s="19">
        <v>44580</v>
      </c>
    </row>
    <row r="575" spans="1:20" ht="17.25" customHeight="1" x14ac:dyDescent="0.3">
      <c r="A575" s="35">
        <v>564</v>
      </c>
      <c r="B575" s="17">
        <v>44579</v>
      </c>
      <c r="C575" s="18">
        <v>44582</v>
      </c>
      <c r="D575" s="31" t="s">
        <v>2469</v>
      </c>
      <c r="E575" s="20" t="s">
        <v>283</v>
      </c>
      <c r="F575" s="20" t="s">
        <v>60</v>
      </c>
      <c r="G575" s="36">
        <v>64596450</v>
      </c>
      <c r="H575" s="19">
        <v>44923</v>
      </c>
      <c r="I575" s="21" t="s">
        <v>346</v>
      </c>
      <c r="J575" s="34" t="s">
        <v>2023</v>
      </c>
      <c r="K575" s="22"/>
      <c r="L575" s="37">
        <v>0</v>
      </c>
      <c r="M575" s="25">
        <v>0</v>
      </c>
      <c r="N575" s="24">
        <f t="shared" si="8"/>
        <v>64596450</v>
      </c>
      <c r="O575" s="39">
        <v>0.74</v>
      </c>
      <c r="P575" s="27"/>
      <c r="Q575" s="28"/>
      <c r="R575" s="38"/>
      <c r="T575" s="19">
        <v>44580</v>
      </c>
    </row>
    <row r="576" spans="1:20" ht="17.25" customHeight="1" x14ac:dyDescent="0.3">
      <c r="A576" s="35">
        <v>565</v>
      </c>
      <c r="B576" s="17">
        <v>44579</v>
      </c>
      <c r="C576" s="18">
        <v>44581</v>
      </c>
      <c r="D576" s="31" t="s">
        <v>2469</v>
      </c>
      <c r="E576" s="20" t="s">
        <v>199</v>
      </c>
      <c r="F576" s="20" t="s">
        <v>60</v>
      </c>
      <c r="G576" s="36">
        <v>65739750</v>
      </c>
      <c r="H576" s="19">
        <v>44931</v>
      </c>
      <c r="I576" s="21" t="s">
        <v>346</v>
      </c>
      <c r="J576" s="34" t="s">
        <v>2024</v>
      </c>
      <c r="K576" s="22"/>
      <c r="L576" s="37">
        <v>0</v>
      </c>
      <c r="M576" s="25">
        <v>0</v>
      </c>
      <c r="N576" s="24">
        <f t="shared" si="8"/>
        <v>65739750</v>
      </c>
      <c r="O576" s="39">
        <v>0.72</v>
      </c>
      <c r="P576" s="27"/>
      <c r="Q576" s="28"/>
      <c r="R576" s="38"/>
      <c r="T576" s="19">
        <v>44580</v>
      </c>
    </row>
    <row r="577" spans="1:20" ht="17.25" customHeight="1" x14ac:dyDescent="0.3">
      <c r="A577" s="35">
        <v>566</v>
      </c>
      <c r="B577" s="17">
        <v>44579</v>
      </c>
      <c r="C577" s="18">
        <v>44582</v>
      </c>
      <c r="D577" s="31" t="s">
        <v>2469</v>
      </c>
      <c r="E577" s="20" t="s">
        <v>160</v>
      </c>
      <c r="F577" s="20" t="s">
        <v>60</v>
      </c>
      <c r="G577" s="36">
        <v>64596450</v>
      </c>
      <c r="H577" s="19">
        <v>44923</v>
      </c>
      <c r="I577" s="21" t="s">
        <v>346</v>
      </c>
      <c r="J577" s="34" t="s">
        <v>2025</v>
      </c>
      <c r="K577" s="22"/>
      <c r="L577" s="37">
        <v>0</v>
      </c>
      <c r="M577" s="25">
        <v>0</v>
      </c>
      <c r="N577" s="24">
        <f t="shared" si="8"/>
        <v>64596450</v>
      </c>
      <c r="O577" s="39">
        <v>0.74</v>
      </c>
      <c r="P577" s="27"/>
      <c r="Q577" s="28"/>
      <c r="R577" s="38"/>
      <c r="T577" s="19">
        <v>44580</v>
      </c>
    </row>
    <row r="578" spans="1:20" ht="17.25" customHeight="1" x14ac:dyDescent="0.3">
      <c r="A578" s="35">
        <v>567</v>
      </c>
      <c r="B578" s="17">
        <v>44579</v>
      </c>
      <c r="C578" s="18">
        <v>44581</v>
      </c>
      <c r="D578" s="31" t="s">
        <v>2469</v>
      </c>
      <c r="E578" s="20" t="s">
        <v>383</v>
      </c>
      <c r="F578" s="20" t="s">
        <v>666</v>
      </c>
      <c r="G578" s="36">
        <v>57946667</v>
      </c>
      <c r="H578" s="19">
        <v>44914</v>
      </c>
      <c r="I578" s="21" t="s">
        <v>346</v>
      </c>
      <c r="J578" s="34" t="s">
        <v>2026</v>
      </c>
      <c r="K578" s="22"/>
      <c r="L578" s="37">
        <v>0</v>
      </c>
      <c r="M578" s="25">
        <v>0</v>
      </c>
      <c r="N578" s="24">
        <f t="shared" si="8"/>
        <v>57946667</v>
      </c>
      <c r="O578" s="39">
        <v>0.76</v>
      </c>
      <c r="P578" s="27"/>
      <c r="Q578" s="28"/>
      <c r="R578" s="38"/>
      <c r="T578" s="19">
        <v>44579</v>
      </c>
    </row>
    <row r="579" spans="1:20" ht="17.25" customHeight="1" x14ac:dyDescent="0.3">
      <c r="A579" s="35">
        <v>568</v>
      </c>
      <c r="B579" s="17">
        <v>44579</v>
      </c>
      <c r="C579" s="18">
        <v>44580</v>
      </c>
      <c r="D579" s="31" t="s">
        <v>2469</v>
      </c>
      <c r="E579" s="20" t="s">
        <v>2590</v>
      </c>
      <c r="F579" s="20" t="s">
        <v>170</v>
      </c>
      <c r="G579" s="36">
        <v>64596450</v>
      </c>
      <c r="H579" s="19">
        <v>44922</v>
      </c>
      <c r="I579" s="21" t="s">
        <v>346</v>
      </c>
      <c r="J579" s="34" t="s">
        <v>2027</v>
      </c>
      <c r="K579" s="22"/>
      <c r="L579" s="37">
        <v>0</v>
      </c>
      <c r="M579" s="25">
        <v>0</v>
      </c>
      <c r="N579" s="24">
        <f t="shared" si="8"/>
        <v>64596450</v>
      </c>
      <c r="O579" s="39">
        <v>0.74</v>
      </c>
      <c r="P579" s="27"/>
      <c r="Q579" s="28"/>
      <c r="R579" s="38"/>
      <c r="T579" s="19">
        <v>44580</v>
      </c>
    </row>
    <row r="580" spans="1:20" ht="17.25" customHeight="1" x14ac:dyDescent="0.3">
      <c r="A580" s="35">
        <v>569</v>
      </c>
      <c r="B580" s="17">
        <v>44579</v>
      </c>
      <c r="C580" s="18">
        <v>44580</v>
      </c>
      <c r="D580" s="31" t="s">
        <v>2469</v>
      </c>
      <c r="E580" s="20" t="s">
        <v>2343</v>
      </c>
      <c r="F580" s="20" t="s">
        <v>1025</v>
      </c>
      <c r="G580" s="36">
        <v>122570000</v>
      </c>
      <c r="H580" s="19">
        <v>44923</v>
      </c>
      <c r="I580" s="21" t="s">
        <v>346</v>
      </c>
      <c r="J580" s="34" t="s">
        <v>2028</v>
      </c>
      <c r="K580" s="22"/>
      <c r="L580" s="37">
        <v>0</v>
      </c>
      <c r="M580" s="25">
        <v>0</v>
      </c>
      <c r="N580" s="24">
        <f t="shared" si="8"/>
        <v>122570000</v>
      </c>
      <c r="O580" s="39">
        <v>0.74</v>
      </c>
      <c r="P580" s="27"/>
      <c r="Q580" s="28"/>
      <c r="R580" s="38"/>
      <c r="T580" s="19">
        <v>44579</v>
      </c>
    </row>
    <row r="581" spans="1:20" ht="17.25" customHeight="1" x14ac:dyDescent="0.3">
      <c r="A581" s="35">
        <v>570</v>
      </c>
      <c r="B581" s="17">
        <v>44578</v>
      </c>
      <c r="C581" s="18">
        <v>44580</v>
      </c>
      <c r="D581" s="31" t="s">
        <v>2470</v>
      </c>
      <c r="E581" s="20" t="s">
        <v>181</v>
      </c>
      <c r="F581" s="20" t="s">
        <v>747</v>
      </c>
      <c r="G581" s="36">
        <v>21000000</v>
      </c>
      <c r="H581" s="19">
        <v>44760</v>
      </c>
      <c r="I581" s="21" t="s">
        <v>346</v>
      </c>
      <c r="J581" s="34" t="s">
        <v>2029</v>
      </c>
      <c r="K581" s="22"/>
      <c r="L581" s="37">
        <v>0</v>
      </c>
      <c r="M581" s="25">
        <v>0</v>
      </c>
      <c r="N581" s="24">
        <f t="shared" si="8"/>
        <v>21000000</v>
      </c>
      <c r="O581" s="39">
        <v>1</v>
      </c>
      <c r="P581" s="27"/>
      <c r="Q581" s="28"/>
      <c r="R581" s="38"/>
      <c r="T581" s="19">
        <v>44579</v>
      </c>
    </row>
    <row r="582" spans="1:20" ht="17.25" customHeight="1" x14ac:dyDescent="0.3">
      <c r="A582" s="35">
        <v>571</v>
      </c>
      <c r="B582" s="17">
        <v>44578</v>
      </c>
      <c r="C582" s="18">
        <v>44580</v>
      </c>
      <c r="D582" s="31" t="s">
        <v>2469</v>
      </c>
      <c r="E582" s="20" t="s">
        <v>173</v>
      </c>
      <c r="F582" s="20" t="s">
        <v>1026</v>
      </c>
      <c r="G582" s="36">
        <v>49440000</v>
      </c>
      <c r="H582" s="19">
        <v>44760</v>
      </c>
      <c r="I582" s="21" t="s">
        <v>346</v>
      </c>
      <c r="J582" s="34" t="s">
        <v>2030</v>
      </c>
      <c r="K582" s="22"/>
      <c r="L582" s="37">
        <v>0</v>
      </c>
      <c r="M582" s="25">
        <v>0</v>
      </c>
      <c r="N582" s="24">
        <f t="shared" si="8"/>
        <v>49440000</v>
      </c>
      <c r="O582" s="39">
        <v>1</v>
      </c>
      <c r="P582" s="27"/>
      <c r="Q582" s="28"/>
      <c r="R582" s="38"/>
      <c r="T582" s="19">
        <v>44579</v>
      </c>
    </row>
    <row r="583" spans="1:20" ht="17.25" customHeight="1" x14ac:dyDescent="0.3">
      <c r="A583" s="35">
        <v>572</v>
      </c>
      <c r="B583" s="17">
        <v>44578</v>
      </c>
      <c r="C583" s="18">
        <v>44582</v>
      </c>
      <c r="D583" s="31" t="s">
        <v>2470</v>
      </c>
      <c r="E583" s="20" t="s">
        <v>2331</v>
      </c>
      <c r="F583" s="20" t="s">
        <v>1027</v>
      </c>
      <c r="G583" s="36">
        <v>18600000</v>
      </c>
      <c r="H583" s="19">
        <v>44762</v>
      </c>
      <c r="I583" s="21" t="s">
        <v>346</v>
      </c>
      <c r="J583" s="34" t="s">
        <v>2031</v>
      </c>
      <c r="K583" s="22"/>
      <c r="L583" s="37">
        <v>0</v>
      </c>
      <c r="M583" s="25">
        <v>0</v>
      </c>
      <c r="N583" s="24">
        <f t="shared" si="8"/>
        <v>18600000</v>
      </c>
      <c r="O583" s="39">
        <v>1</v>
      </c>
      <c r="P583" s="27"/>
      <c r="Q583" s="28"/>
      <c r="R583" s="38"/>
      <c r="T583" s="19">
        <v>44582</v>
      </c>
    </row>
    <row r="584" spans="1:20" ht="17.25" customHeight="1" x14ac:dyDescent="0.3">
      <c r="A584" s="35">
        <v>573</v>
      </c>
      <c r="B584" s="17">
        <v>44579</v>
      </c>
      <c r="C584" s="18">
        <v>44579</v>
      </c>
      <c r="D584" s="31" t="s">
        <v>2469</v>
      </c>
      <c r="E584" s="20" t="s">
        <v>1329</v>
      </c>
      <c r="F584" s="20" t="s">
        <v>1028</v>
      </c>
      <c r="G584" s="36">
        <v>73600000</v>
      </c>
      <c r="H584" s="19">
        <v>44742</v>
      </c>
      <c r="I584" s="21" t="s">
        <v>346</v>
      </c>
      <c r="J584" s="34" t="s">
        <v>2032</v>
      </c>
      <c r="K584" s="22"/>
      <c r="L584" s="37">
        <v>0</v>
      </c>
      <c r="M584" s="25">
        <v>38826667</v>
      </c>
      <c r="N584" s="24">
        <f t="shared" si="8"/>
        <v>34773333</v>
      </c>
      <c r="O584" s="39">
        <v>1</v>
      </c>
      <c r="P584" s="27"/>
      <c r="Q584" s="28"/>
      <c r="R584" s="38"/>
      <c r="T584" s="19">
        <v>44579</v>
      </c>
    </row>
    <row r="585" spans="1:20" ht="17.25" customHeight="1" x14ac:dyDescent="0.3">
      <c r="A585" s="35">
        <v>574</v>
      </c>
      <c r="B585" s="17">
        <v>44579</v>
      </c>
      <c r="C585" s="18">
        <v>44585</v>
      </c>
      <c r="D585" s="31" t="s">
        <v>2469</v>
      </c>
      <c r="E585" s="20" t="s">
        <v>2344</v>
      </c>
      <c r="F585" s="20" t="s">
        <v>973</v>
      </c>
      <c r="G585" s="36">
        <v>43800000</v>
      </c>
      <c r="H585" s="19">
        <v>44857</v>
      </c>
      <c r="I585" s="21" t="s">
        <v>346</v>
      </c>
      <c r="J585" s="34" t="s">
        <v>2033</v>
      </c>
      <c r="K585" s="22">
        <v>1</v>
      </c>
      <c r="L585" s="37">
        <v>21900000</v>
      </c>
      <c r="M585" s="25">
        <v>0</v>
      </c>
      <c r="N585" s="24">
        <f t="shared" si="8"/>
        <v>65700000</v>
      </c>
      <c r="O585" s="39">
        <v>0.91</v>
      </c>
      <c r="P585" s="27"/>
      <c r="Q585" s="28"/>
      <c r="R585" s="38"/>
      <c r="T585" s="19">
        <v>44580</v>
      </c>
    </row>
    <row r="586" spans="1:20" ht="17.25" customHeight="1" x14ac:dyDescent="0.3">
      <c r="A586" s="35">
        <v>575</v>
      </c>
      <c r="B586" s="17">
        <v>44579</v>
      </c>
      <c r="C586" s="18">
        <v>44581</v>
      </c>
      <c r="D586" s="31" t="s">
        <v>2469</v>
      </c>
      <c r="E586" s="20" t="s">
        <v>2591</v>
      </c>
      <c r="F586" s="20" t="s">
        <v>1029</v>
      </c>
      <c r="G586" s="36">
        <v>66000000</v>
      </c>
      <c r="H586" s="19">
        <v>44914</v>
      </c>
      <c r="I586" s="21" t="s">
        <v>346</v>
      </c>
      <c r="J586" s="34" t="s">
        <v>2034</v>
      </c>
      <c r="K586" s="22"/>
      <c r="L586" s="37">
        <v>0</v>
      </c>
      <c r="M586" s="25">
        <v>0</v>
      </c>
      <c r="N586" s="24">
        <f t="shared" si="8"/>
        <v>66000000</v>
      </c>
      <c r="O586" s="39">
        <v>0.76</v>
      </c>
      <c r="P586" s="27"/>
      <c r="Q586" s="28"/>
      <c r="R586" s="38"/>
      <c r="T586" s="19">
        <v>44580</v>
      </c>
    </row>
    <row r="587" spans="1:20" ht="17.25" customHeight="1" x14ac:dyDescent="0.3">
      <c r="A587" s="35">
        <v>576</v>
      </c>
      <c r="B587" s="17">
        <v>44579</v>
      </c>
      <c r="C587" s="18">
        <v>44580</v>
      </c>
      <c r="D587" s="31" t="s">
        <v>2469</v>
      </c>
      <c r="E587" s="20" t="s">
        <v>2345</v>
      </c>
      <c r="F587" s="20" t="s">
        <v>1030</v>
      </c>
      <c r="G587" s="36">
        <v>57783000</v>
      </c>
      <c r="H587" s="19">
        <v>44913</v>
      </c>
      <c r="I587" s="21" t="s">
        <v>346</v>
      </c>
      <c r="J587" s="34" t="s">
        <v>2035</v>
      </c>
      <c r="K587" s="22"/>
      <c r="L587" s="37">
        <v>0</v>
      </c>
      <c r="M587" s="25">
        <v>0</v>
      </c>
      <c r="N587" s="24">
        <f t="shared" si="8"/>
        <v>57783000</v>
      </c>
      <c r="O587" s="39">
        <v>0.76</v>
      </c>
      <c r="P587" s="27"/>
      <c r="Q587" s="28"/>
      <c r="R587" s="38"/>
      <c r="T587" s="19">
        <v>44580</v>
      </c>
    </row>
    <row r="588" spans="1:20" ht="17.25" customHeight="1" x14ac:dyDescent="0.3">
      <c r="A588" s="35">
        <v>577</v>
      </c>
      <c r="B588" s="17">
        <v>44579</v>
      </c>
      <c r="C588" s="18">
        <v>44580</v>
      </c>
      <c r="D588" s="31" t="s">
        <v>2469</v>
      </c>
      <c r="E588" s="20" t="s">
        <v>185</v>
      </c>
      <c r="F588" s="20" t="s">
        <v>1031</v>
      </c>
      <c r="G588" s="36">
        <v>82258000</v>
      </c>
      <c r="H588" s="19">
        <v>44913</v>
      </c>
      <c r="I588" s="21" t="s">
        <v>346</v>
      </c>
      <c r="J588" s="34" t="s">
        <v>2036</v>
      </c>
      <c r="K588" s="22"/>
      <c r="L588" s="37">
        <v>0</v>
      </c>
      <c r="M588" s="25">
        <v>0</v>
      </c>
      <c r="N588" s="24">
        <f t="shared" si="8"/>
        <v>82258000</v>
      </c>
      <c r="O588" s="39">
        <v>0.76</v>
      </c>
      <c r="P588" s="27"/>
      <c r="Q588" s="28"/>
      <c r="R588" s="38"/>
      <c r="T588" s="19">
        <v>44580</v>
      </c>
    </row>
    <row r="589" spans="1:20" ht="17.25" customHeight="1" x14ac:dyDescent="0.3">
      <c r="A589" s="35">
        <v>578</v>
      </c>
      <c r="B589" s="17">
        <v>44579</v>
      </c>
      <c r="C589" s="18">
        <v>44580</v>
      </c>
      <c r="D589" s="31" t="s">
        <v>2469</v>
      </c>
      <c r="E589" s="20" t="s">
        <v>2346</v>
      </c>
      <c r="F589" s="20" t="s">
        <v>1032</v>
      </c>
      <c r="G589" s="36">
        <v>67980000</v>
      </c>
      <c r="H589" s="19">
        <v>44913</v>
      </c>
      <c r="I589" s="21" t="s">
        <v>346</v>
      </c>
      <c r="J589" s="34" t="s">
        <v>2037</v>
      </c>
      <c r="K589" s="22"/>
      <c r="L589" s="37">
        <v>0</v>
      </c>
      <c r="M589" s="25">
        <v>0</v>
      </c>
      <c r="N589" s="24">
        <f t="shared" ref="N589:N652" si="9">+G589+L589-M589</f>
        <v>67980000</v>
      </c>
      <c r="O589" s="39">
        <v>0.76</v>
      </c>
      <c r="P589" s="27"/>
      <c r="Q589" s="28"/>
      <c r="R589" s="38"/>
      <c r="T589" s="19">
        <v>44580</v>
      </c>
    </row>
    <row r="590" spans="1:20" ht="17.25" customHeight="1" x14ac:dyDescent="0.3">
      <c r="A590" s="35">
        <v>579</v>
      </c>
      <c r="B590" s="17">
        <v>44579</v>
      </c>
      <c r="C590" s="18">
        <v>44581</v>
      </c>
      <c r="D590" s="31" t="s">
        <v>2469</v>
      </c>
      <c r="E590" s="20" t="s">
        <v>1330</v>
      </c>
      <c r="F590" s="20" t="s">
        <v>1033</v>
      </c>
      <c r="G590" s="36">
        <v>64900000</v>
      </c>
      <c r="H590" s="19">
        <v>44914</v>
      </c>
      <c r="I590" s="21" t="s">
        <v>346</v>
      </c>
      <c r="J590" s="34" t="s">
        <v>2038</v>
      </c>
      <c r="K590" s="22"/>
      <c r="L590" s="37">
        <v>0</v>
      </c>
      <c r="M590" s="25">
        <v>0</v>
      </c>
      <c r="N590" s="24">
        <f t="shared" si="9"/>
        <v>64900000</v>
      </c>
      <c r="O590" s="39">
        <v>0.76</v>
      </c>
      <c r="P590" s="27"/>
      <c r="Q590" s="28"/>
      <c r="R590" s="38"/>
      <c r="T590" s="19">
        <v>44580</v>
      </c>
    </row>
    <row r="591" spans="1:20" ht="17.25" customHeight="1" x14ac:dyDescent="0.3">
      <c r="A591" s="35">
        <v>580</v>
      </c>
      <c r="B591" s="17">
        <v>44579</v>
      </c>
      <c r="C591" s="18">
        <v>44581</v>
      </c>
      <c r="D591" s="31" t="s">
        <v>2469</v>
      </c>
      <c r="E591" s="20" t="s">
        <v>1331</v>
      </c>
      <c r="F591" s="20" t="s">
        <v>1034</v>
      </c>
      <c r="G591" s="36">
        <v>56000000</v>
      </c>
      <c r="H591" s="19">
        <v>44914</v>
      </c>
      <c r="I591" s="21" t="s">
        <v>346</v>
      </c>
      <c r="J591" s="34" t="s">
        <v>2039</v>
      </c>
      <c r="K591" s="22">
        <v>1</v>
      </c>
      <c r="L591" s="37">
        <v>21000000</v>
      </c>
      <c r="M591" s="25">
        <v>0</v>
      </c>
      <c r="N591" s="24">
        <f t="shared" si="9"/>
        <v>77000000</v>
      </c>
      <c r="O591" s="39">
        <v>0.76</v>
      </c>
      <c r="P591" s="27"/>
      <c r="Q591" s="28"/>
      <c r="R591" s="38"/>
      <c r="T591" s="19">
        <v>44580</v>
      </c>
    </row>
    <row r="592" spans="1:20" ht="17.25" customHeight="1" x14ac:dyDescent="0.3">
      <c r="A592" s="35">
        <v>581</v>
      </c>
      <c r="B592" s="17">
        <v>44579</v>
      </c>
      <c r="C592" s="18">
        <v>44581</v>
      </c>
      <c r="D592" s="31" t="s">
        <v>2469</v>
      </c>
      <c r="E592" s="20" t="s">
        <v>2592</v>
      </c>
      <c r="F592" s="20" t="s">
        <v>1035</v>
      </c>
      <c r="G592" s="36">
        <v>65120000</v>
      </c>
      <c r="H592" s="19">
        <v>44914</v>
      </c>
      <c r="I592" s="21" t="s">
        <v>346</v>
      </c>
      <c r="J592" s="34" t="s">
        <v>2040</v>
      </c>
      <c r="K592" s="22"/>
      <c r="L592" s="37">
        <v>0</v>
      </c>
      <c r="M592" s="25">
        <v>0</v>
      </c>
      <c r="N592" s="24">
        <f t="shared" si="9"/>
        <v>65120000</v>
      </c>
      <c r="O592" s="39">
        <v>0.76</v>
      </c>
      <c r="P592" s="27"/>
      <c r="Q592" s="28"/>
      <c r="R592" s="38"/>
      <c r="T592" s="19">
        <v>44580</v>
      </c>
    </row>
    <row r="593" spans="1:20" ht="17.25" customHeight="1" x14ac:dyDescent="0.3">
      <c r="A593" s="35">
        <v>582</v>
      </c>
      <c r="B593" s="17">
        <v>44579</v>
      </c>
      <c r="C593" s="18">
        <v>44581</v>
      </c>
      <c r="D593" s="31" t="s">
        <v>2469</v>
      </c>
      <c r="E593" s="20" t="s">
        <v>1332</v>
      </c>
      <c r="F593" s="20" t="s">
        <v>1036</v>
      </c>
      <c r="G593" s="36">
        <v>64000000</v>
      </c>
      <c r="H593" s="19">
        <v>44914</v>
      </c>
      <c r="I593" s="21" t="s">
        <v>346</v>
      </c>
      <c r="J593" s="34" t="s">
        <v>2041</v>
      </c>
      <c r="K593" s="22">
        <v>1</v>
      </c>
      <c r="L593" s="37">
        <v>24000000</v>
      </c>
      <c r="M593" s="25">
        <v>0</v>
      </c>
      <c r="N593" s="24">
        <f t="shared" si="9"/>
        <v>88000000</v>
      </c>
      <c r="O593" s="39">
        <v>0.76</v>
      </c>
      <c r="P593" s="27"/>
      <c r="Q593" s="28"/>
      <c r="R593" s="38"/>
      <c r="T593" s="19">
        <v>44580</v>
      </c>
    </row>
    <row r="594" spans="1:20" ht="17.25" customHeight="1" x14ac:dyDescent="0.3">
      <c r="A594" s="35">
        <v>583</v>
      </c>
      <c r="B594" s="17">
        <v>44580</v>
      </c>
      <c r="C594" s="18">
        <v>44581</v>
      </c>
      <c r="D594" s="31" t="s">
        <v>2469</v>
      </c>
      <c r="E594" s="20" t="s">
        <v>2457</v>
      </c>
      <c r="F594" s="20" t="s">
        <v>1037</v>
      </c>
      <c r="G594" s="36">
        <v>88000000</v>
      </c>
      <c r="H594" s="19">
        <v>44914</v>
      </c>
      <c r="I594" s="21" t="s">
        <v>346</v>
      </c>
      <c r="J594" s="34" t="s">
        <v>2042</v>
      </c>
      <c r="K594" s="22"/>
      <c r="L594" s="37">
        <v>0</v>
      </c>
      <c r="M594" s="25">
        <v>0</v>
      </c>
      <c r="N594" s="24">
        <f t="shared" si="9"/>
        <v>88000000</v>
      </c>
      <c r="O594" s="39">
        <v>0.76</v>
      </c>
      <c r="P594" s="27"/>
      <c r="Q594" s="28"/>
      <c r="R594" s="38"/>
      <c r="T594" s="19">
        <v>44580</v>
      </c>
    </row>
    <row r="595" spans="1:20" ht="17.25" customHeight="1" x14ac:dyDescent="0.3">
      <c r="A595" s="35">
        <v>584</v>
      </c>
      <c r="B595" s="17">
        <v>44579</v>
      </c>
      <c r="C595" s="18">
        <v>44581</v>
      </c>
      <c r="D595" s="31" t="s">
        <v>2469</v>
      </c>
      <c r="E595" s="20" t="s">
        <v>2347</v>
      </c>
      <c r="F595" s="20" t="s">
        <v>1038</v>
      </c>
      <c r="G595" s="36">
        <v>97728000</v>
      </c>
      <c r="H595" s="19">
        <v>44885</v>
      </c>
      <c r="I595" s="21" t="s">
        <v>346</v>
      </c>
      <c r="J595" s="34" t="s">
        <v>2043</v>
      </c>
      <c r="K595" s="22"/>
      <c r="L595" s="37">
        <v>0</v>
      </c>
      <c r="M595" s="25">
        <v>0</v>
      </c>
      <c r="N595" s="24">
        <f t="shared" si="9"/>
        <v>97728000</v>
      </c>
      <c r="O595" s="39">
        <v>0.83</v>
      </c>
      <c r="P595" s="27"/>
      <c r="Q595" s="28"/>
      <c r="R595" s="38"/>
      <c r="T595" s="19">
        <v>44581</v>
      </c>
    </row>
    <row r="596" spans="1:20" ht="17.25" customHeight="1" x14ac:dyDescent="0.3">
      <c r="A596" s="35">
        <v>585</v>
      </c>
      <c r="B596" s="17">
        <v>44579</v>
      </c>
      <c r="C596" s="18">
        <v>44581</v>
      </c>
      <c r="D596" s="31" t="s">
        <v>2469</v>
      </c>
      <c r="E596" s="20" t="s">
        <v>469</v>
      </c>
      <c r="F596" s="20" t="s">
        <v>1039</v>
      </c>
      <c r="G596" s="36">
        <v>88837500</v>
      </c>
      <c r="H596" s="19">
        <v>44926</v>
      </c>
      <c r="I596" s="21" t="s">
        <v>346</v>
      </c>
      <c r="J596" s="34" t="s">
        <v>2044</v>
      </c>
      <c r="K596" s="22"/>
      <c r="L596" s="37">
        <v>0</v>
      </c>
      <c r="M596" s="25">
        <v>0</v>
      </c>
      <c r="N596" s="24">
        <f t="shared" si="9"/>
        <v>88837500</v>
      </c>
      <c r="O596" s="39">
        <v>0.73</v>
      </c>
      <c r="P596" s="27"/>
      <c r="Q596" s="28"/>
      <c r="R596" s="38"/>
      <c r="T596" s="19">
        <v>44581</v>
      </c>
    </row>
    <row r="597" spans="1:20" ht="17.25" customHeight="1" x14ac:dyDescent="0.3">
      <c r="A597" s="35">
        <v>586</v>
      </c>
      <c r="B597" s="17">
        <v>44579</v>
      </c>
      <c r="C597" s="18">
        <v>44585</v>
      </c>
      <c r="D597" s="31" t="s">
        <v>2469</v>
      </c>
      <c r="E597" s="20" t="s">
        <v>2348</v>
      </c>
      <c r="F597" s="20" t="s">
        <v>1040</v>
      </c>
      <c r="G597" s="36">
        <v>121000000</v>
      </c>
      <c r="H597" s="19">
        <v>44736</v>
      </c>
      <c r="I597" s="21" t="s">
        <v>346</v>
      </c>
      <c r="J597" s="34" t="s">
        <v>2045</v>
      </c>
      <c r="K597" s="22"/>
      <c r="L597" s="37">
        <v>0</v>
      </c>
      <c r="M597" s="25">
        <v>65633333</v>
      </c>
      <c r="N597" s="24">
        <f t="shared" si="9"/>
        <v>55366667</v>
      </c>
      <c r="O597" s="39">
        <v>1</v>
      </c>
      <c r="P597" s="27"/>
      <c r="Q597" s="28"/>
      <c r="R597" s="38"/>
      <c r="T597" s="19">
        <v>44581</v>
      </c>
    </row>
    <row r="598" spans="1:20" ht="17.25" customHeight="1" x14ac:dyDescent="0.3">
      <c r="A598" s="35">
        <v>587</v>
      </c>
      <c r="B598" s="17">
        <v>44579</v>
      </c>
      <c r="C598" s="18">
        <v>44580</v>
      </c>
      <c r="D598" s="31" t="s">
        <v>2469</v>
      </c>
      <c r="E598" s="20" t="s">
        <v>163</v>
      </c>
      <c r="F598" s="20" t="s">
        <v>1041</v>
      </c>
      <c r="G598" s="36">
        <v>34299000</v>
      </c>
      <c r="H598" s="19">
        <v>44760</v>
      </c>
      <c r="I598" s="21" t="s">
        <v>346</v>
      </c>
      <c r="J598" s="34" t="s">
        <v>2046</v>
      </c>
      <c r="K598" s="22"/>
      <c r="L598" s="37">
        <v>0</v>
      </c>
      <c r="M598" s="25">
        <v>0</v>
      </c>
      <c r="N598" s="24">
        <f t="shared" si="9"/>
        <v>34299000</v>
      </c>
      <c r="O598" s="39">
        <v>1</v>
      </c>
      <c r="P598" s="27"/>
      <c r="Q598" s="28"/>
      <c r="R598" s="38"/>
      <c r="T598" s="19">
        <v>44579</v>
      </c>
    </row>
    <row r="599" spans="1:20" ht="17.25" customHeight="1" x14ac:dyDescent="0.3">
      <c r="A599" s="35">
        <v>588</v>
      </c>
      <c r="B599" s="17">
        <v>44579</v>
      </c>
      <c r="C599" s="18">
        <v>44580</v>
      </c>
      <c r="D599" s="31" t="s">
        <v>2470</v>
      </c>
      <c r="E599" s="20" t="s">
        <v>459</v>
      </c>
      <c r="F599" s="20" t="s">
        <v>428</v>
      </c>
      <c r="G599" s="36">
        <v>28250000</v>
      </c>
      <c r="H599" s="19">
        <v>44922</v>
      </c>
      <c r="I599" s="21" t="s">
        <v>346</v>
      </c>
      <c r="J599" s="34" t="s">
        <v>2047</v>
      </c>
      <c r="K599" s="22"/>
      <c r="L599" s="37">
        <v>0</v>
      </c>
      <c r="M599" s="25">
        <v>0</v>
      </c>
      <c r="N599" s="24">
        <f t="shared" si="9"/>
        <v>28250000</v>
      </c>
      <c r="O599" s="39">
        <v>0.74</v>
      </c>
      <c r="P599" s="27"/>
      <c r="Q599" s="28"/>
      <c r="R599" s="38"/>
      <c r="T599" s="19">
        <v>44579</v>
      </c>
    </row>
    <row r="600" spans="1:20" ht="17.25" customHeight="1" x14ac:dyDescent="0.3">
      <c r="A600" s="35">
        <v>589</v>
      </c>
      <c r="B600" s="17">
        <v>44579</v>
      </c>
      <c r="C600" s="18">
        <v>44580</v>
      </c>
      <c r="D600" s="31" t="s">
        <v>2469</v>
      </c>
      <c r="E600" s="20" t="s">
        <v>1333</v>
      </c>
      <c r="F600" s="20" t="s">
        <v>1042</v>
      </c>
      <c r="G600" s="36">
        <v>64596450</v>
      </c>
      <c r="H600" s="19">
        <v>44922</v>
      </c>
      <c r="I600" s="21" t="s">
        <v>346</v>
      </c>
      <c r="J600" s="34" t="s">
        <v>2048</v>
      </c>
      <c r="K600" s="22"/>
      <c r="L600" s="37">
        <v>0</v>
      </c>
      <c r="M600" s="25">
        <v>0</v>
      </c>
      <c r="N600" s="24">
        <f t="shared" si="9"/>
        <v>64596450</v>
      </c>
      <c r="O600" s="39">
        <v>0.74</v>
      </c>
      <c r="P600" s="27"/>
      <c r="Q600" s="28"/>
      <c r="R600" s="38"/>
      <c r="T600" s="19">
        <v>44579</v>
      </c>
    </row>
    <row r="601" spans="1:20" ht="17.25" customHeight="1" x14ac:dyDescent="0.3">
      <c r="A601" s="35">
        <v>590</v>
      </c>
      <c r="B601" s="17">
        <v>44579</v>
      </c>
      <c r="C601" s="18">
        <v>44580</v>
      </c>
      <c r="D601" s="31" t="s">
        <v>2470</v>
      </c>
      <c r="E601" s="20" t="s">
        <v>1334</v>
      </c>
      <c r="F601" s="20" t="s">
        <v>1043</v>
      </c>
      <c r="G601" s="36">
        <v>35535000</v>
      </c>
      <c r="H601" s="19">
        <v>44928</v>
      </c>
      <c r="I601" s="21" t="s">
        <v>346</v>
      </c>
      <c r="J601" s="34" t="s">
        <v>2049</v>
      </c>
      <c r="K601" s="22"/>
      <c r="L601" s="37">
        <v>0</v>
      </c>
      <c r="M601" s="25">
        <v>0</v>
      </c>
      <c r="N601" s="24">
        <f t="shared" si="9"/>
        <v>35535000</v>
      </c>
      <c r="O601" s="39">
        <v>0.73</v>
      </c>
      <c r="P601" s="27"/>
      <c r="Q601" s="28"/>
      <c r="R601" s="38"/>
      <c r="T601" s="19">
        <v>44580</v>
      </c>
    </row>
    <row r="602" spans="1:20" ht="17.25" customHeight="1" x14ac:dyDescent="0.3">
      <c r="A602" s="35">
        <v>591</v>
      </c>
      <c r="B602" s="17">
        <v>44579</v>
      </c>
      <c r="C602" s="18">
        <v>44581</v>
      </c>
      <c r="D602" s="31" t="s">
        <v>2470</v>
      </c>
      <c r="E602" s="20" t="s">
        <v>2593</v>
      </c>
      <c r="F602" s="20" t="s">
        <v>318</v>
      </c>
      <c r="G602" s="36">
        <v>34917000</v>
      </c>
      <c r="H602" s="19">
        <v>44923</v>
      </c>
      <c r="I602" s="21" t="s">
        <v>346</v>
      </c>
      <c r="J602" s="34" t="s">
        <v>2050</v>
      </c>
      <c r="K602" s="22"/>
      <c r="L602" s="37">
        <v>0</v>
      </c>
      <c r="M602" s="25">
        <v>0</v>
      </c>
      <c r="N602" s="24">
        <f t="shared" si="9"/>
        <v>34917000</v>
      </c>
      <c r="O602" s="39">
        <v>0.74</v>
      </c>
      <c r="P602" s="27"/>
      <c r="Q602" s="28"/>
      <c r="R602" s="38"/>
      <c r="T602" s="19">
        <v>44580</v>
      </c>
    </row>
    <row r="603" spans="1:20" ht="17.25" customHeight="1" x14ac:dyDescent="0.3">
      <c r="A603" s="35">
        <v>592</v>
      </c>
      <c r="B603" s="17">
        <v>44579</v>
      </c>
      <c r="C603" s="18">
        <v>44581</v>
      </c>
      <c r="D603" s="31" t="s">
        <v>2469</v>
      </c>
      <c r="E603" s="20" t="s">
        <v>2490</v>
      </c>
      <c r="F603" s="20" t="s">
        <v>170</v>
      </c>
      <c r="G603" s="36">
        <v>65739750</v>
      </c>
      <c r="H603" s="19">
        <v>44929</v>
      </c>
      <c r="I603" s="21" t="s">
        <v>346</v>
      </c>
      <c r="J603" s="34" t="s">
        <v>2051</v>
      </c>
      <c r="K603" s="22"/>
      <c r="L603" s="37">
        <v>0</v>
      </c>
      <c r="M603" s="25">
        <v>0</v>
      </c>
      <c r="N603" s="24">
        <f t="shared" si="9"/>
        <v>65739750</v>
      </c>
      <c r="O603" s="39">
        <v>0.72</v>
      </c>
      <c r="P603" s="27"/>
      <c r="Q603" s="28"/>
      <c r="R603" s="38"/>
      <c r="T603" s="19">
        <v>44580</v>
      </c>
    </row>
    <row r="604" spans="1:20" ht="17.25" customHeight="1" x14ac:dyDescent="0.3">
      <c r="A604" s="35">
        <v>593</v>
      </c>
      <c r="B604" s="17">
        <v>44579</v>
      </c>
      <c r="C604" s="18">
        <v>44581</v>
      </c>
      <c r="D604" s="31" t="s">
        <v>2469</v>
      </c>
      <c r="E604" s="20" t="s">
        <v>486</v>
      </c>
      <c r="F604" s="20" t="s">
        <v>1044</v>
      </c>
      <c r="G604" s="36">
        <v>64596450</v>
      </c>
      <c r="H604" s="19">
        <v>44923</v>
      </c>
      <c r="I604" s="21" t="s">
        <v>346</v>
      </c>
      <c r="J604" s="34" t="s">
        <v>2052</v>
      </c>
      <c r="K604" s="22"/>
      <c r="L604" s="37">
        <v>0</v>
      </c>
      <c r="M604" s="25">
        <v>0</v>
      </c>
      <c r="N604" s="24">
        <f t="shared" si="9"/>
        <v>64596450</v>
      </c>
      <c r="O604" s="39">
        <v>0.74</v>
      </c>
      <c r="P604" s="27"/>
      <c r="Q604" s="28"/>
      <c r="R604" s="38"/>
      <c r="T604" s="19">
        <v>44580</v>
      </c>
    </row>
    <row r="605" spans="1:20" ht="17.25" customHeight="1" x14ac:dyDescent="0.3">
      <c r="A605" s="35">
        <v>594</v>
      </c>
      <c r="B605" s="17">
        <v>44579</v>
      </c>
      <c r="C605" s="18">
        <v>44581</v>
      </c>
      <c r="D605" s="31" t="s">
        <v>2469</v>
      </c>
      <c r="E605" s="20" t="s">
        <v>1335</v>
      </c>
      <c r="F605" s="20" t="s">
        <v>1045</v>
      </c>
      <c r="G605" s="36">
        <v>71070000</v>
      </c>
      <c r="H605" s="19">
        <v>44930</v>
      </c>
      <c r="I605" s="21" t="s">
        <v>346</v>
      </c>
      <c r="J605" s="34" t="s">
        <v>2053</v>
      </c>
      <c r="K605" s="22"/>
      <c r="L605" s="37">
        <v>0</v>
      </c>
      <c r="M605" s="25">
        <v>0</v>
      </c>
      <c r="N605" s="24">
        <f t="shared" si="9"/>
        <v>71070000</v>
      </c>
      <c r="O605" s="39">
        <v>0.72</v>
      </c>
      <c r="P605" s="27"/>
      <c r="Q605" s="28"/>
      <c r="R605" s="38"/>
      <c r="T605" s="19">
        <v>44581</v>
      </c>
    </row>
    <row r="606" spans="1:20" ht="17.25" customHeight="1" x14ac:dyDescent="0.3">
      <c r="A606" s="35">
        <v>595</v>
      </c>
      <c r="B606" s="17">
        <v>44579</v>
      </c>
      <c r="C606" s="18">
        <v>44582</v>
      </c>
      <c r="D606" s="31" t="s">
        <v>2469</v>
      </c>
      <c r="E606" s="20" t="s">
        <v>2349</v>
      </c>
      <c r="F606" s="20" t="s">
        <v>1046</v>
      </c>
      <c r="G606" s="36">
        <v>93500000</v>
      </c>
      <c r="H606" s="19">
        <v>44915</v>
      </c>
      <c r="I606" s="21" t="s">
        <v>346</v>
      </c>
      <c r="J606" s="34" t="s">
        <v>2054</v>
      </c>
      <c r="K606" s="22"/>
      <c r="L606" s="37">
        <v>0</v>
      </c>
      <c r="M606" s="25">
        <v>0</v>
      </c>
      <c r="N606" s="24">
        <f t="shared" si="9"/>
        <v>93500000</v>
      </c>
      <c r="O606" s="39">
        <v>0.75</v>
      </c>
      <c r="P606" s="27"/>
      <c r="Q606" s="28"/>
      <c r="R606" s="38"/>
      <c r="T606" s="19">
        <v>44580</v>
      </c>
    </row>
    <row r="607" spans="1:20" ht="17.25" customHeight="1" x14ac:dyDescent="0.3">
      <c r="A607" s="35">
        <v>596</v>
      </c>
      <c r="B607" s="17">
        <v>44579</v>
      </c>
      <c r="C607" s="18">
        <v>44581</v>
      </c>
      <c r="D607" s="31" t="s">
        <v>2470</v>
      </c>
      <c r="E607" s="20" t="s">
        <v>2332</v>
      </c>
      <c r="F607" s="20" t="s">
        <v>1047</v>
      </c>
      <c r="G607" s="36">
        <v>45100000</v>
      </c>
      <c r="H607" s="19">
        <v>44914</v>
      </c>
      <c r="I607" s="21" t="s">
        <v>346</v>
      </c>
      <c r="J607" s="34" t="s">
        <v>2055</v>
      </c>
      <c r="K607" s="22"/>
      <c r="L607" s="37">
        <v>0</v>
      </c>
      <c r="M607" s="25">
        <v>0</v>
      </c>
      <c r="N607" s="24">
        <f t="shared" si="9"/>
        <v>45100000</v>
      </c>
      <c r="O607" s="39">
        <v>0.76</v>
      </c>
      <c r="P607" s="27"/>
      <c r="Q607" s="28"/>
      <c r="R607" s="38"/>
      <c r="T607" s="19">
        <v>44580</v>
      </c>
    </row>
    <row r="608" spans="1:20" ht="17.25" customHeight="1" x14ac:dyDescent="0.3">
      <c r="A608" s="35">
        <v>597</v>
      </c>
      <c r="B608" s="17">
        <v>44579</v>
      </c>
      <c r="C608" s="18">
        <v>44585</v>
      </c>
      <c r="D608" s="31" t="s">
        <v>2469</v>
      </c>
      <c r="E608" s="20" t="s">
        <v>480</v>
      </c>
      <c r="F608" s="20" t="s">
        <v>1048</v>
      </c>
      <c r="G608" s="36">
        <v>43800000</v>
      </c>
      <c r="H608" s="19">
        <v>44765</v>
      </c>
      <c r="I608" s="21" t="s">
        <v>346</v>
      </c>
      <c r="J608" s="34" t="s">
        <v>2056</v>
      </c>
      <c r="K608" s="22"/>
      <c r="L608" s="37">
        <v>0</v>
      </c>
      <c r="M608" s="25">
        <v>0</v>
      </c>
      <c r="N608" s="24">
        <f t="shared" si="9"/>
        <v>43800000</v>
      </c>
      <c r="O608" s="39">
        <v>1</v>
      </c>
      <c r="P608" s="27"/>
      <c r="Q608" s="28"/>
      <c r="R608" s="38"/>
      <c r="T608" s="19">
        <v>44580</v>
      </c>
    </row>
    <row r="609" spans="1:20" ht="17.25" customHeight="1" x14ac:dyDescent="0.3">
      <c r="A609" s="35">
        <v>598</v>
      </c>
      <c r="B609" s="17">
        <v>44579</v>
      </c>
      <c r="C609" s="18">
        <v>44582</v>
      </c>
      <c r="D609" s="31" t="s">
        <v>2469</v>
      </c>
      <c r="E609" s="20" t="s">
        <v>429</v>
      </c>
      <c r="F609" s="20" t="s">
        <v>1049</v>
      </c>
      <c r="G609" s="36">
        <v>58300000</v>
      </c>
      <c r="H609" s="19">
        <v>44915</v>
      </c>
      <c r="I609" s="21" t="s">
        <v>346</v>
      </c>
      <c r="J609" s="34" t="s">
        <v>2057</v>
      </c>
      <c r="K609" s="22"/>
      <c r="L609" s="37">
        <v>0</v>
      </c>
      <c r="M609" s="25">
        <v>0</v>
      </c>
      <c r="N609" s="24">
        <f t="shared" si="9"/>
        <v>58300000</v>
      </c>
      <c r="O609" s="39">
        <v>0.75</v>
      </c>
      <c r="P609" s="27"/>
      <c r="Q609" s="28"/>
      <c r="R609" s="38"/>
      <c r="T609" s="19">
        <v>44580</v>
      </c>
    </row>
    <row r="610" spans="1:20" ht="17.25" customHeight="1" x14ac:dyDescent="0.3">
      <c r="A610" s="35">
        <v>599</v>
      </c>
      <c r="B610" s="17">
        <v>44579</v>
      </c>
      <c r="C610" s="18">
        <v>44580</v>
      </c>
      <c r="D610" s="31" t="s">
        <v>2469</v>
      </c>
      <c r="E610" s="20" t="s">
        <v>2594</v>
      </c>
      <c r="F610" s="20" t="s">
        <v>1050</v>
      </c>
      <c r="G610" s="36">
        <v>57783000</v>
      </c>
      <c r="H610" s="19">
        <v>44913</v>
      </c>
      <c r="I610" s="21" t="s">
        <v>346</v>
      </c>
      <c r="J610" s="34" t="s">
        <v>2058</v>
      </c>
      <c r="K610" s="22"/>
      <c r="L610" s="37">
        <v>0</v>
      </c>
      <c r="M610" s="25">
        <v>0</v>
      </c>
      <c r="N610" s="24">
        <f t="shared" si="9"/>
        <v>57783000</v>
      </c>
      <c r="O610" s="39">
        <v>0.76</v>
      </c>
      <c r="P610" s="27"/>
      <c r="Q610" s="28"/>
      <c r="R610" s="38"/>
      <c r="T610" s="19">
        <v>44580</v>
      </c>
    </row>
    <row r="611" spans="1:20" ht="17.25" customHeight="1" x14ac:dyDescent="0.3">
      <c r="A611" s="35">
        <v>600</v>
      </c>
      <c r="B611" s="17">
        <v>44579</v>
      </c>
      <c r="C611" s="18">
        <v>44580</v>
      </c>
      <c r="D611" s="31" t="s">
        <v>2469</v>
      </c>
      <c r="E611" s="20" t="s">
        <v>2595</v>
      </c>
      <c r="F611" s="20" t="s">
        <v>700</v>
      </c>
      <c r="G611" s="36">
        <v>82258000</v>
      </c>
      <c r="H611" s="19">
        <v>44913</v>
      </c>
      <c r="I611" s="21" t="s">
        <v>346</v>
      </c>
      <c r="J611" s="34" t="s">
        <v>2059</v>
      </c>
      <c r="K611" s="22"/>
      <c r="L611" s="37">
        <v>0</v>
      </c>
      <c r="M611" s="25">
        <v>0</v>
      </c>
      <c r="N611" s="24">
        <f t="shared" si="9"/>
        <v>82258000</v>
      </c>
      <c r="O611" s="39">
        <v>0.76</v>
      </c>
      <c r="P611" s="27"/>
      <c r="Q611" s="28"/>
      <c r="R611" s="38"/>
      <c r="T611" s="19">
        <v>44580</v>
      </c>
    </row>
    <row r="612" spans="1:20" ht="17.25" customHeight="1" x14ac:dyDescent="0.3">
      <c r="A612" s="35">
        <v>601</v>
      </c>
      <c r="B612" s="17">
        <v>44579</v>
      </c>
      <c r="C612" s="18">
        <v>44580</v>
      </c>
      <c r="D612" s="31" t="s">
        <v>2469</v>
      </c>
      <c r="E612" s="20" t="s">
        <v>364</v>
      </c>
      <c r="F612" s="20" t="s">
        <v>1051</v>
      </c>
      <c r="G612" s="36">
        <v>57783000</v>
      </c>
      <c r="H612" s="19">
        <v>44931</v>
      </c>
      <c r="I612" s="21" t="s">
        <v>346</v>
      </c>
      <c r="J612" s="34" t="s">
        <v>2060</v>
      </c>
      <c r="K612" s="22"/>
      <c r="L612" s="37">
        <v>0</v>
      </c>
      <c r="M612" s="25">
        <v>0</v>
      </c>
      <c r="N612" s="24">
        <f t="shared" si="9"/>
        <v>57783000</v>
      </c>
      <c r="O612" s="39">
        <v>0.72</v>
      </c>
      <c r="P612" s="27"/>
      <c r="Q612" s="28"/>
      <c r="R612" s="38"/>
      <c r="T612" s="19">
        <v>44580</v>
      </c>
    </row>
    <row r="613" spans="1:20" ht="17.25" customHeight="1" x14ac:dyDescent="0.3">
      <c r="A613" s="35">
        <v>602</v>
      </c>
      <c r="B613" s="17">
        <v>44579</v>
      </c>
      <c r="C613" s="18">
        <v>44580</v>
      </c>
      <c r="D613" s="31" t="s">
        <v>2469</v>
      </c>
      <c r="E613" s="20" t="s">
        <v>333</v>
      </c>
      <c r="F613" s="20" t="s">
        <v>1052</v>
      </c>
      <c r="G613" s="36">
        <v>82258000</v>
      </c>
      <c r="H613" s="19">
        <v>44913</v>
      </c>
      <c r="I613" s="21" t="s">
        <v>346</v>
      </c>
      <c r="J613" s="34" t="s">
        <v>2061</v>
      </c>
      <c r="K613" s="22"/>
      <c r="L613" s="37">
        <v>0</v>
      </c>
      <c r="M613" s="25">
        <v>0</v>
      </c>
      <c r="N613" s="24">
        <f t="shared" si="9"/>
        <v>82258000</v>
      </c>
      <c r="O613" s="39">
        <v>0.76</v>
      </c>
      <c r="P613" s="27"/>
      <c r="Q613" s="28"/>
      <c r="R613" s="38"/>
      <c r="T613" s="19">
        <v>44580</v>
      </c>
    </row>
    <row r="614" spans="1:20" ht="17.25" customHeight="1" x14ac:dyDescent="0.3">
      <c r="A614" s="35">
        <v>603</v>
      </c>
      <c r="B614" s="17">
        <v>44579</v>
      </c>
      <c r="C614" s="18">
        <v>44580</v>
      </c>
      <c r="D614" s="31" t="s">
        <v>2469</v>
      </c>
      <c r="E614" s="20" t="s">
        <v>552</v>
      </c>
      <c r="F614" s="20" t="s">
        <v>1053</v>
      </c>
      <c r="G614" s="36">
        <v>82258000</v>
      </c>
      <c r="H614" s="19">
        <v>44792</v>
      </c>
      <c r="I614" s="21" t="s">
        <v>346</v>
      </c>
      <c r="J614" s="34" t="s">
        <v>2062</v>
      </c>
      <c r="K614" s="22"/>
      <c r="L614" s="37">
        <v>0</v>
      </c>
      <c r="M614" s="25">
        <v>29662733</v>
      </c>
      <c r="N614" s="24">
        <f t="shared" si="9"/>
        <v>52595267</v>
      </c>
      <c r="O614" s="39">
        <v>1</v>
      </c>
      <c r="P614" s="27"/>
      <c r="Q614" s="28"/>
      <c r="R614" s="38"/>
      <c r="T614" s="19">
        <v>44580</v>
      </c>
    </row>
    <row r="615" spans="1:20" ht="17.25" customHeight="1" x14ac:dyDescent="0.3">
      <c r="A615" s="35">
        <v>604</v>
      </c>
      <c r="B615" s="17">
        <v>44579</v>
      </c>
      <c r="C615" s="18">
        <v>44580</v>
      </c>
      <c r="D615" s="31" t="s">
        <v>2469</v>
      </c>
      <c r="E615" s="20" t="s">
        <v>2596</v>
      </c>
      <c r="F615" s="20" t="s">
        <v>1054</v>
      </c>
      <c r="G615" s="36">
        <v>82258000</v>
      </c>
      <c r="H615" s="19">
        <v>44913</v>
      </c>
      <c r="I615" s="21" t="s">
        <v>346</v>
      </c>
      <c r="J615" s="34" t="s">
        <v>2063</v>
      </c>
      <c r="K615" s="22"/>
      <c r="L615" s="37">
        <v>0</v>
      </c>
      <c r="M615" s="25">
        <v>0</v>
      </c>
      <c r="N615" s="24">
        <f t="shared" si="9"/>
        <v>82258000</v>
      </c>
      <c r="O615" s="39">
        <v>0.76</v>
      </c>
      <c r="P615" s="27"/>
      <c r="Q615" s="28"/>
      <c r="R615" s="38"/>
      <c r="T615" s="19">
        <v>44580</v>
      </c>
    </row>
    <row r="616" spans="1:20" ht="17.25" customHeight="1" x14ac:dyDescent="0.3">
      <c r="A616" s="35">
        <v>605</v>
      </c>
      <c r="B616" s="17">
        <v>44579</v>
      </c>
      <c r="C616" s="18">
        <v>44581</v>
      </c>
      <c r="D616" s="31" t="s">
        <v>2470</v>
      </c>
      <c r="E616" s="20" t="s">
        <v>2597</v>
      </c>
      <c r="F616" s="20" t="s">
        <v>1055</v>
      </c>
      <c r="G616" s="36">
        <v>44000000</v>
      </c>
      <c r="H616" s="19">
        <v>44914</v>
      </c>
      <c r="I616" s="21" t="s">
        <v>346</v>
      </c>
      <c r="J616" s="34" t="s">
        <v>2064</v>
      </c>
      <c r="K616" s="22"/>
      <c r="L616" s="37">
        <v>0</v>
      </c>
      <c r="M616" s="25">
        <v>0</v>
      </c>
      <c r="N616" s="24">
        <f t="shared" si="9"/>
        <v>44000000</v>
      </c>
      <c r="O616" s="39">
        <v>0.76</v>
      </c>
      <c r="P616" s="27"/>
      <c r="Q616" s="28"/>
      <c r="R616" s="38"/>
      <c r="T616" s="19">
        <v>44580</v>
      </c>
    </row>
    <row r="617" spans="1:20" ht="17.25" customHeight="1" x14ac:dyDescent="0.3">
      <c r="A617" s="35">
        <v>606</v>
      </c>
      <c r="B617" s="17">
        <v>44579</v>
      </c>
      <c r="C617" s="18">
        <v>44581</v>
      </c>
      <c r="D617" s="31" t="s">
        <v>2469</v>
      </c>
      <c r="E617" s="20" t="s">
        <v>467</v>
      </c>
      <c r="F617" s="20" t="s">
        <v>1056</v>
      </c>
      <c r="G617" s="36">
        <v>77000000</v>
      </c>
      <c r="H617" s="19">
        <v>44884</v>
      </c>
      <c r="I617" s="21" t="s">
        <v>346</v>
      </c>
      <c r="J617" s="34" t="s">
        <v>2065</v>
      </c>
      <c r="K617" s="22"/>
      <c r="L617" s="37">
        <v>0</v>
      </c>
      <c r="M617" s="25">
        <v>0</v>
      </c>
      <c r="N617" s="24">
        <f t="shared" si="9"/>
        <v>77000000</v>
      </c>
      <c r="O617" s="39">
        <v>0.83</v>
      </c>
      <c r="P617" s="27"/>
      <c r="Q617" s="28"/>
      <c r="R617" s="38"/>
      <c r="T617" s="19">
        <v>44580</v>
      </c>
    </row>
    <row r="618" spans="1:20" ht="17.25" customHeight="1" x14ac:dyDescent="0.3">
      <c r="A618" s="35">
        <v>607</v>
      </c>
      <c r="B618" s="17">
        <v>44579</v>
      </c>
      <c r="C618" s="18">
        <v>44582</v>
      </c>
      <c r="D618" s="31" t="s">
        <v>2469</v>
      </c>
      <c r="E618" s="20" t="s">
        <v>65</v>
      </c>
      <c r="F618" s="20" t="s">
        <v>1057</v>
      </c>
      <c r="G618" s="36">
        <v>104500000</v>
      </c>
      <c r="H618" s="19">
        <v>44915</v>
      </c>
      <c r="I618" s="21" t="s">
        <v>346</v>
      </c>
      <c r="J618" s="34" t="s">
        <v>2066</v>
      </c>
      <c r="K618" s="22"/>
      <c r="L618" s="37">
        <v>0</v>
      </c>
      <c r="M618" s="25">
        <v>0</v>
      </c>
      <c r="N618" s="24">
        <f t="shared" si="9"/>
        <v>104500000</v>
      </c>
      <c r="O618" s="39">
        <v>0.75</v>
      </c>
      <c r="P618" s="27"/>
      <c r="Q618" s="28"/>
      <c r="R618" s="38"/>
      <c r="T618" s="19">
        <v>44580</v>
      </c>
    </row>
    <row r="619" spans="1:20" ht="17.25" customHeight="1" x14ac:dyDescent="0.3">
      <c r="A619" s="35">
        <v>608</v>
      </c>
      <c r="B619" s="17">
        <v>44579</v>
      </c>
      <c r="C619" s="18">
        <v>44581</v>
      </c>
      <c r="D619" s="31" t="s">
        <v>2469</v>
      </c>
      <c r="E619" s="20" t="s">
        <v>93</v>
      </c>
      <c r="F619" s="20" t="s">
        <v>1058</v>
      </c>
      <c r="G619" s="36">
        <v>73700000</v>
      </c>
      <c r="H619" s="19">
        <v>44914</v>
      </c>
      <c r="I619" s="21" t="s">
        <v>346</v>
      </c>
      <c r="J619" s="34" t="s">
        <v>2067</v>
      </c>
      <c r="K619" s="22"/>
      <c r="L619" s="37">
        <v>0</v>
      </c>
      <c r="M619" s="25">
        <v>0</v>
      </c>
      <c r="N619" s="24">
        <f t="shared" si="9"/>
        <v>73700000</v>
      </c>
      <c r="O619" s="39">
        <v>0.76</v>
      </c>
      <c r="P619" s="27"/>
      <c r="Q619" s="28"/>
      <c r="R619" s="38"/>
      <c r="T619" s="19">
        <v>44580</v>
      </c>
    </row>
    <row r="620" spans="1:20" ht="17.25" customHeight="1" x14ac:dyDescent="0.3">
      <c r="A620" s="35">
        <v>609</v>
      </c>
      <c r="B620" s="17">
        <v>44579</v>
      </c>
      <c r="C620" s="18">
        <v>44586</v>
      </c>
      <c r="D620" s="31" t="s">
        <v>2469</v>
      </c>
      <c r="E620" s="20" t="s">
        <v>1336</v>
      </c>
      <c r="F620" s="20" t="s">
        <v>1059</v>
      </c>
      <c r="G620" s="36">
        <v>67980000</v>
      </c>
      <c r="H620" s="19">
        <v>44919</v>
      </c>
      <c r="I620" s="21" t="s">
        <v>346</v>
      </c>
      <c r="J620" s="34" t="s">
        <v>2068</v>
      </c>
      <c r="K620" s="22"/>
      <c r="L620" s="37">
        <v>0</v>
      </c>
      <c r="M620" s="25">
        <v>0</v>
      </c>
      <c r="N620" s="24">
        <f t="shared" si="9"/>
        <v>67980000</v>
      </c>
      <c r="O620" s="39">
        <v>0.74</v>
      </c>
      <c r="P620" s="27"/>
      <c r="Q620" s="28"/>
      <c r="R620" s="38"/>
      <c r="T620" s="19">
        <v>44580</v>
      </c>
    </row>
    <row r="621" spans="1:20" ht="17.25" customHeight="1" x14ac:dyDescent="0.3">
      <c r="A621" s="35">
        <v>610</v>
      </c>
      <c r="B621" s="17">
        <v>44579</v>
      </c>
      <c r="C621" s="18">
        <v>44581</v>
      </c>
      <c r="D621" s="31" t="s">
        <v>2469</v>
      </c>
      <c r="E621" s="20" t="s">
        <v>1337</v>
      </c>
      <c r="F621" s="20" t="s">
        <v>1060</v>
      </c>
      <c r="G621" s="36">
        <v>58300000</v>
      </c>
      <c r="H621" s="19">
        <v>44914</v>
      </c>
      <c r="I621" s="21" t="s">
        <v>346</v>
      </c>
      <c r="J621" s="34" t="s">
        <v>2069</v>
      </c>
      <c r="K621" s="22"/>
      <c r="L621" s="37">
        <v>0</v>
      </c>
      <c r="M621" s="25">
        <v>0</v>
      </c>
      <c r="N621" s="24">
        <f t="shared" si="9"/>
        <v>58300000</v>
      </c>
      <c r="O621" s="39">
        <v>0.76</v>
      </c>
      <c r="P621" s="27"/>
      <c r="Q621" s="28"/>
      <c r="R621" s="38"/>
      <c r="T621" s="19">
        <v>44580</v>
      </c>
    </row>
    <row r="622" spans="1:20" ht="17.25" customHeight="1" x14ac:dyDescent="0.3">
      <c r="A622" s="35">
        <v>611</v>
      </c>
      <c r="B622" s="17">
        <v>44579</v>
      </c>
      <c r="C622" s="18">
        <v>44581</v>
      </c>
      <c r="D622" s="31" t="s">
        <v>2470</v>
      </c>
      <c r="E622" s="20" t="s">
        <v>305</v>
      </c>
      <c r="F622" s="20" t="s">
        <v>1061</v>
      </c>
      <c r="G622" s="36">
        <v>24903000</v>
      </c>
      <c r="H622" s="19">
        <v>44853</v>
      </c>
      <c r="I622" s="21" t="s">
        <v>346</v>
      </c>
      <c r="J622" s="34" t="s">
        <v>2070</v>
      </c>
      <c r="K622" s="22"/>
      <c r="L622" s="37">
        <v>0</v>
      </c>
      <c r="M622" s="25">
        <v>0</v>
      </c>
      <c r="N622" s="24">
        <f t="shared" si="9"/>
        <v>24903000</v>
      </c>
      <c r="O622" s="39">
        <v>0.93</v>
      </c>
      <c r="P622" s="27"/>
      <c r="Q622" s="28"/>
      <c r="R622" s="38"/>
      <c r="T622" s="19">
        <v>44580</v>
      </c>
    </row>
    <row r="623" spans="1:20" ht="17.25" customHeight="1" x14ac:dyDescent="0.3">
      <c r="A623" s="35">
        <v>612</v>
      </c>
      <c r="B623" s="17">
        <v>44579</v>
      </c>
      <c r="C623" s="18">
        <v>44581</v>
      </c>
      <c r="D623" s="31" t="s">
        <v>2469</v>
      </c>
      <c r="E623" s="20" t="s">
        <v>162</v>
      </c>
      <c r="F623" s="20" t="s">
        <v>1062</v>
      </c>
      <c r="G623" s="36">
        <v>60950000</v>
      </c>
      <c r="H623" s="19">
        <v>44930</v>
      </c>
      <c r="I623" s="21" t="s">
        <v>346</v>
      </c>
      <c r="J623" s="34" t="s">
        <v>2071</v>
      </c>
      <c r="K623" s="22"/>
      <c r="L623" s="37">
        <v>0</v>
      </c>
      <c r="M623" s="25">
        <v>0</v>
      </c>
      <c r="N623" s="24">
        <f t="shared" si="9"/>
        <v>60950000</v>
      </c>
      <c r="O623" s="39">
        <v>0.72</v>
      </c>
      <c r="P623" s="27"/>
      <c r="Q623" s="28"/>
      <c r="R623" s="38"/>
      <c r="T623" s="19">
        <v>44580</v>
      </c>
    </row>
    <row r="624" spans="1:20" ht="17.25" customHeight="1" x14ac:dyDescent="0.3">
      <c r="A624" s="35">
        <v>613</v>
      </c>
      <c r="B624" s="17">
        <v>44579</v>
      </c>
      <c r="C624" s="18">
        <v>44581</v>
      </c>
      <c r="D624" s="31" t="s">
        <v>2469</v>
      </c>
      <c r="E624" s="20" t="s">
        <v>1338</v>
      </c>
      <c r="F624" s="20" t="s">
        <v>1063</v>
      </c>
      <c r="G624" s="36">
        <v>60950000</v>
      </c>
      <c r="H624" s="19">
        <v>44930</v>
      </c>
      <c r="I624" s="21" t="s">
        <v>346</v>
      </c>
      <c r="J624" s="34" t="s">
        <v>2072</v>
      </c>
      <c r="K624" s="22"/>
      <c r="L624" s="37">
        <v>0</v>
      </c>
      <c r="M624" s="25">
        <v>0</v>
      </c>
      <c r="N624" s="24">
        <f t="shared" si="9"/>
        <v>60950000</v>
      </c>
      <c r="O624" s="39">
        <v>0.72</v>
      </c>
      <c r="P624" s="27"/>
      <c r="Q624" s="28"/>
      <c r="R624" s="38"/>
      <c r="T624" s="19">
        <v>44580</v>
      </c>
    </row>
    <row r="625" spans="1:20" ht="17.25" customHeight="1" x14ac:dyDescent="0.3">
      <c r="A625" s="35">
        <v>614</v>
      </c>
      <c r="B625" s="17">
        <v>44579</v>
      </c>
      <c r="C625" s="18">
        <v>44581</v>
      </c>
      <c r="D625" s="31" t="s">
        <v>2470</v>
      </c>
      <c r="E625" s="20" t="s">
        <v>164</v>
      </c>
      <c r="F625" s="20" t="s">
        <v>161</v>
      </c>
      <c r="G625" s="36">
        <v>39088500</v>
      </c>
      <c r="H625" s="19">
        <v>44929</v>
      </c>
      <c r="I625" s="21" t="s">
        <v>346</v>
      </c>
      <c r="J625" s="34" t="s">
        <v>2073</v>
      </c>
      <c r="K625" s="22"/>
      <c r="L625" s="37">
        <v>0</v>
      </c>
      <c r="M625" s="25">
        <v>0</v>
      </c>
      <c r="N625" s="24">
        <f t="shared" si="9"/>
        <v>39088500</v>
      </c>
      <c r="O625" s="39">
        <v>0.72</v>
      </c>
      <c r="P625" s="27"/>
      <c r="Q625" s="28"/>
      <c r="R625" s="38"/>
      <c r="T625" s="19">
        <v>44580</v>
      </c>
    </row>
    <row r="626" spans="1:20" ht="17.25" customHeight="1" x14ac:dyDescent="0.3">
      <c r="A626" s="35">
        <v>615</v>
      </c>
      <c r="B626" s="17">
        <v>44579</v>
      </c>
      <c r="C626" s="18">
        <v>44581</v>
      </c>
      <c r="D626" s="31" t="s">
        <v>2469</v>
      </c>
      <c r="E626" s="20" t="s">
        <v>1339</v>
      </c>
      <c r="F626" s="20" t="s">
        <v>1064</v>
      </c>
      <c r="G626" s="36">
        <v>65120000</v>
      </c>
      <c r="H626" s="19">
        <v>44914</v>
      </c>
      <c r="I626" s="21" t="s">
        <v>346</v>
      </c>
      <c r="J626" s="34" t="s">
        <v>2074</v>
      </c>
      <c r="K626" s="22"/>
      <c r="L626" s="37">
        <v>0</v>
      </c>
      <c r="M626" s="25">
        <v>0</v>
      </c>
      <c r="N626" s="24">
        <f t="shared" si="9"/>
        <v>65120000</v>
      </c>
      <c r="O626" s="39">
        <v>0.76</v>
      </c>
      <c r="P626" s="27"/>
      <c r="Q626" s="28"/>
      <c r="R626" s="38"/>
      <c r="T626" s="19">
        <v>44580</v>
      </c>
    </row>
    <row r="627" spans="1:20" ht="17.25" customHeight="1" x14ac:dyDescent="0.3">
      <c r="A627" s="35">
        <v>616</v>
      </c>
      <c r="B627" s="17">
        <v>44579</v>
      </c>
      <c r="C627" s="18">
        <v>44580</v>
      </c>
      <c r="D627" s="31" t="s">
        <v>2470</v>
      </c>
      <c r="E627" s="20" t="s">
        <v>1340</v>
      </c>
      <c r="F627" s="20" t="s">
        <v>1065</v>
      </c>
      <c r="G627" s="36">
        <v>51566667</v>
      </c>
      <c r="H627" s="19">
        <v>44923</v>
      </c>
      <c r="I627" s="21" t="s">
        <v>346</v>
      </c>
      <c r="J627" s="34" t="s">
        <v>2075</v>
      </c>
      <c r="K627" s="22"/>
      <c r="L627" s="37">
        <v>0</v>
      </c>
      <c r="M627" s="25">
        <v>0</v>
      </c>
      <c r="N627" s="24">
        <f t="shared" si="9"/>
        <v>51566667</v>
      </c>
      <c r="O627" s="39">
        <v>0.74</v>
      </c>
      <c r="P627" s="27"/>
      <c r="Q627" s="28"/>
      <c r="R627" s="38"/>
      <c r="T627" s="19">
        <v>44580</v>
      </c>
    </row>
    <row r="628" spans="1:20" ht="17.25" customHeight="1" x14ac:dyDescent="0.3">
      <c r="A628" s="35">
        <v>617</v>
      </c>
      <c r="B628" s="17">
        <v>44579</v>
      </c>
      <c r="C628" s="18">
        <v>44581</v>
      </c>
      <c r="D628" s="31" t="s">
        <v>2469</v>
      </c>
      <c r="E628" s="20" t="s">
        <v>274</v>
      </c>
      <c r="F628" s="20" t="s">
        <v>254</v>
      </c>
      <c r="G628" s="36">
        <v>65739750</v>
      </c>
      <c r="H628" s="19">
        <v>44929</v>
      </c>
      <c r="I628" s="21" t="s">
        <v>346</v>
      </c>
      <c r="J628" s="34" t="s">
        <v>2076</v>
      </c>
      <c r="K628" s="22"/>
      <c r="L628" s="37">
        <v>0</v>
      </c>
      <c r="M628" s="25">
        <v>0</v>
      </c>
      <c r="N628" s="24">
        <f t="shared" si="9"/>
        <v>65739750</v>
      </c>
      <c r="O628" s="39">
        <v>0.72</v>
      </c>
      <c r="P628" s="27"/>
      <c r="Q628" s="28"/>
      <c r="R628" s="38"/>
      <c r="T628" s="19">
        <v>44580</v>
      </c>
    </row>
    <row r="629" spans="1:20" ht="17.25" customHeight="1" x14ac:dyDescent="0.3">
      <c r="A629" s="35">
        <v>618</v>
      </c>
      <c r="B629" s="17">
        <v>44579</v>
      </c>
      <c r="C629" s="18">
        <v>44585</v>
      </c>
      <c r="D629" s="31" t="s">
        <v>2469</v>
      </c>
      <c r="E629" s="20" t="s">
        <v>75</v>
      </c>
      <c r="F629" s="20" t="s">
        <v>1066</v>
      </c>
      <c r="G629" s="36">
        <v>74800000</v>
      </c>
      <c r="H629" s="19">
        <v>44918</v>
      </c>
      <c r="I629" s="21" t="s">
        <v>346</v>
      </c>
      <c r="J629" s="34" t="s">
        <v>2077</v>
      </c>
      <c r="K629" s="22"/>
      <c r="L629" s="37">
        <v>0</v>
      </c>
      <c r="M629" s="25">
        <v>0</v>
      </c>
      <c r="N629" s="24">
        <f t="shared" si="9"/>
        <v>74800000</v>
      </c>
      <c r="O629" s="39">
        <v>0.74</v>
      </c>
      <c r="P629" s="27"/>
      <c r="Q629" s="28"/>
      <c r="R629" s="38"/>
      <c r="T629" s="19">
        <v>44580</v>
      </c>
    </row>
    <row r="630" spans="1:20" ht="17.25" customHeight="1" x14ac:dyDescent="0.3">
      <c r="A630" s="35">
        <v>619</v>
      </c>
      <c r="B630" s="17">
        <v>44579</v>
      </c>
      <c r="C630" s="18">
        <v>44587</v>
      </c>
      <c r="D630" s="31" t="s">
        <v>2469</v>
      </c>
      <c r="E630" s="20" t="s">
        <v>475</v>
      </c>
      <c r="F630" s="20" t="s">
        <v>1067</v>
      </c>
      <c r="G630" s="36">
        <v>67980000</v>
      </c>
      <c r="H630" s="19">
        <v>44920</v>
      </c>
      <c r="I630" s="21" t="s">
        <v>346</v>
      </c>
      <c r="J630" s="34" t="s">
        <v>2078</v>
      </c>
      <c r="K630" s="22"/>
      <c r="L630" s="37">
        <v>0</v>
      </c>
      <c r="M630" s="25">
        <v>0</v>
      </c>
      <c r="N630" s="24">
        <f t="shared" si="9"/>
        <v>67980000</v>
      </c>
      <c r="O630" s="39">
        <v>0.74</v>
      </c>
      <c r="P630" s="27"/>
      <c r="Q630" s="28"/>
      <c r="R630" s="38"/>
      <c r="T630" s="19">
        <v>44580</v>
      </c>
    </row>
    <row r="631" spans="1:20" ht="17.25" customHeight="1" x14ac:dyDescent="0.3">
      <c r="A631" s="35">
        <v>620</v>
      </c>
      <c r="B631" s="17">
        <v>44579</v>
      </c>
      <c r="C631" s="18">
        <v>44580</v>
      </c>
      <c r="D631" s="31" t="s">
        <v>2469</v>
      </c>
      <c r="E631" s="20" t="s">
        <v>234</v>
      </c>
      <c r="F631" s="20" t="s">
        <v>1053</v>
      </c>
      <c r="G631" s="36">
        <v>82258000</v>
      </c>
      <c r="H631" s="19">
        <v>44913</v>
      </c>
      <c r="I631" s="21" t="s">
        <v>346</v>
      </c>
      <c r="J631" s="34" t="s">
        <v>2079</v>
      </c>
      <c r="K631" s="22"/>
      <c r="L631" s="37">
        <v>0</v>
      </c>
      <c r="M631" s="25">
        <v>0</v>
      </c>
      <c r="N631" s="24">
        <f t="shared" si="9"/>
        <v>82258000</v>
      </c>
      <c r="O631" s="39">
        <v>0.76</v>
      </c>
      <c r="P631" s="27"/>
      <c r="Q631" s="28"/>
      <c r="R631" s="38"/>
      <c r="T631" s="19">
        <v>44580</v>
      </c>
    </row>
    <row r="632" spans="1:20" ht="17.25" customHeight="1" x14ac:dyDescent="0.3">
      <c r="A632" s="35">
        <v>621</v>
      </c>
      <c r="B632" s="17">
        <v>44579</v>
      </c>
      <c r="C632" s="18">
        <v>44581</v>
      </c>
      <c r="D632" s="31" t="s">
        <v>2469</v>
      </c>
      <c r="E632" s="20" t="s">
        <v>2350</v>
      </c>
      <c r="F632" s="20" t="s">
        <v>562</v>
      </c>
      <c r="G632" s="36">
        <v>73645000</v>
      </c>
      <c r="H632" s="19">
        <v>44934</v>
      </c>
      <c r="I632" s="21" t="s">
        <v>346</v>
      </c>
      <c r="J632" s="34" t="s">
        <v>2080</v>
      </c>
      <c r="K632" s="22"/>
      <c r="L632" s="37">
        <v>0</v>
      </c>
      <c r="M632" s="25">
        <v>0</v>
      </c>
      <c r="N632" s="24">
        <f t="shared" si="9"/>
        <v>73645000</v>
      </c>
      <c r="O632" s="39">
        <v>0.71</v>
      </c>
      <c r="P632" s="27"/>
      <c r="Q632" s="28"/>
      <c r="R632" s="38"/>
      <c r="T632" s="19">
        <v>44580</v>
      </c>
    </row>
    <row r="633" spans="1:20" ht="17.25" customHeight="1" x14ac:dyDescent="0.3">
      <c r="A633" s="35">
        <v>622</v>
      </c>
      <c r="B633" s="17">
        <v>44579</v>
      </c>
      <c r="C633" s="18">
        <v>44581</v>
      </c>
      <c r="D633" s="31" t="s">
        <v>2469</v>
      </c>
      <c r="E633" s="20" t="s">
        <v>2351</v>
      </c>
      <c r="F633" s="20" t="s">
        <v>1068</v>
      </c>
      <c r="G633" s="36">
        <v>73645000</v>
      </c>
      <c r="H633" s="19">
        <v>44914</v>
      </c>
      <c r="I633" s="21" t="s">
        <v>346</v>
      </c>
      <c r="J633" s="34" t="s">
        <v>2081</v>
      </c>
      <c r="K633" s="22"/>
      <c r="L633" s="37">
        <v>0</v>
      </c>
      <c r="M633" s="25">
        <v>0</v>
      </c>
      <c r="N633" s="24">
        <f t="shared" si="9"/>
        <v>73645000</v>
      </c>
      <c r="O633" s="39">
        <v>0.76</v>
      </c>
      <c r="P633" s="27"/>
      <c r="Q633" s="28"/>
      <c r="R633" s="38"/>
      <c r="T633" s="19">
        <v>44580</v>
      </c>
    </row>
    <row r="634" spans="1:20" ht="17.25" customHeight="1" x14ac:dyDescent="0.3">
      <c r="A634" s="35">
        <v>623</v>
      </c>
      <c r="B634" s="17">
        <v>44579</v>
      </c>
      <c r="C634" s="18">
        <v>44581</v>
      </c>
      <c r="D634" s="31" t="s">
        <v>2469</v>
      </c>
      <c r="E634" s="20" t="s">
        <v>440</v>
      </c>
      <c r="F634" s="20" t="s">
        <v>1069</v>
      </c>
      <c r="G634" s="36">
        <v>82500000</v>
      </c>
      <c r="H634" s="19">
        <v>44914</v>
      </c>
      <c r="I634" s="21" t="s">
        <v>346</v>
      </c>
      <c r="J634" s="34" t="s">
        <v>2082</v>
      </c>
      <c r="K634" s="22"/>
      <c r="L634" s="37">
        <v>0</v>
      </c>
      <c r="M634" s="25">
        <v>0</v>
      </c>
      <c r="N634" s="24">
        <f t="shared" si="9"/>
        <v>82500000</v>
      </c>
      <c r="O634" s="39">
        <v>0.76</v>
      </c>
      <c r="P634" s="27"/>
      <c r="Q634" s="28"/>
      <c r="R634" s="38"/>
      <c r="T634" s="19">
        <v>44580</v>
      </c>
    </row>
    <row r="635" spans="1:20" ht="17.25" customHeight="1" x14ac:dyDescent="0.3">
      <c r="A635" s="35">
        <v>624</v>
      </c>
      <c r="B635" s="17">
        <v>44581</v>
      </c>
      <c r="C635" s="18">
        <v>44585</v>
      </c>
      <c r="D635" s="31" t="s">
        <v>2469</v>
      </c>
      <c r="E635" s="20" t="s">
        <v>1341</v>
      </c>
      <c r="F635" s="20" t="s">
        <v>1070</v>
      </c>
      <c r="G635" s="36">
        <v>90000000</v>
      </c>
      <c r="H635" s="19">
        <v>44889</v>
      </c>
      <c r="I635" s="21" t="s">
        <v>346</v>
      </c>
      <c r="J635" s="34" t="s">
        <v>2083</v>
      </c>
      <c r="K635" s="22"/>
      <c r="L635" s="37">
        <v>0</v>
      </c>
      <c r="M635" s="25">
        <v>0</v>
      </c>
      <c r="N635" s="24">
        <f t="shared" si="9"/>
        <v>90000000</v>
      </c>
      <c r="O635" s="39">
        <v>0.82</v>
      </c>
      <c r="P635" s="27"/>
      <c r="Q635" s="28"/>
      <c r="R635" s="38"/>
      <c r="T635" s="19">
        <v>44581</v>
      </c>
    </row>
    <row r="636" spans="1:20" ht="17.25" customHeight="1" x14ac:dyDescent="0.3">
      <c r="A636" s="35">
        <v>625</v>
      </c>
      <c r="B636" s="17">
        <v>44580</v>
      </c>
      <c r="C636" s="18">
        <v>44581</v>
      </c>
      <c r="D636" s="31" t="s">
        <v>2469</v>
      </c>
      <c r="E636" s="20" t="s">
        <v>1342</v>
      </c>
      <c r="F636" s="20" t="s">
        <v>290</v>
      </c>
      <c r="G636" s="36">
        <v>65739750</v>
      </c>
      <c r="H636" s="19">
        <v>44929</v>
      </c>
      <c r="I636" s="21" t="s">
        <v>346</v>
      </c>
      <c r="J636" s="34" t="s">
        <v>2084</v>
      </c>
      <c r="K636" s="22"/>
      <c r="L636" s="37">
        <v>0</v>
      </c>
      <c r="M636" s="25">
        <v>0</v>
      </c>
      <c r="N636" s="24">
        <f t="shared" si="9"/>
        <v>65739750</v>
      </c>
      <c r="O636" s="39">
        <v>0.72</v>
      </c>
      <c r="P636" s="27"/>
      <c r="Q636" s="28"/>
      <c r="R636" s="38"/>
      <c r="T636" s="19">
        <v>44580</v>
      </c>
    </row>
    <row r="637" spans="1:20" ht="17.25" customHeight="1" x14ac:dyDescent="0.3">
      <c r="A637" s="35">
        <v>626</v>
      </c>
      <c r="B637" s="17">
        <v>44579</v>
      </c>
      <c r="C637" s="18">
        <v>44585</v>
      </c>
      <c r="D637" s="31" t="s">
        <v>2469</v>
      </c>
      <c r="E637" s="20" t="s">
        <v>437</v>
      </c>
      <c r="F637" s="20" t="s">
        <v>941</v>
      </c>
      <c r="G637" s="36">
        <v>80300000</v>
      </c>
      <c r="H637" s="19">
        <v>44918</v>
      </c>
      <c r="I637" s="21" t="s">
        <v>346</v>
      </c>
      <c r="J637" s="34" t="s">
        <v>2085</v>
      </c>
      <c r="K637" s="22"/>
      <c r="L637" s="37">
        <v>0</v>
      </c>
      <c r="M637" s="25">
        <v>0</v>
      </c>
      <c r="N637" s="24">
        <f t="shared" si="9"/>
        <v>80300000</v>
      </c>
      <c r="O637" s="39">
        <v>0.74</v>
      </c>
      <c r="P637" s="27"/>
      <c r="Q637" s="28"/>
      <c r="R637" s="38"/>
      <c r="T637" s="19">
        <v>44580</v>
      </c>
    </row>
    <row r="638" spans="1:20" ht="17.25" customHeight="1" x14ac:dyDescent="0.3">
      <c r="A638" s="35">
        <v>627</v>
      </c>
      <c r="B638" s="17">
        <v>44580</v>
      </c>
      <c r="C638" s="18">
        <v>44581</v>
      </c>
      <c r="D638" s="31" t="s">
        <v>2469</v>
      </c>
      <c r="E638" s="20" t="s">
        <v>458</v>
      </c>
      <c r="F638" s="20" t="s">
        <v>254</v>
      </c>
      <c r="G638" s="36">
        <v>64596450</v>
      </c>
      <c r="H638" s="19">
        <v>44923</v>
      </c>
      <c r="I638" s="21" t="s">
        <v>346</v>
      </c>
      <c r="J638" s="34" t="s">
        <v>2086</v>
      </c>
      <c r="K638" s="22"/>
      <c r="L638" s="37">
        <v>0</v>
      </c>
      <c r="M638" s="25">
        <v>0</v>
      </c>
      <c r="N638" s="24">
        <f t="shared" si="9"/>
        <v>64596450</v>
      </c>
      <c r="O638" s="39">
        <v>0.74</v>
      </c>
      <c r="P638" s="27"/>
      <c r="Q638" s="28"/>
      <c r="R638" s="38"/>
      <c r="T638" s="19">
        <v>44581</v>
      </c>
    </row>
    <row r="639" spans="1:20" ht="17.25" customHeight="1" x14ac:dyDescent="0.3">
      <c r="A639" s="35">
        <v>628</v>
      </c>
      <c r="B639" s="17">
        <v>44580</v>
      </c>
      <c r="C639" s="18">
        <v>44581</v>
      </c>
      <c r="D639" s="31" t="s">
        <v>2469</v>
      </c>
      <c r="E639" s="20" t="s">
        <v>2598</v>
      </c>
      <c r="F639" s="20" t="s">
        <v>254</v>
      </c>
      <c r="G639" s="36">
        <v>64596450</v>
      </c>
      <c r="H639" s="19">
        <v>44923</v>
      </c>
      <c r="I639" s="21" t="s">
        <v>346</v>
      </c>
      <c r="J639" s="34" t="s">
        <v>2087</v>
      </c>
      <c r="K639" s="22"/>
      <c r="L639" s="37">
        <v>0</v>
      </c>
      <c r="M639" s="25">
        <v>0</v>
      </c>
      <c r="N639" s="24">
        <f t="shared" si="9"/>
        <v>64596450</v>
      </c>
      <c r="O639" s="39">
        <v>0.74</v>
      </c>
      <c r="P639" s="27"/>
      <c r="Q639" s="28"/>
      <c r="R639" s="38"/>
      <c r="T639" s="19">
        <v>44581</v>
      </c>
    </row>
    <row r="640" spans="1:20" ht="17.25" customHeight="1" x14ac:dyDescent="0.3">
      <c r="A640" s="35">
        <v>629</v>
      </c>
      <c r="B640" s="17">
        <v>44580</v>
      </c>
      <c r="C640" s="18">
        <v>44581</v>
      </c>
      <c r="D640" s="31" t="s">
        <v>2469</v>
      </c>
      <c r="E640" s="20" t="s">
        <v>390</v>
      </c>
      <c r="F640" s="20" t="s">
        <v>1071</v>
      </c>
      <c r="G640" s="36">
        <v>90640000</v>
      </c>
      <c r="H640" s="19">
        <v>44914</v>
      </c>
      <c r="I640" s="21" t="s">
        <v>346</v>
      </c>
      <c r="J640" s="34" t="s">
        <v>2088</v>
      </c>
      <c r="K640" s="22"/>
      <c r="L640" s="37">
        <v>0</v>
      </c>
      <c r="M640" s="25">
        <v>0</v>
      </c>
      <c r="N640" s="24">
        <f t="shared" si="9"/>
        <v>90640000</v>
      </c>
      <c r="O640" s="39">
        <v>0.76</v>
      </c>
      <c r="P640" s="27"/>
      <c r="Q640" s="28"/>
      <c r="R640" s="38"/>
      <c r="T640" s="19">
        <v>44580</v>
      </c>
    </row>
    <row r="641" spans="1:20" ht="17.25" customHeight="1" x14ac:dyDescent="0.3">
      <c r="A641" s="35">
        <v>630</v>
      </c>
      <c r="B641" s="17">
        <v>44580</v>
      </c>
      <c r="C641" s="18">
        <v>44582</v>
      </c>
      <c r="D641" s="31" t="s">
        <v>2469</v>
      </c>
      <c r="E641" s="20" t="s">
        <v>294</v>
      </c>
      <c r="F641" s="20" t="s">
        <v>1072</v>
      </c>
      <c r="G641" s="36">
        <v>104500000</v>
      </c>
      <c r="H641" s="19">
        <v>44915</v>
      </c>
      <c r="I641" s="21" t="s">
        <v>346</v>
      </c>
      <c r="J641" s="34" t="s">
        <v>2089</v>
      </c>
      <c r="K641" s="22"/>
      <c r="L641" s="37">
        <v>0</v>
      </c>
      <c r="M641" s="25">
        <v>0</v>
      </c>
      <c r="N641" s="24">
        <f t="shared" si="9"/>
        <v>104500000</v>
      </c>
      <c r="O641" s="39">
        <v>0.75</v>
      </c>
      <c r="P641" s="27"/>
      <c r="Q641" s="28"/>
      <c r="R641" s="38"/>
      <c r="T641" s="19">
        <v>44580</v>
      </c>
    </row>
    <row r="642" spans="1:20" ht="17.25" customHeight="1" x14ac:dyDescent="0.3">
      <c r="A642" s="35">
        <v>631</v>
      </c>
      <c r="B642" s="17">
        <v>44580</v>
      </c>
      <c r="C642" s="18">
        <v>44582</v>
      </c>
      <c r="D642" s="31" t="s">
        <v>2469</v>
      </c>
      <c r="E642" s="20" t="s">
        <v>2352</v>
      </c>
      <c r="F642" s="20" t="s">
        <v>1073</v>
      </c>
      <c r="G642" s="36">
        <v>46200000</v>
      </c>
      <c r="H642" s="19">
        <v>44762</v>
      </c>
      <c r="I642" s="21" t="s">
        <v>346</v>
      </c>
      <c r="J642" s="34" t="s">
        <v>2090</v>
      </c>
      <c r="K642" s="22"/>
      <c r="L642" s="37">
        <v>0</v>
      </c>
      <c r="M642" s="25">
        <v>0</v>
      </c>
      <c r="N642" s="24">
        <f t="shared" si="9"/>
        <v>46200000</v>
      </c>
      <c r="O642" s="39">
        <v>1</v>
      </c>
      <c r="P642" s="27"/>
      <c r="Q642" s="28"/>
      <c r="R642" s="38"/>
      <c r="T642" s="19">
        <v>44580</v>
      </c>
    </row>
    <row r="643" spans="1:20" ht="17.25" customHeight="1" x14ac:dyDescent="0.3">
      <c r="A643" s="35">
        <v>632</v>
      </c>
      <c r="B643" s="17">
        <v>44580</v>
      </c>
      <c r="C643" s="18">
        <v>44585</v>
      </c>
      <c r="D643" s="31" t="s">
        <v>2469</v>
      </c>
      <c r="E643" s="20" t="s">
        <v>297</v>
      </c>
      <c r="F643" s="20" t="s">
        <v>1074</v>
      </c>
      <c r="G643" s="36">
        <v>80300000</v>
      </c>
      <c r="H643" s="19">
        <v>44918</v>
      </c>
      <c r="I643" s="21" t="s">
        <v>346</v>
      </c>
      <c r="J643" s="34" t="s">
        <v>2091</v>
      </c>
      <c r="K643" s="22"/>
      <c r="L643" s="37">
        <v>0</v>
      </c>
      <c r="M643" s="25">
        <v>0</v>
      </c>
      <c r="N643" s="24">
        <f t="shared" si="9"/>
        <v>80300000</v>
      </c>
      <c r="O643" s="39">
        <v>0.74</v>
      </c>
      <c r="P643" s="27"/>
      <c r="Q643" s="28"/>
      <c r="R643" s="38"/>
      <c r="T643" s="19">
        <v>44580</v>
      </c>
    </row>
    <row r="644" spans="1:20" ht="17.25" customHeight="1" x14ac:dyDescent="0.3">
      <c r="A644" s="35">
        <v>633</v>
      </c>
      <c r="B644" s="17">
        <v>44580</v>
      </c>
      <c r="C644" s="18">
        <v>44586</v>
      </c>
      <c r="D644" s="31" t="s">
        <v>2469</v>
      </c>
      <c r="E644" s="20" t="s">
        <v>415</v>
      </c>
      <c r="F644" s="20" t="s">
        <v>1075</v>
      </c>
      <c r="G644" s="36">
        <v>40800000</v>
      </c>
      <c r="H644" s="19">
        <v>44766</v>
      </c>
      <c r="I644" s="21" t="s">
        <v>346</v>
      </c>
      <c r="J644" s="34" t="s">
        <v>2092</v>
      </c>
      <c r="K644" s="22"/>
      <c r="L644" s="37">
        <v>0</v>
      </c>
      <c r="M644" s="25">
        <v>0</v>
      </c>
      <c r="N644" s="24">
        <f t="shared" si="9"/>
        <v>40800000</v>
      </c>
      <c r="O644" s="39">
        <v>1</v>
      </c>
      <c r="P644" s="27"/>
      <c r="Q644" s="28"/>
      <c r="R644" s="38"/>
      <c r="T644" s="19">
        <v>44581</v>
      </c>
    </row>
    <row r="645" spans="1:20" ht="17.25" customHeight="1" x14ac:dyDescent="0.3">
      <c r="A645" s="35">
        <v>634</v>
      </c>
      <c r="B645" s="17">
        <v>44580</v>
      </c>
      <c r="C645" s="18">
        <v>44582</v>
      </c>
      <c r="D645" s="31" t="s">
        <v>2469</v>
      </c>
      <c r="E645" s="20" t="s">
        <v>407</v>
      </c>
      <c r="F645" s="20" t="s">
        <v>1076</v>
      </c>
      <c r="G645" s="36">
        <v>104500000</v>
      </c>
      <c r="H645" s="19">
        <v>44915</v>
      </c>
      <c r="I645" s="21" t="s">
        <v>346</v>
      </c>
      <c r="J645" s="34" t="s">
        <v>2093</v>
      </c>
      <c r="K645" s="22"/>
      <c r="L645" s="37">
        <v>0</v>
      </c>
      <c r="M645" s="25">
        <v>0</v>
      </c>
      <c r="N645" s="24">
        <f t="shared" si="9"/>
        <v>104500000</v>
      </c>
      <c r="O645" s="39">
        <v>0.75</v>
      </c>
      <c r="P645" s="27"/>
      <c r="Q645" s="28"/>
      <c r="R645" s="38"/>
      <c r="T645" s="19">
        <v>44580</v>
      </c>
    </row>
    <row r="646" spans="1:20" ht="17.25" customHeight="1" x14ac:dyDescent="0.3">
      <c r="A646" s="35">
        <v>635</v>
      </c>
      <c r="B646" s="17">
        <v>44580</v>
      </c>
      <c r="C646" s="18">
        <v>44581</v>
      </c>
      <c r="D646" s="31" t="s">
        <v>2469</v>
      </c>
      <c r="E646" s="20" t="s">
        <v>2599</v>
      </c>
      <c r="F646" s="20" t="s">
        <v>1077</v>
      </c>
      <c r="G646" s="36">
        <v>43260000</v>
      </c>
      <c r="H646" s="19">
        <v>44761</v>
      </c>
      <c r="I646" s="21" t="s">
        <v>346</v>
      </c>
      <c r="J646" s="34" t="s">
        <v>2094</v>
      </c>
      <c r="K646" s="22"/>
      <c r="L646" s="37">
        <v>0</v>
      </c>
      <c r="M646" s="25">
        <v>0</v>
      </c>
      <c r="N646" s="24">
        <f t="shared" si="9"/>
        <v>43260000</v>
      </c>
      <c r="O646" s="39">
        <v>1</v>
      </c>
      <c r="P646" s="27"/>
      <c r="Q646" s="28"/>
      <c r="R646" s="38"/>
      <c r="T646" s="19">
        <v>44580</v>
      </c>
    </row>
    <row r="647" spans="1:20" ht="17.25" customHeight="1" x14ac:dyDescent="0.3">
      <c r="A647" s="35">
        <v>636</v>
      </c>
      <c r="B647" s="17">
        <v>44580</v>
      </c>
      <c r="C647" s="18">
        <v>44582</v>
      </c>
      <c r="D647" s="31" t="s">
        <v>2469</v>
      </c>
      <c r="E647" s="20" t="s">
        <v>38</v>
      </c>
      <c r="F647" s="20" t="s">
        <v>1078</v>
      </c>
      <c r="G647" s="36">
        <v>43800000</v>
      </c>
      <c r="H647" s="19">
        <v>44762</v>
      </c>
      <c r="I647" s="21" t="s">
        <v>346</v>
      </c>
      <c r="J647" s="34" t="s">
        <v>2095</v>
      </c>
      <c r="K647" s="22"/>
      <c r="L647" s="37">
        <v>0</v>
      </c>
      <c r="M647" s="25">
        <v>0</v>
      </c>
      <c r="N647" s="24">
        <f t="shared" si="9"/>
        <v>43800000</v>
      </c>
      <c r="O647" s="39">
        <v>1</v>
      </c>
      <c r="P647" s="27"/>
      <c r="Q647" s="28"/>
      <c r="R647" s="38"/>
      <c r="T647" s="19">
        <v>44581</v>
      </c>
    </row>
    <row r="648" spans="1:20" ht="17.25" customHeight="1" x14ac:dyDescent="0.3">
      <c r="A648" s="35">
        <v>637</v>
      </c>
      <c r="B648" s="17">
        <v>44582</v>
      </c>
      <c r="C648" s="18">
        <v>44585</v>
      </c>
      <c r="D648" s="31" t="s">
        <v>2470</v>
      </c>
      <c r="E648" s="20" t="s">
        <v>2600</v>
      </c>
      <c r="F648" s="20" t="s">
        <v>153</v>
      </c>
      <c r="G648" s="36">
        <v>38420000</v>
      </c>
      <c r="H648" s="19">
        <v>44927</v>
      </c>
      <c r="I648" s="21" t="s">
        <v>346</v>
      </c>
      <c r="J648" s="34" t="s">
        <v>2096</v>
      </c>
      <c r="K648" s="22"/>
      <c r="L648" s="37">
        <v>0</v>
      </c>
      <c r="M648" s="25">
        <v>0</v>
      </c>
      <c r="N648" s="24">
        <f t="shared" si="9"/>
        <v>38420000</v>
      </c>
      <c r="O648" s="39">
        <v>0.73</v>
      </c>
      <c r="P648" s="27"/>
      <c r="Q648" s="28"/>
      <c r="R648" s="38"/>
      <c r="T648" s="19">
        <v>44585</v>
      </c>
    </row>
    <row r="649" spans="1:20" ht="17.25" customHeight="1" x14ac:dyDescent="0.3">
      <c r="A649" s="35">
        <v>638</v>
      </c>
      <c r="B649" s="17">
        <v>44580</v>
      </c>
      <c r="C649" s="18">
        <v>44582</v>
      </c>
      <c r="D649" s="31" t="s">
        <v>2469</v>
      </c>
      <c r="E649" s="20" t="s">
        <v>1343</v>
      </c>
      <c r="F649" s="20" t="s">
        <v>110</v>
      </c>
      <c r="G649" s="36">
        <v>79727150</v>
      </c>
      <c r="H649" s="19">
        <v>44924</v>
      </c>
      <c r="I649" s="21" t="s">
        <v>346</v>
      </c>
      <c r="J649" s="34" t="s">
        <v>2097</v>
      </c>
      <c r="K649" s="22"/>
      <c r="L649" s="37">
        <v>0</v>
      </c>
      <c r="M649" s="25">
        <v>0</v>
      </c>
      <c r="N649" s="24">
        <f t="shared" si="9"/>
        <v>79727150</v>
      </c>
      <c r="O649" s="39">
        <v>0.73</v>
      </c>
      <c r="P649" s="27"/>
      <c r="Q649" s="28"/>
      <c r="R649" s="38"/>
      <c r="T649" s="19">
        <v>44581</v>
      </c>
    </row>
    <row r="650" spans="1:20" ht="17.25" customHeight="1" x14ac:dyDescent="0.3">
      <c r="A650" s="35">
        <v>639</v>
      </c>
      <c r="B650" s="17">
        <v>44580</v>
      </c>
      <c r="C650" s="18">
        <v>44582</v>
      </c>
      <c r="D650" s="31" t="s">
        <v>2469</v>
      </c>
      <c r="E650" s="20" t="s">
        <v>73</v>
      </c>
      <c r="F650" s="20" t="s">
        <v>1079</v>
      </c>
      <c r="G650" s="36">
        <v>64596450</v>
      </c>
      <c r="H650" s="19">
        <v>44924</v>
      </c>
      <c r="I650" s="21" t="s">
        <v>346</v>
      </c>
      <c r="J650" s="34" t="s">
        <v>2098</v>
      </c>
      <c r="K650" s="22"/>
      <c r="L650" s="37">
        <v>0</v>
      </c>
      <c r="M650" s="25">
        <v>0</v>
      </c>
      <c r="N650" s="24">
        <f t="shared" si="9"/>
        <v>64596450</v>
      </c>
      <c r="O650" s="39">
        <v>0.73</v>
      </c>
      <c r="P650" s="27"/>
      <c r="Q650" s="28"/>
      <c r="R650" s="38"/>
      <c r="T650" s="19">
        <v>44581</v>
      </c>
    </row>
    <row r="651" spans="1:20" ht="17.25" customHeight="1" x14ac:dyDescent="0.3">
      <c r="A651" s="35">
        <v>640</v>
      </c>
      <c r="B651" s="17">
        <v>44580</v>
      </c>
      <c r="C651" s="18">
        <v>44586</v>
      </c>
      <c r="D651" s="31" t="s">
        <v>2469</v>
      </c>
      <c r="E651" s="20" t="s">
        <v>354</v>
      </c>
      <c r="F651" s="20" t="s">
        <v>1080</v>
      </c>
      <c r="G651" s="36">
        <v>98931500</v>
      </c>
      <c r="H651" s="19">
        <v>44928</v>
      </c>
      <c r="I651" s="21" t="s">
        <v>346</v>
      </c>
      <c r="J651" s="34" t="s">
        <v>2099</v>
      </c>
      <c r="K651" s="22"/>
      <c r="L651" s="37">
        <v>0</v>
      </c>
      <c r="M651" s="25">
        <v>0</v>
      </c>
      <c r="N651" s="24">
        <f t="shared" si="9"/>
        <v>98931500</v>
      </c>
      <c r="O651" s="39">
        <v>0.72</v>
      </c>
      <c r="P651" s="27"/>
      <c r="Q651" s="28"/>
      <c r="R651" s="38"/>
      <c r="T651" s="19">
        <v>44581</v>
      </c>
    </row>
    <row r="652" spans="1:20" ht="17.25" customHeight="1" x14ac:dyDescent="0.3">
      <c r="A652" s="35">
        <v>641</v>
      </c>
      <c r="B652" s="17">
        <v>44586</v>
      </c>
      <c r="C652" s="18">
        <v>44593</v>
      </c>
      <c r="D652" s="31" t="s">
        <v>2470</v>
      </c>
      <c r="E652" s="20" t="s">
        <v>550</v>
      </c>
      <c r="F652" s="20" t="s">
        <v>471</v>
      </c>
      <c r="G652" s="36">
        <v>39100000</v>
      </c>
      <c r="H652" s="19">
        <v>44941</v>
      </c>
      <c r="I652" s="21" t="s">
        <v>346</v>
      </c>
      <c r="J652" s="34" t="s">
        <v>2100</v>
      </c>
      <c r="K652" s="22"/>
      <c r="L652" s="37">
        <v>0</v>
      </c>
      <c r="M652" s="25">
        <v>0</v>
      </c>
      <c r="N652" s="24">
        <f t="shared" si="9"/>
        <v>39100000</v>
      </c>
      <c r="O652" s="39">
        <v>0.69</v>
      </c>
      <c r="P652" s="27"/>
      <c r="Q652" s="28"/>
      <c r="R652" s="38"/>
      <c r="T652" s="19">
        <v>44587</v>
      </c>
    </row>
    <row r="653" spans="1:20" ht="17.25" customHeight="1" x14ac:dyDescent="0.3">
      <c r="A653" s="35">
        <v>642</v>
      </c>
      <c r="B653" s="17">
        <v>44580</v>
      </c>
      <c r="C653" s="18">
        <v>44582</v>
      </c>
      <c r="D653" s="31" t="s">
        <v>2470</v>
      </c>
      <c r="E653" s="20" t="s">
        <v>2601</v>
      </c>
      <c r="F653" s="20" t="s">
        <v>861</v>
      </c>
      <c r="G653" s="36">
        <v>30216400</v>
      </c>
      <c r="H653" s="19">
        <v>44924</v>
      </c>
      <c r="I653" s="21" t="s">
        <v>346</v>
      </c>
      <c r="J653" s="34" t="s">
        <v>2101</v>
      </c>
      <c r="K653" s="22"/>
      <c r="L653" s="37">
        <v>0</v>
      </c>
      <c r="M653" s="25">
        <v>0</v>
      </c>
      <c r="N653" s="24">
        <f t="shared" ref="N653:N716" si="10">+G653+L653-M653</f>
        <v>30216400</v>
      </c>
      <c r="O653" s="39">
        <v>0.73</v>
      </c>
      <c r="P653" s="27"/>
      <c r="Q653" s="28"/>
      <c r="R653" s="38"/>
      <c r="T653" s="19">
        <v>44581</v>
      </c>
    </row>
    <row r="654" spans="1:20" ht="17.25" customHeight="1" x14ac:dyDescent="0.3">
      <c r="A654" s="35">
        <v>643</v>
      </c>
      <c r="B654" s="17">
        <v>44580</v>
      </c>
      <c r="C654" s="18">
        <v>44582</v>
      </c>
      <c r="D654" s="31" t="s">
        <v>2469</v>
      </c>
      <c r="E654" s="20" t="s">
        <v>121</v>
      </c>
      <c r="F654" s="20" t="s">
        <v>120</v>
      </c>
      <c r="G654" s="36">
        <v>96603700</v>
      </c>
      <c r="H654" s="19">
        <v>44924</v>
      </c>
      <c r="I654" s="21" t="s">
        <v>346</v>
      </c>
      <c r="J654" s="34" t="s">
        <v>2102</v>
      </c>
      <c r="K654" s="22"/>
      <c r="L654" s="37">
        <v>0</v>
      </c>
      <c r="M654" s="25">
        <v>0</v>
      </c>
      <c r="N654" s="24">
        <f t="shared" si="10"/>
        <v>96603700</v>
      </c>
      <c r="O654" s="39">
        <v>0.73</v>
      </c>
      <c r="P654" s="27"/>
      <c r="Q654" s="28"/>
      <c r="R654" s="38"/>
      <c r="T654" s="19">
        <v>44581</v>
      </c>
    </row>
    <row r="655" spans="1:20" ht="17.25" customHeight="1" x14ac:dyDescent="0.3">
      <c r="A655" s="35">
        <v>644</v>
      </c>
      <c r="B655" s="17">
        <v>44580</v>
      </c>
      <c r="C655" s="18">
        <v>44582</v>
      </c>
      <c r="D655" s="31" t="s">
        <v>2469</v>
      </c>
      <c r="E655" s="20" t="s">
        <v>1344</v>
      </c>
      <c r="F655" s="20" t="s">
        <v>1081</v>
      </c>
      <c r="G655" s="36">
        <v>64596450</v>
      </c>
      <c r="H655" s="19">
        <v>44924</v>
      </c>
      <c r="I655" s="21" t="s">
        <v>346</v>
      </c>
      <c r="J655" s="34" t="s">
        <v>2103</v>
      </c>
      <c r="K655" s="22"/>
      <c r="L655" s="37">
        <v>0</v>
      </c>
      <c r="M655" s="25">
        <v>0</v>
      </c>
      <c r="N655" s="24">
        <f t="shared" si="10"/>
        <v>64596450</v>
      </c>
      <c r="O655" s="39">
        <v>0.73</v>
      </c>
      <c r="P655" s="27"/>
      <c r="Q655" s="28"/>
      <c r="R655" s="38"/>
      <c r="T655" s="19">
        <v>44581</v>
      </c>
    </row>
    <row r="656" spans="1:20" ht="17.25" customHeight="1" x14ac:dyDescent="0.3">
      <c r="A656" s="35">
        <v>645</v>
      </c>
      <c r="B656" s="17">
        <v>44580</v>
      </c>
      <c r="C656" s="18">
        <v>44582</v>
      </c>
      <c r="D656" s="31" t="s">
        <v>2469</v>
      </c>
      <c r="E656" s="20" t="s">
        <v>317</v>
      </c>
      <c r="F656" s="20" t="s">
        <v>1082</v>
      </c>
      <c r="G656" s="36">
        <v>96603700</v>
      </c>
      <c r="H656" s="19">
        <v>44924</v>
      </c>
      <c r="I656" s="21" t="s">
        <v>346</v>
      </c>
      <c r="J656" s="34" t="s">
        <v>2104</v>
      </c>
      <c r="K656" s="22"/>
      <c r="L656" s="37">
        <v>0</v>
      </c>
      <c r="M656" s="25">
        <v>0</v>
      </c>
      <c r="N656" s="24">
        <f t="shared" si="10"/>
        <v>96603700</v>
      </c>
      <c r="O656" s="39">
        <v>0.73</v>
      </c>
      <c r="P656" s="27"/>
      <c r="Q656" s="28"/>
      <c r="R656" s="38"/>
      <c r="T656" s="19">
        <v>44581</v>
      </c>
    </row>
    <row r="657" spans="1:20" ht="17.25" customHeight="1" x14ac:dyDescent="0.3">
      <c r="A657" s="35">
        <v>646</v>
      </c>
      <c r="B657" s="17">
        <v>44580</v>
      </c>
      <c r="C657" s="18">
        <v>44582</v>
      </c>
      <c r="D657" s="31" t="s">
        <v>2469</v>
      </c>
      <c r="E657" s="20" t="s">
        <v>1345</v>
      </c>
      <c r="F657" s="20" t="s">
        <v>128</v>
      </c>
      <c r="G657" s="36">
        <v>75653500</v>
      </c>
      <c r="H657" s="19">
        <v>44924</v>
      </c>
      <c r="I657" s="21" t="s">
        <v>346</v>
      </c>
      <c r="J657" s="34" t="s">
        <v>2105</v>
      </c>
      <c r="K657" s="22"/>
      <c r="L657" s="37">
        <v>0</v>
      </c>
      <c r="M657" s="25">
        <v>0</v>
      </c>
      <c r="N657" s="24">
        <f t="shared" si="10"/>
        <v>75653500</v>
      </c>
      <c r="O657" s="39">
        <v>0.73</v>
      </c>
      <c r="P657" s="27"/>
      <c r="Q657" s="28"/>
      <c r="R657" s="38"/>
      <c r="T657" s="19">
        <v>44581</v>
      </c>
    </row>
    <row r="658" spans="1:20" ht="17.25" customHeight="1" x14ac:dyDescent="0.3">
      <c r="A658" s="35">
        <v>647</v>
      </c>
      <c r="B658" s="17">
        <v>44580</v>
      </c>
      <c r="C658" s="18">
        <v>44582</v>
      </c>
      <c r="D658" s="31" t="s">
        <v>2470</v>
      </c>
      <c r="E658" s="20" t="s">
        <v>491</v>
      </c>
      <c r="F658" s="20" t="s">
        <v>331</v>
      </c>
      <c r="G658" s="36">
        <v>35535000</v>
      </c>
      <c r="H658" s="19">
        <v>44930</v>
      </c>
      <c r="I658" s="21" t="s">
        <v>346</v>
      </c>
      <c r="J658" s="34" t="s">
        <v>2106</v>
      </c>
      <c r="K658" s="22"/>
      <c r="L658" s="37">
        <v>0</v>
      </c>
      <c r="M658" s="25">
        <v>0</v>
      </c>
      <c r="N658" s="24">
        <f t="shared" si="10"/>
        <v>35535000</v>
      </c>
      <c r="O658" s="39">
        <v>0.72</v>
      </c>
      <c r="P658" s="27"/>
      <c r="Q658" s="28"/>
      <c r="R658" s="38"/>
      <c r="T658" s="19">
        <v>44581</v>
      </c>
    </row>
    <row r="659" spans="1:20" ht="17.25" customHeight="1" x14ac:dyDescent="0.3">
      <c r="A659" s="35">
        <v>649</v>
      </c>
      <c r="B659" s="17">
        <v>44580</v>
      </c>
      <c r="C659" s="18">
        <v>44582</v>
      </c>
      <c r="D659" s="31" t="s">
        <v>2469</v>
      </c>
      <c r="E659" s="20" t="s">
        <v>406</v>
      </c>
      <c r="F659" s="20" t="s">
        <v>1083</v>
      </c>
      <c r="G659" s="36">
        <v>64596450</v>
      </c>
      <c r="H659" s="19">
        <v>44924</v>
      </c>
      <c r="I659" s="21" t="s">
        <v>346</v>
      </c>
      <c r="J659" s="34" t="s">
        <v>2107</v>
      </c>
      <c r="K659" s="22"/>
      <c r="L659" s="37">
        <v>0</v>
      </c>
      <c r="M659" s="25">
        <v>0</v>
      </c>
      <c r="N659" s="24">
        <f t="shared" si="10"/>
        <v>64596450</v>
      </c>
      <c r="O659" s="39">
        <v>0.73</v>
      </c>
      <c r="P659" s="27"/>
      <c r="Q659" s="28"/>
      <c r="R659" s="38"/>
      <c r="T659" s="19">
        <v>44581</v>
      </c>
    </row>
    <row r="660" spans="1:20" ht="17.25" customHeight="1" x14ac:dyDescent="0.3">
      <c r="A660" s="35">
        <v>650</v>
      </c>
      <c r="B660" s="17">
        <v>44580</v>
      </c>
      <c r="C660" s="18">
        <v>44582</v>
      </c>
      <c r="D660" s="31" t="s">
        <v>2469</v>
      </c>
      <c r="E660" s="20" t="s">
        <v>2602</v>
      </c>
      <c r="F660" s="20" t="s">
        <v>60</v>
      </c>
      <c r="G660" s="36">
        <v>64596450</v>
      </c>
      <c r="H660" s="19">
        <v>44924</v>
      </c>
      <c r="I660" s="21" t="s">
        <v>346</v>
      </c>
      <c r="J660" s="34" t="s">
        <v>2108</v>
      </c>
      <c r="K660" s="22"/>
      <c r="L660" s="37">
        <v>0</v>
      </c>
      <c r="M660" s="25">
        <v>0</v>
      </c>
      <c r="N660" s="24">
        <f t="shared" si="10"/>
        <v>64596450</v>
      </c>
      <c r="O660" s="39">
        <v>0.73</v>
      </c>
      <c r="P660" s="27"/>
      <c r="Q660" s="28"/>
      <c r="R660" s="38"/>
      <c r="T660" s="19">
        <v>44581</v>
      </c>
    </row>
    <row r="661" spans="1:20" ht="17.25" customHeight="1" x14ac:dyDescent="0.3">
      <c r="A661" s="35">
        <v>651</v>
      </c>
      <c r="B661" s="17">
        <v>44580</v>
      </c>
      <c r="C661" s="18">
        <v>44582</v>
      </c>
      <c r="D661" s="31" t="s">
        <v>2469</v>
      </c>
      <c r="E661" s="20" t="s">
        <v>119</v>
      </c>
      <c r="F661" s="20" t="s">
        <v>1084</v>
      </c>
      <c r="G661" s="36">
        <v>65739750</v>
      </c>
      <c r="H661" s="19">
        <v>44930</v>
      </c>
      <c r="I661" s="21" t="s">
        <v>346</v>
      </c>
      <c r="J661" s="34" t="s">
        <v>2109</v>
      </c>
      <c r="K661" s="22"/>
      <c r="L661" s="37">
        <v>0</v>
      </c>
      <c r="M661" s="25">
        <v>0</v>
      </c>
      <c r="N661" s="24">
        <f t="shared" si="10"/>
        <v>65739750</v>
      </c>
      <c r="O661" s="39">
        <v>0.72</v>
      </c>
      <c r="P661" s="27"/>
      <c r="Q661" s="28"/>
      <c r="R661" s="38"/>
      <c r="T661" s="19">
        <v>44582</v>
      </c>
    </row>
    <row r="662" spans="1:20" ht="17.25" customHeight="1" x14ac:dyDescent="0.3">
      <c r="A662" s="35">
        <v>652</v>
      </c>
      <c r="B662" s="17">
        <v>44580</v>
      </c>
      <c r="C662" s="18">
        <v>44582</v>
      </c>
      <c r="D662" s="31" t="s">
        <v>2469</v>
      </c>
      <c r="E662" s="20" t="s">
        <v>296</v>
      </c>
      <c r="F662" s="20" t="s">
        <v>60</v>
      </c>
      <c r="G662" s="36">
        <v>65739750</v>
      </c>
      <c r="H662" s="19">
        <v>44930</v>
      </c>
      <c r="I662" s="21" t="s">
        <v>346</v>
      </c>
      <c r="J662" s="34" t="s">
        <v>2110</v>
      </c>
      <c r="K662" s="22"/>
      <c r="L662" s="37">
        <v>0</v>
      </c>
      <c r="M662" s="25">
        <v>0</v>
      </c>
      <c r="N662" s="24">
        <f t="shared" si="10"/>
        <v>65739750</v>
      </c>
      <c r="O662" s="39">
        <v>0.72</v>
      </c>
      <c r="P662" s="27"/>
      <c r="Q662" s="28"/>
      <c r="R662" s="38"/>
      <c r="T662" s="19">
        <v>44582</v>
      </c>
    </row>
    <row r="663" spans="1:20" ht="17.25" customHeight="1" x14ac:dyDescent="0.3">
      <c r="A663" s="35">
        <v>653</v>
      </c>
      <c r="B663" s="17">
        <v>44580</v>
      </c>
      <c r="C663" s="18">
        <v>44582</v>
      </c>
      <c r="D663" s="31" t="s">
        <v>2469</v>
      </c>
      <c r="E663" s="20" t="s">
        <v>373</v>
      </c>
      <c r="F663" s="20" t="s">
        <v>60</v>
      </c>
      <c r="G663" s="36">
        <v>62881500</v>
      </c>
      <c r="H663" s="19">
        <v>44915</v>
      </c>
      <c r="I663" s="21" t="s">
        <v>346</v>
      </c>
      <c r="J663" s="34" t="s">
        <v>2111</v>
      </c>
      <c r="K663" s="22"/>
      <c r="L663" s="37">
        <v>0</v>
      </c>
      <c r="M663" s="25">
        <v>0</v>
      </c>
      <c r="N663" s="24">
        <f t="shared" si="10"/>
        <v>62881500</v>
      </c>
      <c r="O663" s="39">
        <v>0.75</v>
      </c>
      <c r="P663" s="27"/>
      <c r="Q663" s="28"/>
      <c r="R663" s="38"/>
      <c r="T663" s="19">
        <v>44582</v>
      </c>
    </row>
    <row r="664" spans="1:20" ht="17.25" customHeight="1" x14ac:dyDescent="0.3">
      <c r="A664" s="35">
        <v>654</v>
      </c>
      <c r="B664" s="17">
        <v>44580</v>
      </c>
      <c r="C664" s="18">
        <v>44582</v>
      </c>
      <c r="D664" s="31" t="s">
        <v>2469</v>
      </c>
      <c r="E664" s="20" t="s">
        <v>299</v>
      </c>
      <c r="F664" s="20" t="s">
        <v>134</v>
      </c>
      <c r="G664" s="36">
        <v>73325700</v>
      </c>
      <c r="H664" s="19">
        <v>44924</v>
      </c>
      <c r="I664" s="21" t="s">
        <v>346</v>
      </c>
      <c r="J664" s="34" t="s">
        <v>2112</v>
      </c>
      <c r="K664" s="22"/>
      <c r="L664" s="37">
        <v>0</v>
      </c>
      <c r="M664" s="25">
        <v>0</v>
      </c>
      <c r="N664" s="24">
        <f t="shared" si="10"/>
        <v>73325700</v>
      </c>
      <c r="O664" s="39">
        <v>0.73</v>
      </c>
      <c r="P664" s="27"/>
      <c r="Q664" s="28"/>
      <c r="R664" s="38"/>
      <c r="T664" s="19">
        <v>44582</v>
      </c>
    </row>
    <row r="665" spans="1:20" ht="17.25" customHeight="1" x14ac:dyDescent="0.3">
      <c r="A665" s="35">
        <v>655</v>
      </c>
      <c r="B665" s="17">
        <v>44580</v>
      </c>
      <c r="C665" s="18">
        <v>44582</v>
      </c>
      <c r="D665" s="31" t="s">
        <v>2469</v>
      </c>
      <c r="E665" s="20" t="s">
        <v>374</v>
      </c>
      <c r="F665" s="20" t="s">
        <v>60</v>
      </c>
      <c r="G665" s="36">
        <v>34299000</v>
      </c>
      <c r="H665" s="19">
        <v>44762</v>
      </c>
      <c r="I665" s="21" t="s">
        <v>346</v>
      </c>
      <c r="J665" s="34" t="s">
        <v>2113</v>
      </c>
      <c r="K665" s="22"/>
      <c r="L665" s="37">
        <v>0</v>
      </c>
      <c r="M665" s="25">
        <v>0</v>
      </c>
      <c r="N665" s="24">
        <f t="shared" si="10"/>
        <v>34299000</v>
      </c>
      <c r="O665" s="39">
        <v>1</v>
      </c>
      <c r="P665" s="27"/>
      <c r="Q665" s="28"/>
      <c r="R665" s="38"/>
      <c r="T665" s="19">
        <v>44582</v>
      </c>
    </row>
    <row r="666" spans="1:20" ht="17.25" customHeight="1" x14ac:dyDescent="0.3">
      <c r="A666" s="35">
        <v>656</v>
      </c>
      <c r="B666" s="17">
        <v>44580</v>
      </c>
      <c r="C666" s="18">
        <v>44582</v>
      </c>
      <c r="D666" s="31" t="s">
        <v>2469</v>
      </c>
      <c r="E666" s="20" t="s">
        <v>380</v>
      </c>
      <c r="F666" s="20" t="s">
        <v>60</v>
      </c>
      <c r="G666" s="36">
        <v>34299000</v>
      </c>
      <c r="H666" s="19">
        <v>44762</v>
      </c>
      <c r="I666" s="21" t="s">
        <v>346</v>
      </c>
      <c r="J666" s="34" t="s">
        <v>2114</v>
      </c>
      <c r="K666" s="22"/>
      <c r="L666" s="37">
        <v>0</v>
      </c>
      <c r="M666" s="25">
        <v>0</v>
      </c>
      <c r="N666" s="24">
        <f t="shared" si="10"/>
        <v>34299000</v>
      </c>
      <c r="O666" s="39">
        <v>1</v>
      </c>
      <c r="P666" s="27"/>
      <c r="Q666" s="28"/>
      <c r="R666" s="38"/>
      <c r="T666" s="19">
        <v>44582</v>
      </c>
    </row>
    <row r="667" spans="1:20" ht="17.25" customHeight="1" x14ac:dyDescent="0.3">
      <c r="A667" s="35">
        <v>657</v>
      </c>
      <c r="B667" s="17">
        <v>44580</v>
      </c>
      <c r="C667" s="18">
        <v>44582</v>
      </c>
      <c r="D667" s="31" t="s">
        <v>2469</v>
      </c>
      <c r="E667" s="20" t="s">
        <v>169</v>
      </c>
      <c r="F667" s="20" t="s">
        <v>60</v>
      </c>
      <c r="G667" s="36">
        <v>64596450</v>
      </c>
      <c r="H667" s="19">
        <v>44924</v>
      </c>
      <c r="I667" s="21" t="s">
        <v>346</v>
      </c>
      <c r="J667" s="34" t="s">
        <v>2115</v>
      </c>
      <c r="K667" s="22"/>
      <c r="L667" s="37">
        <v>0</v>
      </c>
      <c r="M667" s="25">
        <v>0</v>
      </c>
      <c r="N667" s="24">
        <f t="shared" si="10"/>
        <v>64596450</v>
      </c>
      <c r="O667" s="39">
        <v>0.73</v>
      </c>
      <c r="P667" s="27"/>
      <c r="Q667" s="28"/>
      <c r="R667" s="38"/>
      <c r="T667" s="19">
        <v>44582</v>
      </c>
    </row>
    <row r="668" spans="1:20" ht="17.25" customHeight="1" x14ac:dyDescent="0.3">
      <c r="A668" s="35">
        <v>658</v>
      </c>
      <c r="B668" s="17">
        <v>44580</v>
      </c>
      <c r="C668" s="18">
        <v>44582</v>
      </c>
      <c r="D668" s="31" t="s">
        <v>2469</v>
      </c>
      <c r="E668" s="20" t="s">
        <v>462</v>
      </c>
      <c r="F668" s="20" t="s">
        <v>60</v>
      </c>
      <c r="G668" s="36">
        <v>64596450</v>
      </c>
      <c r="H668" s="19">
        <v>44924</v>
      </c>
      <c r="I668" s="21" t="s">
        <v>346</v>
      </c>
      <c r="J668" s="34" t="s">
        <v>2116</v>
      </c>
      <c r="K668" s="22"/>
      <c r="L668" s="37">
        <v>0</v>
      </c>
      <c r="M668" s="25">
        <v>0</v>
      </c>
      <c r="N668" s="24">
        <f t="shared" si="10"/>
        <v>64596450</v>
      </c>
      <c r="O668" s="39">
        <v>0.73</v>
      </c>
      <c r="P668" s="27"/>
      <c r="Q668" s="28"/>
      <c r="R668" s="38"/>
      <c r="T668" s="19">
        <v>44582</v>
      </c>
    </row>
    <row r="669" spans="1:20" ht="17.25" customHeight="1" x14ac:dyDescent="0.3">
      <c r="A669" s="35">
        <v>659</v>
      </c>
      <c r="B669" s="17">
        <v>44580</v>
      </c>
      <c r="C669" s="18">
        <v>44582</v>
      </c>
      <c r="D669" s="31" t="s">
        <v>2469</v>
      </c>
      <c r="E669" s="20" t="s">
        <v>244</v>
      </c>
      <c r="F669" s="20" t="s">
        <v>1085</v>
      </c>
      <c r="G669" s="36">
        <v>65739750</v>
      </c>
      <c r="H669" s="19">
        <v>44930</v>
      </c>
      <c r="I669" s="21" t="s">
        <v>346</v>
      </c>
      <c r="J669" s="34" t="s">
        <v>2117</v>
      </c>
      <c r="K669" s="22"/>
      <c r="L669" s="37">
        <v>0</v>
      </c>
      <c r="M669" s="25">
        <v>0</v>
      </c>
      <c r="N669" s="24">
        <f t="shared" si="10"/>
        <v>65739750</v>
      </c>
      <c r="O669" s="39">
        <v>0.72</v>
      </c>
      <c r="P669" s="27"/>
      <c r="Q669" s="28"/>
      <c r="R669" s="38"/>
      <c r="T669" s="19">
        <v>44582</v>
      </c>
    </row>
    <row r="670" spans="1:20" ht="17.25" customHeight="1" x14ac:dyDescent="0.3">
      <c r="A670" s="35">
        <v>660</v>
      </c>
      <c r="B670" s="17">
        <v>44580</v>
      </c>
      <c r="C670" s="18">
        <v>44585</v>
      </c>
      <c r="D670" s="31" t="s">
        <v>2469</v>
      </c>
      <c r="E670" s="20" t="s">
        <v>388</v>
      </c>
      <c r="F670" s="20" t="s">
        <v>1086</v>
      </c>
      <c r="G670" s="36">
        <v>80300000</v>
      </c>
      <c r="H670" s="19">
        <v>44918</v>
      </c>
      <c r="I670" s="21" t="s">
        <v>346</v>
      </c>
      <c r="J670" s="34" t="s">
        <v>2118</v>
      </c>
      <c r="K670" s="22"/>
      <c r="L670" s="37">
        <v>0</v>
      </c>
      <c r="M670" s="25">
        <v>0</v>
      </c>
      <c r="N670" s="24">
        <f t="shared" si="10"/>
        <v>80300000</v>
      </c>
      <c r="O670" s="39">
        <v>0.74</v>
      </c>
      <c r="P670" s="27"/>
      <c r="Q670" s="28"/>
      <c r="R670" s="38"/>
      <c r="T670" s="19">
        <v>44581</v>
      </c>
    </row>
    <row r="671" spans="1:20" ht="17.25" customHeight="1" x14ac:dyDescent="0.3">
      <c r="A671" s="35">
        <v>661</v>
      </c>
      <c r="B671" s="17">
        <v>44580</v>
      </c>
      <c r="C671" s="18">
        <v>44582</v>
      </c>
      <c r="D671" s="31" t="s">
        <v>2469</v>
      </c>
      <c r="E671" s="20" t="s">
        <v>52</v>
      </c>
      <c r="F671" s="20" t="s">
        <v>1087</v>
      </c>
      <c r="G671" s="36">
        <v>80300000</v>
      </c>
      <c r="H671" s="19">
        <v>44915</v>
      </c>
      <c r="I671" s="21" t="s">
        <v>346</v>
      </c>
      <c r="J671" s="34" t="s">
        <v>2119</v>
      </c>
      <c r="K671" s="22"/>
      <c r="L671" s="37">
        <v>0</v>
      </c>
      <c r="M671" s="25">
        <v>0</v>
      </c>
      <c r="N671" s="24">
        <f t="shared" si="10"/>
        <v>80300000</v>
      </c>
      <c r="O671" s="39">
        <v>0.75</v>
      </c>
      <c r="P671" s="27"/>
      <c r="Q671" s="28"/>
      <c r="R671" s="38"/>
      <c r="T671" s="19">
        <v>44581</v>
      </c>
    </row>
    <row r="672" spans="1:20" ht="17.25" customHeight="1" x14ac:dyDescent="0.3">
      <c r="A672" s="35">
        <v>662</v>
      </c>
      <c r="B672" s="17">
        <v>44581</v>
      </c>
      <c r="C672" s="18">
        <v>44585</v>
      </c>
      <c r="D672" s="31" t="s">
        <v>2469</v>
      </c>
      <c r="E672" s="20" t="s">
        <v>2353</v>
      </c>
      <c r="F672" s="20" t="s">
        <v>1088</v>
      </c>
      <c r="G672" s="36">
        <v>57783000</v>
      </c>
      <c r="H672" s="19">
        <v>44918</v>
      </c>
      <c r="I672" s="21" t="s">
        <v>346</v>
      </c>
      <c r="J672" s="34" t="s">
        <v>2120</v>
      </c>
      <c r="K672" s="22"/>
      <c r="L672" s="37">
        <v>0</v>
      </c>
      <c r="M672" s="25">
        <v>0</v>
      </c>
      <c r="N672" s="24">
        <f t="shared" si="10"/>
        <v>57783000</v>
      </c>
      <c r="O672" s="39">
        <v>0.74</v>
      </c>
      <c r="P672" s="27"/>
      <c r="Q672" s="28"/>
      <c r="R672" s="38"/>
      <c r="T672" s="19">
        <v>44582</v>
      </c>
    </row>
    <row r="673" spans="1:20" ht="17.25" customHeight="1" x14ac:dyDescent="0.3">
      <c r="A673" s="35">
        <v>663</v>
      </c>
      <c r="B673" s="17">
        <v>44580</v>
      </c>
      <c r="C673" s="18">
        <v>44585</v>
      </c>
      <c r="D673" s="31" t="s">
        <v>2469</v>
      </c>
      <c r="E673" s="20" t="s">
        <v>2354</v>
      </c>
      <c r="F673" s="20" t="s">
        <v>1088</v>
      </c>
      <c r="G673" s="36">
        <v>57783000</v>
      </c>
      <c r="H673" s="19">
        <v>44918</v>
      </c>
      <c r="I673" s="21" t="s">
        <v>346</v>
      </c>
      <c r="J673" s="34" t="s">
        <v>2121</v>
      </c>
      <c r="K673" s="22"/>
      <c r="L673" s="37">
        <v>0</v>
      </c>
      <c r="M673" s="25">
        <v>0</v>
      </c>
      <c r="N673" s="24">
        <f t="shared" si="10"/>
        <v>57783000</v>
      </c>
      <c r="O673" s="39">
        <v>0.74</v>
      </c>
      <c r="P673" s="27"/>
      <c r="Q673" s="28"/>
      <c r="R673" s="38"/>
      <c r="T673" s="19">
        <v>44581</v>
      </c>
    </row>
    <row r="674" spans="1:20" ht="17.25" customHeight="1" x14ac:dyDescent="0.3">
      <c r="A674" s="35">
        <v>664</v>
      </c>
      <c r="B674" s="17">
        <v>44580</v>
      </c>
      <c r="C674" s="18">
        <v>44585</v>
      </c>
      <c r="D674" s="31" t="s">
        <v>2469</v>
      </c>
      <c r="E674" s="20" t="s">
        <v>2603</v>
      </c>
      <c r="F674" s="20" t="s">
        <v>1089</v>
      </c>
      <c r="G674" s="36">
        <v>82258000</v>
      </c>
      <c r="H674" s="19">
        <v>44918</v>
      </c>
      <c r="I674" s="21" t="s">
        <v>346</v>
      </c>
      <c r="J674" s="34" t="s">
        <v>2122</v>
      </c>
      <c r="K674" s="22"/>
      <c r="L674" s="37">
        <v>0</v>
      </c>
      <c r="M674" s="25">
        <v>0</v>
      </c>
      <c r="N674" s="24">
        <f t="shared" si="10"/>
        <v>82258000</v>
      </c>
      <c r="O674" s="39">
        <v>0.74</v>
      </c>
      <c r="P674" s="27"/>
      <c r="Q674" s="28"/>
      <c r="R674" s="38"/>
      <c r="T674" s="19">
        <v>44581</v>
      </c>
    </row>
    <row r="675" spans="1:20" ht="17.25" customHeight="1" x14ac:dyDescent="0.3">
      <c r="A675" s="35">
        <v>665</v>
      </c>
      <c r="B675" s="17">
        <v>44581</v>
      </c>
      <c r="C675" s="18">
        <v>44582</v>
      </c>
      <c r="D675" s="31" t="s">
        <v>2469</v>
      </c>
      <c r="E675" s="20" t="s">
        <v>439</v>
      </c>
      <c r="F675" s="20" t="s">
        <v>1090</v>
      </c>
      <c r="G675" s="36">
        <v>80300000</v>
      </c>
      <c r="H675" s="19">
        <v>44915</v>
      </c>
      <c r="I675" s="21" t="s">
        <v>346</v>
      </c>
      <c r="J675" s="34" t="s">
        <v>2123</v>
      </c>
      <c r="K675" s="22"/>
      <c r="L675" s="37">
        <v>0</v>
      </c>
      <c r="M675" s="25">
        <v>0</v>
      </c>
      <c r="N675" s="24">
        <f t="shared" si="10"/>
        <v>80300000</v>
      </c>
      <c r="O675" s="39">
        <v>0.75</v>
      </c>
      <c r="P675" s="27"/>
      <c r="Q675" s="28"/>
      <c r="R675" s="38"/>
      <c r="T675" s="19">
        <v>44582</v>
      </c>
    </row>
    <row r="676" spans="1:20" ht="17.25" customHeight="1" x14ac:dyDescent="0.3">
      <c r="A676" s="35">
        <v>666</v>
      </c>
      <c r="B676" s="17">
        <v>44580</v>
      </c>
      <c r="C676" s="18">
        <v>44582</v>
      </c>
      <c r="D676" s="31" t="s">
        <v>2469</v>
      </c>
      <c r="E676" s="20" t="s">
        <v>319</v>
      </c>
      <c r="F676" s="20" t="s">
        <v>1091</v>
      </c>
      <c r="G676" s="36">
        <v>73700000</v>
      </c>
      <c r="H676" s="19">
        <v>44915</v>
      </c>
      <c r="I676" s="21" t="s">
        <v>346</v>
      </c>
      <c r="J676" s="34" t="s">
        <v>2124</v>
      </c>
      <c r="K676" s="22"/>
      <c r="L676" s="37">
        <v>0</v>
      </c>
      <c r="M676" s="25">
        <v>0</v>
      </c>
      <c r="N676" s="24">
        <f t="shared" si="10"/>
        <v>73700000</v>
      </c>
      <c r="O676" s="39">
        <v>0.75</v>
      </c>
      <c r="P676" s="27"/>
      <c r="Q676" s="28"/>
      <c r="R676" s="38"/>
      <c r="T676" s="19">
        <v>44580</v>
      </c>
    </row>
    <row r="677" spans="1:20" ht="17.25" customHeight="1" x14ac:dyDescent="0.3">
      <c r="A677" s="35">
        <v>667</v>
      </c>
      <c r="B677" s="17">
        <v>44581</v>
      </c>
      <c r="C677" s="18">
        <v>44585</v>
      </c>
      <c r="D677" s="31" t="s">
        <v>2469</v>
      </c>
      <c r="E677" s="20" t="s">
        <v>1346</v>
      </c>
      <c r="F677" s="20" t="s">
        <v>937</v>
      </c>
      <c r="G677" s="36">
        <v>80300000</v>
      </c>
      <c r="H677" s="19">
        <v>44918</v>
      </c>
      <c r="I677" s="21" t="s">
        <v>346</v>
      </c>
      <c r="J677" s="34" t="s">
        <v>2125</v>
      </c>
      <c r="K677" s="22"/>
      <c r="L677" s="37">
        <v>0</v>
      </c>
      <c r="M677" s="25">
        <v>0</v>
      </c>
      <c r="N677" s="24">
        <f t="shared" si="10"/>
        <v>80300000</v>
      </c>
      <c r="O677" s="39">
        <v>0.74</v>
      </c>
      <c r="P677" s="27"/>
      <c r="Q677" s="28"/>
      <c r="R677" s="38"/>
      <c r="T677" s="19">
        <v>44581</v>
      </c>
    </row>
    <row r="678" spans="1:20" ht="17.25" customHeight="1" x14ac:dyDescent="0.3">
      <c r="A678" s="35">
        <v>668</v>
      </c>
      <c r="B678" s="17">
        <v>44580</v>
      </c>
      <c r="C678" s="18">
        <v>44587</v>
      </c>
      <c r="D678" s="31" t="s">
        <v>2469</v>
      </c>
      <c r="E678" s="20" t="s">
        <v>2393</v>
      </c>
      <c r="F678" s="20" t="s">
        <v>1092</v>
      </c>
      <c r="G678" s="36">
        <v>80300000</v>
      </c>
      <c r="H678" s="19">
        <v>44920</v>
      </c>
      <c r="I678" s="21" t="s">
        <v>346</v>
      </c>
      <c r="J678" s="34" t="s">
        <v>2126</v>
      </c>
      <c r="K678" s="22"/>
      <c r="L678" s="37">
        <v>0</v>
      </c>
      <c r="M678" s="25">
        <v>0</v>
      </c>
      <c r="N678" s="24">
        <f t="shared" si="10"/>
        <v>80300000</v>
      </c>
      <c r="O678" s="39">
        <v>0.74</v>
      </c>
      <c r="P678" s="27"/>
      <c r="Q678" s="28"/>
      <c r="R678" s="38"/>
      <c r="T678" s="19">
        <v>44581</v>
      </c>
    </row>
    <row r="679" spans="1:20" ht="17.25" customHeight="1" x14ac:dyDescent="0.3">
      <c r="A679" s="35">
        <v>669</v>
      </c>
      <c r="B679" s="17">
        <v>44580</v>
      </c>
      <c r="C679" s="18">
        <v>44587</v>
      </c>
      <c r="D679" s="31" t="s">
        <v>2469</v>
      </c>
      <c r="E679" s="20" t="s">
        <v>2394</v>
      </c>
      <c r="F679" s="20" t="s">
        <v>1093</v>
      </c>
      <c r="G679" s="36">
        <v>80300000</v>
      </c>
      <c r="H679" s="19">
        <v>44920</v>
      </c>
      <c r="I679" s="21" t="s">
        <v>346</v>
      </c>
      <c r="J679" s="34" t="s">
        <v>2127</v>
      </c>
      <c r="K679" s="22"/>
      <c r="L679" s="37">
        <v>0</v>
      </c>
      <c r="M679" s="25">
        <v>0</v>
      </c>
      <c r="N679" s="24">
        <f t="shared" si="10"/>
        <v>80300000</v>
      </c>
      <c r="O679" s="39">
        <v>0.74</v>
      </c>
      <c r="P679" s="27"/>
      <c r="Q679" s="28"/>
      <c r="R679" s="38"/>
      <c r="T679" s="19">
        <v>44580</v>
      </c>
    </row>
    <row r="680" spans="1:20" ht="17.25" customHeight="1" x14ac:dyDescent="0.3">
      <c r="A680" s="35">
        <v>670</v>
      </c>
      <c r="B680" s="17">
        <v>44582</v>
      </c>
      <c r="C680" s="18">
        <v>44586</v>
      </c>
      <c r="D680" s="31" t="s">
        <v>2469</v>
      </c>
      <c r="E680" s="20" t="s">
        <v>2604</v>
      </c>
      <c r="F680" s="20" t="s">
        <v>1094</v>
      </c>
      <c r="G680" s="36">
        <v>41715000</v>
      </c>
      <c r="H680" s="19">
        <v>44858</v>
      </c>
      <c r="I680" s="21" t="s">
        <v>346</v>
      </c>
      <c r="J680" s="34" t="s">
        <v>2128</v>
      </c>
      <c r="K680" s="22"/>
      <c r="L680" s="37">
        <v>0</v>
      </c>
      <c r="M680" s="25">
        <v>0</v>
      </c>
      <c r="N680" s="24">
        <f t="shared" si="10"/>
        <v>41715000</v>
      </c>
      <c r="O680" s="39">
        <v>0.91</v>
      </c>
      <c r="P680" s="27"/>
      <c r="Q680" s="28"/>
      <c r="R680" s="38"/>
      <c r="T680" s="19">
        <v>44586</v>
      </c>
    </row>
    <row r="681" spans="1:20" ht="17.25" customHeight="1" x14ac:dyDescent="0.3">
      <c r="A681" s="35">
        <v>671</v>
      </c>
      <c r="B681" s="17">
        <v>44581</v>
      </c>
      <c r="C681" s="18">
        <v>44585</v>
      </c>
      <c r="D681" s="31" t="s">
        <v>2469</v>
      </c>
      <c r="E681" s="20" t="s">
        <v>1347</v>
      </c>
      <c r="F681" s="20" t="s">
        <v>1095</v>
      </c>
      <c r="G681" s="36">
        <v>71070000</v>
      </c>
      <c r="H681" s="19">
        <v>44934</v>
      </c>
      <c r="I681" s="21" t="s">
        <v>346</v>
      </c>
      <c r="J681" s="34" t="s">
        <v>2129</v>
      </c>
      <c r="K681" s="22"/>
      <c r="L681" s="37">
        <v>0</v>
      </c>
      <c r="M681" s="25">
        <v>0</v>
      </c>
      <c r="N681" s="24">
        <f t="shared" si="10"/>
        <v>71070000</v>
      </c>
      <c r="O681" s="39">
        <v>0.71</v>
      </c>
      <c r="P681" s="27"/>
      <c r="Q681" s="28"/>
      <c r="R681" s="38"/>
      <c r="T681" s="19">
        <v>44581</v>
      </c>
    </row>
    <row r="682" spans="1:20" ht="17.25" customHeight="1" x14ac:dyDescent="0.3">
      <c r="A682" s="35">
        <v>672</v>
      </c>
      <c r="B682" s="17">
        <v>44581</v>
      </c>
      <c r="C682" s="18">
        <v>44585</v>
      </c>
      <c r="D682" s="31" t="s">
        <v>2469</v>
      </c>
      <c r="E682" s="20" t="s">
        <v>1348</v>
      </c>
      <c r="F682" s="20" t="s">
        <v>1096</v>
      </c>
      <c r="G682" s="36">
        <v>71070000</v>
      </c>
      <c r="H682" s="19">
        <v>44933</v>
      </c>
      <c r="I682" s="21" t="s">
        <v>346</v>
      </c>
      <c r="J682" s="34" t="s">
        <v>2130</v>
      </c>
      <c r="K682" s="22"/>
      <c r="L682" s="37">
        <v>0</v>
      </c>
      <c r="M682" s="25">
        <v>0</v>
      </c>
      <c r="N682" s="24">
        <f t="shared" si="10"/>
        <v>71070000</v>
      </c>
      <c r="O682" s="39">
        <v>0.71</v>
      </c>
      <c r="P682" s="27"/>
      <c r="Q682" s="28"/>
      <c r="R682" s="38"/>
      <c r="T682" s="19">
        <v>44582</v>
      </c>
    </row>
    <row r="683" spans="1:20" ht="17.25" customHeight="1" x14ac:dyDescent="0.3">
      <c r="A683" s="35">
        <v>673</v>
      </c>
      <c r="B683" s="17">
        <v>44581</v>
      </c>
      <c r="C683" s="18">
        <v>44585</v>
      </c>
      <c r="D683" s="31" t="s">
        <v>2469</v>
      </c>
      <c r="E683" s="20" t="s">
        <v>178</v>
      </c>
      <c r="F683" s="20" t="s">
        <v>1097</v>
      </c>
      <c r="G683" s="36">
        <v>85675000</v>
      </c>
      <c r="H683" s="19">
        <v>44932</v>
      </c>
      <c r="I683" s="21" t="s">
        <v>346</v>
      </c>
      <c r="J683" s="34" t="s">
        <v>2131</v>
      </c>
      <c r="K683" s="22"/>
      <c r="L683" s="37">
        <v>0</v>
      </c>
      <c r="M683" s="25">
        <v>0</v>
      </c>
      <c r="N683" s="24">
        <f t="shared" si="10"/>
        <v>85675000</v>
      </c>
      <c r="O683" s="39">
        <v>0.71</v>
      </c>
      <c r="P683" s="27"/>
      <c r="Q683" s="28"/>
      <c r="R683" s="38"/>
      <c r="T683" s="19">
        <v>44582</v>
      </c>
    </row>
    <row r="684" spans="1:20" ht="17.25" customHeight="1" x14ac:dyDescent="0.3">
      <c r="A684" s="35">
        <v>674</v>
      </c>
      <c r="B684" s="17">
        <v>44580</v>
      </c>
      <c r="C684" s="18">
        <v>44582</v>
      </c>
      <c r="D684" s="31" t="s">
        <v>2469</v>
      </c>
      <c r="E684" s="20" t="s">
        <v>2395</v>
      </c>
      <c r="F684" s="20" t="s">
        <v>254</v>
      </c>
      <c r="G684" s="36">
        <v>65739750</v>
      </c>
      <c r="H684" s="19">
        <v>44930</v>
      </c>
      <c r="I684" s="21" t="s">
        <v>346</v>
      </c>
      <c r="J684" s="34" t="s">
        <v>2132</v>
      </c>
      <c r="K684" s="22"/>
      <c r="L684" s="37">
        <v>0</v>
      </c>
      <c r="M684" s="25">
        <v>0</v>
      </c>
      <c r="N684" s="24">
        <f t="shared" si="10"/>
        <v>65739750</v>
      </c>
      <c r="O684" s="39">
        <v>0.72</v>
      </c>
      <c r="P684" s="27"/>
      <c r="Q684" s="28"/>
      <c r="R684" s="38"/>
      <c r="T684" s="19">
        <v>44581</v>
      </c>
    </row>
    <row r="685" spans="1:20" ht="17.25" customHeight="1" x14ac:dyDescent="0.3">
      <c r="A685" s="35">
        <v>675</v>
      </c>
      <c r="B685" s="17">
        <v>44580</v>
      </c>
      <c r="C685" s="18">
        <v>44582</v>
      </c>
      <c r="D685" s="31" t="s">
        <v>2470</v>
      </c>
      <c r="E685" s="20" t="s">
        <v>57</v>
      </c>
      <c r="F685" s="20" t="s">
        <v>1098</v>
      </c>
      <c r="G685" s="36">
        <v>27000000</v>
      </c>
      <c r="H685" s="19">
        <v>44762</v>
      </c>
      <c r="I685" s="21" t="s">
        <v>346</v>
      </c>
      <c r="J685" s="34" t="s">
        <v>2133</v>
      </c>
      <c r="K685" s="22"/>
      <c r="L685" s="37">
        <v>0</v>
      </c>
      <c r="M685" s="25">
        <v>0</v>
      </c>
      <c r="N685" s="24">
        <f t="shared" si="10"/>
        <v>27000000</v>
      </c>
      <c r="O685" s="39">
        <v>1</v>
      </c>
      <c r="P685" s="27"/>
      <c r="Q685" s="28"/>
      <c r="R685" s="38"/>
      <c r="T685" s="19">
        <v>44581</v>
      </c>
    </row>
    <row r="686" spans="1:20" ht="17.25" customHeight="1" x14ac:dyDescent="0.3">
      <c r="A686" s="35">
        <v>676</v>
      </c>
      <c r="B686" s="17">
        <v>44580</v>
      </c>
      <c r="C686" s="18">
        <v>44582</v>
      </c>
      <c r="D686" s="31" t="s">
        <v>2470</v>
      </c>
      <c r="E686" s="20" t="s">
        <v>209</v>
      </c>
      <c r="F686" s="20" t="s">
        <v>747</v>
      </c>
      <c r="G686" s="36">
        <v>21000000</v>
      </c>
      <c r="H686" s="19">
        <v>44762</v>
      </c>
      <c r="I686" s="21" t="s">
        <v>346</v>
      </c>
      <c r="J686" s="34" t="s">
        <v>2134</v>
      </c>
      <c r="K686" s="22"/>
      <c r="L686" s="37">
        <v>0</v>
      </c>
      <c r="M686" s="25">
        <v>0</v>
      </c>
      <c r="N686" s="24">
        <f t="shared" si="10"/>
        <v>21000000</v>
      </c>
      <c r="O686" s="39">
        <v>1</v>
      </c>
      <c r="P686" s="27"/>
      <c r="Q686" s="28"/>
      <c r="R686" s="38"/>
      <c r="T686" s="19">
        <v>44581</v>
      </c>
    </row>
    <row r="687" spans="1:20" ht="17.25" customHeight="1" x14ac:dyDescent="0.3">
      <c r="A687" s="35">
        <v>677</v>
      </c>
      <c r="B687" s="17">
        <v>44580</v>
      </c>
      <c r="C687" s="18">
        <v>44582</v>
      </c>
      <c r="D687" s="31" t="s">
        <v>2469</v>
      </c>
      <c r="E687" s="20" t="s">
        <v>141</v>
      </c>
      <c r="F687" s="20" t="s">
        <v>1099</v>
      </c>
      <c r="G687" s="36">
        <v>37080000</v>
      </c>
      <c r="H687" s="19">
        <v>44762</v>
      </c>
      <c r="I687" s="21" t="s">
        <v>346</v>
      </c>
      <c r="J687" s="34" t="s">
        <v>2135</v>
      </c>
      <c r="K687" s="22"/>
      <c r="L687" s="37">
        <v>0</v>
      </c>
      <c r="M687" s="25">
        <v>0</v>
      </c>
      <c r="N687" s="24">
        <f t="shared" si="10"/>
        <v>37080000</v>
      </c>
      <c r="O687" s="39">
        <v>1</v>
      </c>
      <c r="P687" s="27"/>
      <c r="Q687" s="28"/>
      <c r="R687" s="38"/>
      <c r="T687" s="19">
        <v>44581</v>
      </c>
    </row>
    <row r="688" spans="1:20" ht="17.25" customHeight="1" x14ac:dyDescent="0.3">
      <c r="A688" s="35">
        <v>678</v>
      </c>
      <c r="B688" s="17">
        <v>44580</v>
      </c>
      <c r="C688" s="18">
        <v>44582</v>
      </c>
      <c r="D688" s="31" t="s">
        <v>2470</v>
      </c>
      <c r="E688" s="20" t="s">
        <v>1349</v>
      </c>
      <c r="F688" s="20" t="s">
        <v>737</v>
      </c>
      <c r="G688" s="36">
        <v>18600000</v>
      </c>
      <c r="H688" s="19">
        <v>44762</v>
      </c>
      <c r="I688" s="21" t="s">
        <v>346</v>
      </c>
      <c r="J688" s="34" t="s">
        <v>2136</v>
      </c>
      <c r="K688" s="22"/>
      <c r="L688" s="37">
        <v>0</v>
      </c>
      <c r="M688" s="25">
        <v>0</v>
      </c>
      <c r="N688" s="24">
        <f t="shared" si="10"/>
        <v>18600000</v>
      </c>
      <c r="O688" s="39">
        <v>1</v>
      </c>
      <c r="P688" s="27"/>
      <c r="Q688" s="28"/>
      <c r="R688" s="38"/>
      <c r="T688" s="19">
        <v>44581</v>
      </c>
    </row>
    <row r="689" spans="1:20" ht="17.25" customHeight="1" x14ac:dyDescent="0.3">
      <c r="A689" s="35">
        <v>679</v>
      </c>
      <c r="B689" s="17">
        <v>44580</v>
      </c>
      <c r="C689" s="18">
        <v>44585</v>
      </c>
      <c r="D689" s="31" t="s">
        <v>2469</v>
      </c>
      <c r="E689" s="20" t="s">
        <v>2355</v>
      </c>
      <c r="F689" s="20" t="s">
        <v>1100</v>
      </c>
      <c r="G689" s="36">
        <v>90640000</v>
      </c>
      <c r="H689" s="19">
        <v>44918</v>
      </c>
      <c r="I689" s="21" t="s">
        <v>346</v>
      </c>
      <c r="J689" s="34" t="s">
        <v>2137</v>
      </c>
      <c r="K689" s="22"/>
      <c r="L689" s="37">
        <v>0</v>
      </c>
      <c r="M689" s="25">
        <v>0</v>
      </c>
      <c r="N689" s="24">
        <f t="shared" si="10"/>
        <v>90640000</v>
      </c>
      <c r="O689" s="39">
        <v>0.74</v>
      </c>
      <c r="P689" s="27"/>
      <c r="Q689" s="28"/>
      <c r="R689" s="38"/>
      <c r="T689" s="19">
        <v>44581</v>
      </c>
    </row>
    <row r="690" spans="1:20" ht="17.25" customHeight="1" x14ac:dyDescent="0.3">
      <c r="A690" s="35">
        <v>680</v>
      </c>
      <c r="B690" s="17">
        <v>44580</v>
      </c>
      <c r="C690" s="18">
        <v>44582</v>
      </c>
      <c r="D690" s="31" t="s">
        <v>2469</v>
      </c>
      <c r="E690" s="20" t="s">
        <v>2396</v>
      </c>
      <c r="F690" s="20" t="s">
        <v>1101</v>
      </c>
      <c r="G690" s="36">
        <v>79310000</v>
      </c>
      <c r="H690" s="19">
        <v>44915</v>
      </c>
      <c r="I690" s="21" t="s">
        <v>346</v>
      </c>
      <c r="J690" s="34" t="s">
        <v>2138</v>
      </c>
      <c r="K690" s="22"/>
      <c r="L690" s="37">
        <v>0</v>
      </c>
      <c r="M690" s="25">
        <v>0</v>
      </c>
      <c r="N690" s="24">
        <f t="shared" si="10"/>
        <v>79310000</v>
      </c>
      <c r="O690" s="39">
        <v>0.75</v>
      </c>
      <c r="P690" s="27"/>
      <c r="Q690" s="28"/>
      <c r="R690" s="38"/>
      <c r="T690" s="19">
        <v>44581</v>
      </c>
    </row>
    <row r="691" spans="1:20" ht="17.25" customHeight="1" x14ac:dyDescent="0.3">
      <c r="A691" s="35">
        <v>681</v>
      </c>
      <c r="B691" s="17">
        <v>44581</v>
      </c>
      <c r="C691" s="18">
        <v>44585</v>
      </c>
      <c r="D691" s="31" t="s">
        <v>2469</v>
      </c>
      <c r="E691" s="20" t="s">
        <v>1350</v>
      </c>
      <c r="F691" s="20" t="s">
        <v>733</v>
      </c>
      <c r="G691" s="36">
        <v>67980000</v>
      </c>
      <c r="H691" s="19">
        <v>44918</v>
      </c>
      <c r="I691" s="21" t="s">
        <v>346</v>
      </c>
      <c r="J691" s="34" t="s">
        <v>2139</v>
      </c>
      <c r="K691" s="22"/>
      <c r="L691" s="37">
        <v>0</v>
      </c>
      <c r="M691" s="25">
        <v>0</v>
      </c>
      <c r="N691" s="24">
        <f t="shared" si="10"/>
        <v>67980000</v>
      </c>
      <c r="O691" s="39">
        <v>0.74</v>
      </c>
      <c r="P691" s="27"/>
      <c r="Q691" s="28"/>
      <c r="R691" s="38"/>
      <c r="T691" s="19">
        <v>44582</v>
      </c>
    </row>
    <row r="692" spans="1:20" ht="17.25" customHeight="1" x14ac:dyDescent="0.3">
      <c r="A692" s="35">
        <v>682</v>
      </c>
      <c r="B692" s="17">
        <v>44581</v>
      </c>
      <c r="C692" s="18">
        <v>44582</v>
      </c>
      <c r="D692" s="31" t="s">
        <v>2469</v>
      </c>
      <c r="E692" s="20" t="s">
        <v>483</v>
      </c>
      <c r="F692" s="20" t="s">
        <v>643</v>
      </c>
      <c r="G692" s="36">
        <v>97750000</v>
      </c>
      <c r="H692" s="19">
        <v>44834</v>
      </c>
      <c r="I692" s="21" t="s">
        <v>346</v>
      </c>
      <c r="J692" s="34" t="s">
        <v>2140</v>
      </c>
      <c r="K692" s="22"/>
      <c r="L692" s="37">
        <v>0</v>
      </c>
      <c r="M692" s="25">
        <v>0</v>
      </c>
      <c r="N692" s="24">
        <f t="shared" si="10"/>
        <v>97750000</v>
      </c>
      <c r="O692" s="39">
        <v>1</v>
      </c>
      <c r="P692" s="27"/>
      <c r="Q692" s="28"/>
      <c r="R692" s="38"/>
      <c r="T692" s="19">
        <v>44581</v>
      </c>
    </row>
    <row r="693" spans="1:20" ht="17.25" customHeight="1" x14ac:dyDescent="0.3">
      <c r="A693" s="35">
        <v>683</v>
      </c>
      <c r="B693" s="17">
        <v>44581</v>
      </c>
      <c r="C693" s="18">
        <v>44585</v>
      </c>
      <c r="D693" s="31" t="s">
        <v>2469</v>
      </c>
      <c r="E693" s="20" t="s">
        <v>1351</v>
      </c>
      <c r="F693" s="20" t="s">
        <v>1102</v>
      </c>
      <c r="G693" s="36">
        <v>84048000</v>
      </c>
      <c r="H693" s="19">
        <v>44930</v>
      </c>
      <c r="I693" s="21" t="s">
        <v>346</v>
      </c>
      <c r="J693" s="34" t="s">
        <v>2141</v>
      </c>
      <c r="K693" s="22"/>
      <c r="L693" s="37">
        <v>0</v>
      </c>
      <c r="M693" s="25">
        <v>0</v>
      </c>
      <c r="N693" s="24">
        <f t="shared" si="10"/>
        <v>84048000</v>
      </c>
      <c r="O693" s="39">
        <v>0.72</v>
      </c>
      <c r="P693" s="27"/>
      <c r="Q693" s="28"/>
      <c r="R693" s="38"/>
      <c r="T693" s="19">
        <v>44582</v>
      </c>
    </row>
    <row r="694" spans="1:20" ht="17.25" customHeight="1" x14ac:dyDescent="0.3">
      <c r="A694" s="35">
        <v>685</v>
      </c>
      <c r="B694" s="17">
        <v>44581</v>
      </c>
      <c r="C694" s="18">
        <v>44582</v>
      </c>
      <c r="D694" s="31" t="s">
        <v>2469</v>
      </c>
      <c r="E694" s="20" t="s">
        <v>74</v>
      </c>
      <c r="F694" s="20" t="s">
        <v>102</v>
      </c>
      <c r="G694" s="36">
        <v>73325700</v>
      </c>
      <c r="H694" s="19">
        <v>44924</v>
      </c>
      <c r="I694" s="21" t="s">
        <v>346</v>
      </c>
      <c r="J694" s="34" t="s">
        <v>2142</v>
      </c>
      <c r="K694" s="22"/>
      <c r="L694" s="37">
        <v>0</v>
      </c>
      <c r="M694" s="25">
        <v>0</v>
      </c>
      <c r="N694" s="24">
        <f t="shared" si="10"/>
        <v>73325700</v>
      </c>
      <c r="O694" s="39">
        <v>0.73</v>
      </c>
      <c r="P694" s="27"/>
      <c r="Q694" s="28"/>
      <c r="R694" s="38"/>
      <c r="T694" s="19">
        <v>44581</v>
      </c>
    </row>
    <row r="695" spans="1:20" ht="17.25" customHeight="1" x14ac:dyDescent="0.3">
      <c r="A695" s="35">
        <v>686</v>
      </c>
      <c r="B695" s="17">
        <v>44581</v>
      </c>
      <c r="C695" s="18">
        <v>44582</v>
      </c>
      <c r="D695" s="31" t="s">
        <v>2469</v>
      </c>
      <c r="E695" s="20" t="s">
        <v>152</v>
      </c>
      <c r="F695" s="20" t="s">
        <v>281</v>
      </c>
      <c r="G695" s="36">
        <v>73325700</v>
      </c>
      <c r="H695" s="19">
        <v>44924</v>
      </c>
      <c r="I695" s="21" t="s">
        <v>346</v>
      </c>
      <c r="J695" s="34" t="s">
        <v>2143</v>
      </c>
      <c r="K695" s="22"/>
      <c r="L695" s="37">
        <v>0</v>
      </c>
      <c r="M695" s="25">
        <v>0</v>
      </c>
      <c r="N695" s="24">
        <f t="shared" si="10"/>
        <v>73325700</v>
      </c>
      <c r="O695" s="39">
        <v>0.73</v>
      </c>
      <c r="P695" s="27"/>
      <c r="Q695" s="28"/>
      <c r="R695" s="38"/>
      <c r="T695" s="19">
        <v>44582</v>
      </c>
    </row>
    <row r="696" spans="1:20" ht="17.25" customHeight="1" x14ac:dyDescent="0.3">
      <c r="A696" s="35">
        <v>687</v>
      </c>
      <c r="B696" s="17">
        <v>44581</v>
      </c>
      <c r="C696" s="18">
        <v>44582</v>
      </c>
      <c r="D696" s="31" t="s">
        <v>2469</v>
      </c>
      <c r="E696" s="20" t="s">
        <v>539</v>
      </c>
      <c r="F696" s="20" t="s">
        <v>254</v>
      </c>
      <c r="G696" s="36">
        <v>64596450</v>
      </c>
      <c r="H696" s="19">
        <v>44924</v>
      </c>
      <c r="I696" s="21" t="s">
        <v>346</v>
      </c>
      <c r="J696" s="34" t="s">
        <v>2144</v>
      </c>
      <c r="K696" s="22"/>
      <c r="L696" s="37">
        <v>0</v>
      </c>
      <c r="M696" s="25">
        <v>0</v>
      </c>
      <c r="N696" s="24">
        <f t="shared" si="10"/>
        <v>64596450</v>
      </c>
      <c r="O696" s="39">
        <v>0.73</v>
      </c>
      <c r="P696" s="27"/>
      <c r="Q696" s="28"/>
      <c r="R696" s="38"/>
      <c r="T696" s="19">
        <v>44582</v>
      </c>
    </row>
    <row r="697" spans="1:20" ht="17.25" customHeight="1" x14ac:dyDescent="0.3">
      <c r="A697" s="35">
        <v>688</v>
      </c>
      <c r="B697" s="17">
        <v>44581</v>
      </c>
      <c r="C697" s="18">
        <v>44582</v>
      </c>
      <c r="D697" s="31" t="s">
        <v>2469</v>
      </c>
      <c r="E697" s="20" t="s">
        <v>548</v>
      </c>
      <c r="F697" s="20" t="s">
        <v>1103</v>
      </c>
      <c r="G697" s="36">
        <v>81133000</v>
      </c>
      <c r="H697" s="19">
        <v>44926</v>
      </c>
      <c r="I697" s="21" t="s">
        <v>346</v>
      </c>
      <c r="J697" s="34" t="s">
        <v>2145</v>
      </c>
      <c r="K697" s="22"/>
      <c r="L697" s="37">
        <v>0</v>
      </c>
      <c r="M697" s="25">
        <v>0</v>
      </c>
      <c r="N697" s="24">
        <f t="shared" si="10"/>
        <v>81133000</v>
      </c>
      <c r="O697" s="39">
        <v>0.73</v>
      </c>
      <c r="P697" s="27"/>
      <c r="Q697" s="28"/>
      <c r="R697" s="38"/>
      <c r="T697" s="19">
        <v>44581</v>
      </c>
    </row>
    <row r="698" spans="1:20" ht="17.25" customHeight="1" x14ac:dyDescent="0.3">
      <c r="A698" s="35">
        <v>689</v>
      </c>
      <c r="B698" s="17">
        <v>44581</v>
      </c>
      <c r="C698" s="18">
        <v>44582</v>
      </c>
      <c r="D698" s="31" t="s">
        <v>2469</v>
      </c>
      <c r="E698" s="20" t="s">
        <v>95</v>
      </c>
      <c r="F698" s="20" t="s">
        <v>1104</v>
      </c>
      <c r="G698" s="36">
        <v>88837500</v>
      </c>
      <c r="H698" s="19">
        <v>44831</v>
      </c>
      <c r="I698" s="21" t="s">
        <v>346</v>
      </c>
      <c r="J698" s="34" t="s">
        <v>2146</v>
      </c>
      <c r="K698" s="22"/>
      <c r="L698" s="37">
        <v>0</v>
      </c>
      <c r="M698" s="25">
        <v>0</v>
      </c>
      <c r="N698" s="24">
        <f t="shared" si="10"/>
        <v>88837500</v>
      </c>
      <c r="O698" s="39">
        <v>1</v>
      </c>
      <c r="P698" s="27"/>
      <c r="Q698" s="28"/>
      <c r="R698" s="38"/>
      <c r="T698" s="19">
        <v>44582</v>
      </c>
    </row>
    <row r="699" spans="1:20" ht="17.25" customHeight="1" x14ac:dyDescent="0.3">
      <c r="A699" s="35">
        <v>690</v>
      </c>
      <c r="B699" s="17">
        <v>44581</v>
      </c>
      <c r="C699" s="18">
        <v>44582</v>
      </c>
      <c r="D699" s="31" t="s">
        <v>2470</v>
      </c>
      <c r="E699" s="20" t="s">
        <v>2605</v>
      </c>
      <c r="F699" s="20" t="s">
        <v>1105</v>
      </c>
      <c r="G699" s="36">
        <v>34465000</v>
      </c>
      <c r="H699" s="19">
        <v>44924</v>
      </c>
      <c r="I699" s="21" t="s">
        <v>346</v>
      </c>
      <c r="J699" s="34" t="s">
        <v>2147</v>
      </c>
      <c r="K699" s="22"/>
      <c r="L699" s="37">
        <v>0</v>
      </c>
      <c r="M699" s="25">
        <v>0</v>
      </c>
      <c r="N699" s="24">
        <f t="shared" si="10"/>
        <v>34465000</v>
      </c>
      <c r="O699" s="39">
        <v>0.73</v>
      </c>
      <c r="P699" s="27"/>
      <c r="Q699" s="28"/>
      <c r="R699" s="38"/>
      <c r="T699" s="19">
        <v>44582</v>
      </c>
    </row>
    <row r="700" spans="1:20" ht="17.25" customHeight="1" x14ac:dyDescent="0.3">
      <c r="A700" s="35">
        <v>691</v>
      </c>
      <c r="B700" s="17">
        <v>44581</v>
      </c>
      <c r="C700" s="18">
        <v>44585</v>
      </c>
      <c r="D700" s="31" t="s">
        <v>2470</v>
      </c>
      <c r="E700" s="20" t="s">
        <v>463</v>
      </c>
      <c r="F700" s="20" t="s">
        <v>428</v>
      </c>
      <c r="G700" s="36">
        <v>28250000</v>
      </c>
      <c r="H700" s="19">
        <v>44927</v>
      </c>
      <c r="I700" s="21" t="s">
        <v>346</v>
      </c>
      <c r="J700" s="34" t="s">
        <v>2148</v>
      </c>
      <c r="K700" s="22"/>
      <c r="L700" s="37">
        <v>0</v>
      </c>
      <c r="M700" s="25">
        <v>0</v>
      </c>
      <c r="N700" s="24">
        <f t="shared" si="10"/>
        <v>28250000</v>
      </c>
      <c r="O700" s="39">
        <v>0.73</v>
      </c>
      <c r="P700" s="27"/>
      <c r="Q700" s="28"/>
      <c r="R700" s="38"/>
      <c r="T700" s="19">
        <v>44582</v>
      </c>
    </row>
    <row r="701" spans="1:20" ht="17.25" customHeight="1" x14ac:dyDescent="0.3">
      <c r="A701" s="35">
        <v>692</v>
      </c>
      <c r="B701" s="17">
        <v>44581</v>
      </c>
      <c r="C701" s="18">
        <v>44585</v>
      </c>
      <c r="D701" s="31" t="s">
        <v>2469</v>
      </c>
      <c r="E701" s="20" t="s">
        <v>2606</v>
      </c>
      <c r="F701" s="20" t="s">
        <v>60</v>
      </c>
      <c r="G701" s="36">
        <v>64596450</v>
      </c>
      <c r="H701" s="19">
        <v>44927</v>
      </c>
      <c r="I701" s="21" t="s">
        <v>346</v>
      </c>
      <c r="J701" s="34" t="s">
        <v>2149</v>
      </c>
      <c r="K701" s="22"/>
      <c r="L701" s="37">
        <v>0</v>
      </c>
      <c r="M701" s="25">
        <v>0</v>
      </c>
      <c r="N701" s="24">
        <f t="shared" si="10"/>
        <v>64596450</v>
      </c>
      <c r="O701" s="39">
        <v>0.73</v>
      </c>
      <c r="P701" s="27"/>
      <c r="Q701" s="28"/>
      <c r="R701" s="38"/>
      <c r="T701" s="19">
        <v>44582</v>
      </c>
    </row>
    <row r="702" spans="1:20" ht="17.25" customHeight="1" x14ac:dyDescent="0.3">
      <c r="A702" s="35">
        <v>693</v>
      </c>
      <c r="B702" s="17">
        <v>44581</v>
      </c>
      <c r="C702" s="18">
        <v>44585</v>
      </c>
      <c r="D702" s="31" t="s">
        <v>2469</v>
      </c>
      <c r="E702" s="20" t="s">
        <v>2397</v>
      </c>
      <c r="F702" s="20" t="s">
        <v>1106</v>
      </c>
      <c r="G702" s="36">
        <v>90640000</v>
      </c>
      <c r="H702" s="19">
        <v>44918</v>
      </c>
      <c r="I702" s="21" t="s">
        <v>346</v>
      </c>
      <c r="J702" s="34" t="s">
        <v>2150</v>
      </c>
      <c r="K702" s="22"/>
      <c r="L702" s="37">
        <v>0</v>
      </c>
      <c r="M702" s="25">
        <v>0</v>
      </c>
      <c r="N702" s="24">
        <f t="shared" si="10"/>
        <v>90640000</v>
      </c>
      <c r="O702" s="39">
        <v>0.74</v>
      </c>
      <c r="P702" s="27"/>
      <c r="Q702" s="28"/>
      <c r="R702" s="38"/>
      <c r="T702" s="19">
        <v>44582</v>
      </c>
    </row>
    <row r="703" spans="1:20" ht="17.25" customHeight="1" x14ac:dyDescent="0.3">
      <c r="A703" s="35">
        <v>694</v>
      </c>
      <c r="B703" s="17">
        <v>44581</v>
      </c>
      <c r="C703" s="18">
        <v>44585</v>
      </c>
      <c r="D703" s="31" t="s">
        <v>2469</v>
      </c>
      <c r="E703" s="20" t="s">
        <v>1352</v>
      </c>
      <c r="F703" s="20" t="s">
        <v>1107</v>
      </c>
      <c r="G703" s="36">
        <v>69080000</v>
      </c>
      <c r="H703" s="19">
        <v>44918</v>
      </c>
      <c r="I703" s="21" t="s">
        <v>346</v>
      </c>
      <c r="J703" s="34" t="s">
        <v>2151</v>
      </c>
      <c r="K703" s="22"/>
      <c r="L703" s="37">
        <v>0</v>
      </c>
      <c r="M703" s="25">
        <v>0</v>
      </c>
      <c r="N703" s="24">
        <f t="shared" si="10"/>
        <v>69080000</v>
      </c>
      <c r="O703" s="39">
        <v>0.74</v>
      </c>
      <c r="P703" s="27"/>
      <c r="Q703" s="28"/>
      <c r="R703" s="38"/>
      <c r="T703" s="19">
        <v>44582</v>
      </c>
    </row>
    <row r="704" spans="1:20" ht="17.25" customHeight="1" x14ac:dyDescent="0.3">
      <c r="A704" s="35">
        <v>695</v>
      </c>
      <c r="B704" s="17">
        <v>44581</v>
      </c>
      <c r="C704" s="18">
        <v>44585</v>
      </c>
      <c r="D704" s="31" t="s">
        <v>2469</v>
      </c>
      <c r="E704" s="20" t="s">
        <v>442</v>
      </c>
      <c r="F704" s="20" t="s">
        <v>1108</v>
      </c>
      <c r="G704" s="36">
        <v>34299000</v>
      </c>
      <c r="H704" s="19">
        <v>44765</v>
      </c>
      <c r="I704" s="21" t="s">
        <v>346</v>
      </c>
      <c r="J704" s="34" t="s">
        <v>2152</v>
      </c>
      <c r="K704" s="22"/>
      <c r="L704" s="37">
        <v>0</v>
      </c>
      <c r="M704" s="25">
        <v>0</v>
      </c>
      <c r="N704" s="24">
        <f t="shared" si="10"/>
        <v>34299000</v>
      </c>
      <c r="O704" s="39">
        <v>1</v>
      </c>
      <c r="P704" s="27"/>
      <c r="Q704" s="28"/>
      <c r="R704" s="38"/>
      <c r="T704" s="19">
        <v>44581</v>
      </c>
    </row>
    <row r="705" spans="1:20" ht="17.25" customHeight="1" x14ac:dyDescent="0.3">
      <c r="A705" s="35">
        <v>696</v>
      </c>
      <c r="B705" s="17">
        <v>44581</v>
      </c>
      <c r="C705" s="18">
        <v>44585</v>
      </c>
      <c r="D705" s="31" t="s">
        <v>2469</v>
      </c>
      <c r="E705" s="20" t="s">
        <v>1353</v>
      </c>
      <c r="F705" s="20" t="s">
        <v>1109</v>
      </c>
      <c r="G705" s="36">
        <v>64596450</v>
      </c>
      <c r="H705" s="19">
        <v>44927</v>
      </c>
      <c r="I705" s="21" t="s">
        <v>346</v>
      </c>
      <c r="J705" s="34" t="s">
        <v>2153</v>
      </c>
      <c r="K705" s="22"/>
      <c r="L705" s="37">
        <v>0</v>
      </c>
      <c r="M705" s="25">
        <v>0</v>
      </c>
      <c r="N705" s="24">
        <f t="shared" si="10"/>
        <v>64596450</v>
      </c>
      <c r="O705" s="39">
        <v>0.73</v>
      </c>
      <c r="P705" s="27"/>
      <c r="Q705" s="28"/>
      <c r="R705" s="38"/>
      <c r="T705" s="19">
        <v>44581</v>
      </c>
    </row>
    <row r="706" spans="1:20" ht="17.25" customHeight="1" x14ac:dyDescent="0.3">
      <c r="A706" s="35">
        <v>697</v>
      </c>
      <c r="B706" s="17">
        <v>44581</v>
      </c>
      <c r="C706" s="18">
        <v>44585</v>
      </c>
      <c r="D706" s="31" t="s">
        <v>2469</v>
      </c>
      <c r="E706" s="20" t="s">
        <v>1354</v>
      </c>
      <c r="F706" s="20" t="s">
        <v>1110</v>
      </c>
      <c r="G706" s="36">
        <v>81138250</v>
      </c>
      <c r="H706" s="19">
        <v>44934</v>
      </c>
      <c r="I706" s="21" t="s">
        <v>346</v>
      </c>
      <c r="J706" s="34" t="s">
        <v>2154</v>
      </c>
      <c r="K706" s="22"/>
      <c r="L706" s="37">
        <v>0</v>
      </c>
      <c r="M706" s="25">
        <v>0</v>
      </c>
      <c r="N706" s="24">
        <f t="shared" si="10"/>
        <v>81138250</v>
      </c>
      <c r="O706" s="39">
        <v>0.71</v>
      </c>
      <c r="P706" s="27"/>
      <c r="Q706" s="28"/>
      <c r="R706" s="38"/>
      <c r="T706" s="19">
        <v>44581</v>
      </c>
    </row>
    <row r="707" spans="1:20" ht="17.25" customHeight="1" x14ac:dyDescent="0.3">
      <c r="A707" s="35">
        <v>698</v>
      </c>
      <c r="B707" s="17">
        <v>44581</v>
      </c>
      <c r="C707" s="18">
        <v>44587</v>
      </c>
      <c r="D707" s="31" t="s">
        <v>2469</v>
      </c>
      <c r="E707" s="20" t="s">
        <v>2607</v>
      </c>
      <c r="F707" s="20" t="s">
        <v>1111</v>
      </c>
      <c r="G707" s="36">
        <v>93500000</v>
      </c>
      <c r="H707" s="19">
        <v>44920</v>
      </c>
      <c r="I707" s="21" t="s">
        <v>346</v>
      </c>
      <c r="J707" s="34" t="s">
        <v>2155</v>
      </c>
      <c r="K707" s="22"/>
      <c r="L707" s="37">
        <v>0</v>
      </c>
      <c r="M707" s="25">
        <v>0</v>
      </c>
      <c r="N707" s="24">
        <f t="shared" si="10"/>
        <v>93500000</v>
      </c>
      <c r="O707" s="39">
        <v>0.74</v>
      </c>
      <c r="P707" s="27"/>
      <c r="Q707" s="28"/>
      <c r="R707" s="38"/>
      <c r="T707" s="19">
        <v>44582</v>
      </c>
    </row>
    <row r="708" spans="1:20" ht="17.25" customHeight="1" x14ac:dyDescent="0.3">
      <c r="A708" s="35">
        <v>699</v>
      </c>
      <c r="B708" s="17">
        <v>44581</v>
      </c>
      <c r="C708" s="18">
        <v>44585</v>
      </c>
      <c r="D708" s="31" t="s">
        <v>2469</v>
      </c>
      <c r="E708" s="20" t="s">
        <v>2356</v>
      </c>
      <c r="F708" s="20" t="s">
        <v>957</v>
      </c>
      <c r="G708" s="36">
        <v>57783000</v>
      </c>
      <c r="H708" s="19">
        <v>44918</v>
      </c>
      <c r="I708" s="21" t="s">
        <v>346</v>
      </c>
      <c r="J708" s="34" t="s">
        <v>2156</v>
      </c>
      <c r="K708" s="22"/>
      <c r="L708" s="37">
        <v>0</v>
      </c>
      <c r="M708" s="25">
        <v>0</v>
      </c>
      <c r="N708" s="24">
        <f t="shared" si="10"/>
        <v>57783000</v>
      </c>
      <c r="O708" s="39">
        <v>0.74</v>
      </c>
      <c r="P708" s="27"/>
      <c r="Q708" s="28"/>
      <c r="R708" s="38"/>
      <c r="T708" s="19">
        <v>44582</v>
      </c>
    </row>
    <row r="709" spans="1:20" ht="17.25" customHeight="1" x14ac:dyDescent="0.3">
      <c r="A709" s="35">
        <v>700</v>
      </c>
      <c r="B709" s="17">
        <v>44581</v>
      </c>
      <c r="C709" s="18">
        <v>44585</v>
      </c>
      <c r="D709" s="31" t="s">
        <v>2469</v>
      </c>
      <c r="E709" s="20" t="s">
        <v>2608</v>
      </c>
      <c r="F709" s="20" t="s">
        <v>1112</v>
      </c>
      <c r="G709" s="36">
        <v>82258000</v>
      </c>
      <c r="H709" s="19">
        <v>44918</v>
      </c>
      <c r="I709" s="21" t="s">
        <v>346</v>
      </c>
      <c r="J709" s="34" t="s">
        <v>2157</v>
      </c>
      <c r="K709" s="22"/>
      <c r="L709" s="37">
        <v>0</v>
      </c>
      <c r="M709" s="25">
        <v>0</v>
      </c>
      <c r="N709" s="24">
        <f t="shared" si="10"/>
        <v>82258000</v>
      </c>
      <c r="O709" s="39">
        <v>0.74</v>
      </c>
      <c r="P709" s="27"/>
      <c r="Q709" s="28"/>
      <c r="R709" s="38"/>
      <c r="T709" s="19">
        <v>44582</v>
      </c>
    </row>
    <row r="710" spans="1:20" ht="17.25" customHeight="1" x14ac:dyDescent="0.3">
      <c r="A710" s="35">
        <v>701</v>
      </c>
      <c r="B710" s="17">
        <v>44581</v>
      </c>
      <c r="C710" s="18">
        <v>44586</v>
      </c>
      <c r="D710" s="31" t="s">
        <v>2469</v>
      </c>
      <c r="E710" s="20" t="s">
        <v>2357</v>
      </c>
      <c r="F710" s="20" t="s">
        <v>733</v>
      </c>
      <c r="G710" s="36">
        <v>67980000</v>
      </c>
      <c r="H710" s="19">
        <v>44919</v>
      </c>
      <c r="I710" s="21" t="s">
        <v>346</v>
      </c>
      <c r="J710" s="34" t="s">
        <v>2158</v>
      </c>
      <c r="K710" s="22"/>
      <c r="L710" s="37">
        <v>0</v>
      </c>
      <c r="M710" s="25">
        <v>0</v>
      </c>
      <c r="N710" s="24">
        <f t="shared" si="10"/>
        <v>67980000</v>
      </c>
      <c r="O710" s="39">
        <v>0.74</v>
      </c>
      <c r="P710" s="27"/>
      <c r="Q710" s="28"/>
      <c r="R710" s="38"/>
      <c r="T710" s="19">
        <v>44582</v>
      </c>
    </row>
    <row r="711" spans="1:20" ht="17.25" customHeight="1" x14ac:dyDescent="0.3">
      <c r="A711" s="35">
        <v>702</v>
      </c>
      <c r="B711" s="17">
        <v>44581</v>
      </c>
      <c r="C711" s="18">
        <v>44585</v>
      </c>
      <c r="D711" s="31" t="s">
        <v>2469</v>
      </c>
      <c r="E711" s="20" t="s">
        <v>282</v>
      </c>
      <c r="F711" s="20" t="s">
        <v>1113</v>
      </c>
      <c r="G711" s="36">
        <v>83430000</v>
      </c>
      <c r="H711" s="19">
        <v>44857</v>
      </c>
      <c r="I711" s="21" t="s">
        <v>346</v>
      </c>
      <c r="J711" s="34" t="s">
        <v>2159</v>
      </c>
      <c r="K711" s="22"/>
      <c r="L711" s="37">
        <v>0</v>
      </c>
      <c r="M711" s="25">
        <v>0</v>
      </c>
      <c r="N711" s="24">
        <f t="shared" si="10"/>
        <v>83430000</v>
      </c>
      <c r="O711" s="39">
        <v>0.91</v>
      </c>
      <c r="P711" s="27"/>
      <c r="Q711" s="28"/>
      <c r="R711" s="38"/>
      <c r="T711" s="19">
        <v>44582</v>
      </c>
    </row>
    <row r="712" spans="1:20" ht="17.25" customHeight="1" x14ac:dyDescent="0.3">
      <c r="A712" s="35">
        <v>703</v>
      </c>
      <c r="B712" s="17">
        <v>44581</v>
      </c>
      <c r="C712" s="18">
        <v>44585</v>
      </c>
      <c r="D712" s="31" t="s">
        <v>2469</v>
      </c>
      <c r="E712" s="20" t="s">
        <v>351</v>
      </c>
      <c r="F712" s="20" t="s">
        <v>1114</v>
      </c>
      <c r="G712" s="36">
        <v>67980000</v>
      </c>
      <c r="H712" s="19">
        <v>44918</v>
      </c>
      <c r="I712" s="21" t="s">
        <v>346</v>
      </c>
      <c r="J712" s="34" t="s">
        <v>2160</v>
      </c>
      <c r="K712" s="22"/>
      <c r="L712" s="37">
        <v>0</v>
      </c>
      <c r="M712" s="25">
        <v>0</v>
      </c>
      <c r="N712" s="24">
        <f t="shared" si="10"/>
        <v>67980000</v>
      </c>
      <c r="O712" s="39">
        <v>0.74</v>
      </c>
      <c r="P712" s="27"/>
      <c r="Q712" s="28"/>
      <c r="R712" s="38"/>
      <c r="T712" s="19">
        <v>44582</v>
      </c>
    </row>
    <row r="713" spans="1:20" ht="17.25" customHeight="1" x14ac:dyDescent="0.3">
      <c r="A713" s="35">
        <v>704</v>
      </c>
      <c r="B713" s="17">
        <v>44581</v>
      </c>
      <c r="C713" s="18">
        <v>44585</v>
      </c>
      <c r="D713" s="31" t="s">
        <v>2469</v>
      </c>
      <c r="E713" s="20" t="s">
        <v>217</v>
      </c>
      <c r="F713" s="20" t="s">
        <v>1115</v>
      </c>
      <c r="G713" s="36">
        <v>77000000</v>
      </c>
      <c r="H713" s="19">
        <v>44918</v>
      </c>
      <c r="I713" s="21" t="s">
        <v>346</v>
      </c>
      <c r="J713" s="34" t="s">
        <v>2161</v>
      </c>
      <c r="K713" s="22"/>
      <c r="L713" s="37">
        <v>0</v>
      </c>
      <c r="M713" s="25">
        <v>0</v>
      </c>
      <c r="N713" s="24">
        <f t="shared" si="10"/>
        <v>77000000</v>
      </c>
      <c r="O713" s="39">
        <v>0.74</v>
      </c>
      <c r="P713" s="27"/>
      <c r="Q713" s="28"/>
      <c r="R713" s="38"/>
      <c r="T713" s="19">
        <v>44582</v>
      </c>
    </row>
    <row r="714" spans="1:20" ht="17.25" customHeight="1" x14ac:dyDescent="0.3">
      <c r="A714" s="35">
        <v>705</v>
      </c>
      <c r="B714" s="17">
        <v>44581</v>
      </c>
      <c r="C714" s="18">
        <v>44585</v>
      </c>
      <c r="D714" s="31" t="s">
        <v>2470</v>
      </c>
      <c r="E714" s="20" t="s">
        <v>2398</v>
      </c>
      <c r="F714" s="20" t="s">
        <v>1116</v>
      </c>
      <c r="G714" s="36">
        <v>44000000</v>
      </c>
      <c r="H714" s="19">
        <v>44918</v>
      </c>
      <c r="I714" s="21" t="s">
        <v>346</v>
      </c>
      <c r="J714" s="34" t="s">
        <v>2162</v>
      </c>
      <c r="K714" s="22"/>
      <c r="L714" s="37">
        <v>0</v>
      </c>
      <c r="M714" s="25">
        <v>0</v>
      </c>
      <c r="N714" s="24">
        <f t="shared" si="10"/>
        <v>44000000</v>
      </c>
      <c r="O714" s="39">
        <v>0.74</v>
      </c>
      <c r="P714" s="27"/>
      <c r="Q714" s="28"/>
      <c r="R714" s="38"/>
      <c r="T714" s="19">
        <v>44582</v>
      </c>
    </row>
    <row r="715" spans="1:20" ht="17.25" customHeight="1" x14ac:dyDescent="0.3">
      <c r="A715" s="35">
        <v>706</v>
      </c>
      <c r="B715" s="17">
        <v>44581</v>
      </c>
      <c r="C715" s="18">
        <v>44585</v>
      </c>
      <c r="D715" s="31" t="s">
        <v>2469</v>
      </c>
      <c r="E715" s="20" t="s">
        <v>2609</v>
      </c>
      <c r="F715" s="20" t="s">
        <v>1117</v>
      </c>
      <c r="G715" s="36">
        <v>101970000</v>
      </c>
      <c r="H715" s="19">
        <v>44918</v>
      </c>
      <c r="I715" s="21" t="s">
        <v>346</v>
      </c>
      <c r="J715" s="34" t="s">
        <v>2163</v>
      </c>
      <c r="K715" s="22"/>
      <c r="L715" s="37">
        <v>0</v>
      </c>
      <c r="M715" s="25">
        <v>0</v>
      </c>
      <c r="N715" s="24">
        <f t="shared" si="10"/>
        <v>101970000</v>
      </c>
      <c r="O715" s="39">
        <v>0.74</v>
      </c>
      <c r="P715" s="27"/>
      <c r="Q715" s="28"/>
      <c r="R715" s="38"/>
      <c r="T715" s="19">
        <v>44582</v>
      </c>
    </row>
    <row r="716" spans="1:20" ht="17.25" customHeight="1" x14ac:dyDescent="0.3">
      <c r="A716" s="35">
        <v>707</v>
      </c>
      <c r="B716" s="17">
        <v>44581</v>
      </c>
      <c r="C716" s="18">
        <v>44585</v>
      </c>
      <c r="D716" s="31" t="s">
        <v>2469</v>
      </c>
      <c r="E716" s="20" t="s">
        <v>2367</v>
      </c>
      <c r="F716" s="20" t="s">
        <v>973</v>
      </c>
      <c r="G716" s="36">
        <v>43800000</v>
      </c>
      <c r="H716" s="19">
        <v>44857</v>
      </c>
      <c r="I716" s="21" t="s">
        <v>346</v>
      </c>
      <c r="J716" s="34" t="s">
        <v>2164</v>
      </c>
      <c r="K716" s="22">
        <v>1</v>
      </c>
      <c r="L716" s="37">
        <v>21900000</v>
      </c>
      <c r="M716" s="25">
        <v>0</v>
      </c>
      <c r="N716" s="24">
        <f t="shared" si="10"/>
        <v>65700000</v>
      </c>
      <c r="O716" s="39">
        <v>0.91</v>
      </c>
      <c r="P716" s="27"/>
      <c r="Q716" s="28"/>
      <c r="R716" s="38"/>
      <c r="T716" s="19">
        <v>44582</v>
      </c>
    </row>
    <row r="717" spans="1:20" ht="17.25" customHeight="1" x14ac:dyDescent="0.3">
      <c r="A717" s="35">
        <v>708</v>
      </c>
      <c r="B717" s="17">
        <v>44581</v>
      </c>
      <c r="C717" s="18">
        <v>44585</v>
      </c>
      <c r="D717" s="31" t="s">
        <v>2469</v>
      </c>
      <c r="E717" s="20" t="s">
        <v>2491</v>
      </c>
      <c r="F717" s="20" t="s">
        <v>1118</v>
      </c>
      <c r="G717" s="36">
        <v>64596450</v>
      </c>
      <c r="H717" s="19">
        <v>44927</v>
      </c>
      <c r="I717" s="21" t="s">
        <v>346</v>
      </c>
      <c r="J717" s="34" t="s">
        <v>2165</v>
      </c>
      <c r="K717" s="22"/>
      <c r="L717" s="37">
        <v>0</v>
      </c>
      <c r="M717" s="25">
        <v>0</v>
      </c>
      <c r="N717" s="24">
        <f t="shared" ref="N717:N780" si="11">+G717+L717-M717</f>
        <v>64596450</v>
      </c>
      <c r="O717" s="39">
        <v>0.73</v>
      </c>
      <c r="P717" s="27"/>
      <c r="Q717" s="28"/>
      <c r="R717" s="38"/>
      <c r="T717" s="19">
        <v>44582</v>
      </c>
    </row>
    <row r="718" spans="1:20" ht="17.25" customHeight="1" x14ac:dyDescent="0.3">
      <c r="A718" s="35">
        <v>710</v>
      </c>
      <c r="B718" s="17">
        <v>44582</v>
      </c>
      <c r="C718" s="18">
        <v>44585</v>
      </c>
      <c r="D718" s="31" t="s">
        <v>2469</v>
      </c>
      <c r="E718" s="20" t="s">
        <v>457</v>
      </c>
      <c r="F718" s="20" t="s">
        <v>1119</v>
      </c>
      <c r="G718" s="36">
        <v>81138250</v>
      </c>
      <c r="H718" s="19">
        <v>44933</v>
      </c>
      <c r="I718" s="21" t="s">
        <v>346</v>
      </c>
      <c r="J718" s="34" t="s">
        <v>2166</v>
      </c>
      <c r="K718" s="22"/>
      <c r="L718" s="37">
        <v>0</v>
      </c>
      <c r="M718" s="25">
        <v>0</v>
      </c>
      <c r="N718" s="24">
        <f t="shared" si="11"/>
        <v>81138250</v>
      </c>
      <c r="O718" s="39">
        <v>0.71</v>
      </c>
      <c r="P718" s="27"/>
      <c r="Q718" s="28"/>
      <c r="R718" s="38"/>
      <c r="T718" s="19">
        <v>44585</v>
      </c>
    </row>
    <row r="719" spans="1:20" ht="17.25" customHeight="1" x14ac:dyDescent="0.3">
      <c r="A719" s="35">
        <v>711</v>
      </c>
      <c r="B719" s="17">
        <v>44581</v>
      </c>
      <c r="C719" s="18">
        <v>44585</v>
      </c>
      <c r="D719" s="31" t="s">
        <v>2469</v>
      </c>
      <c r="E719" s="20" t="s">
        <v>397</v>
      </c>
      <c r="F719" s="20" t="s">
        <v>1110</v>
      </c>
      <c r="G719" s="36">
        <v>73325700</v>
      </c>
      <c r="H719" s="19">
        <v>44928</v>
      </c>
      <c r="I719" s="21" t="s">
        <v>346</v>
      </c>
      <c r="J719" s="34" t="s">
        <v>2167</v>
      </c>
      <c r="K719" s="22"/>
      <c r="L719" s="37">
        <v>0</v>
      </c>
      <c r="M719" s="25">
        <v>0</v>
      </c>
      <c r="N719" s="24">
        <f t="shared" si="11"/>
        <v>73325700</v>
      </c>
      <c r="O719" s="39">
        <v>0.72</v>
      </c>
      <c r="P719" s="27"/>
      <c r="Q719" s="28"/>
      <c r="R719" s="38"/>
      <c r="T719" s="19">
        <v>44582</v>
      </c>
    </row>
    <row r="720" spans="1:20" ht="17.25" customHeight="1" x14ac:dyDescent="0.3">
      <c r="A720" s="35">
        <v>712</v>
      </c>
      <c r="B720" s="17">
        <v>44581</v>
      </c>
      <c r="C720" s="18">
        <v>44585</v>
      </c>
      <c r="D720" s="31" t="s">
        <v>2469</v>
      </c>
      <c r="E720" s="20" t="s">
        <v>265</v>
      </c>
      <c r="F720" s="20" t="s">
        <v>344</v>
      </c>
      <c r="G720" s="36">
        <v>96603700</v>
      </c>
      <c r="H720" s="19">
        <v>44927</v>
      </c>
      <c r="I720" s="21" t="s">
        <v>346</v>
      </c>
      <c r="J720" s="34" t="s">
        <v>2168</v>
      </c>
      <c r="K720" s="22"/>
      <c r="L720" s="37">
        <v>0</v>
      </c>
      <c r="M720" s="25">
        <v>0</v>
      </c>
      <c r="N720" s="24">
        <f t="shared" si="11"/>
        <v>96603700</v>
      </c>
      <c r="O720" s="39">
        <v>0.73</v>
      </c>
      <c r="P720" s="27"/>
      <c r="Q720" s="28"/>
      <c r="R720" s="38"/>
      <c r="T720" s="19">
        <v>44582</v>
      </c>
    </row>
    <row r="721" spans="1:20" ht="17.25" customHeight="1" x14ac:dyDescent="0.3">
      <c r="A721" s="35">
        <v>713</v>
      </c>
      <c r="B721" s="17">
        <v>44581</v>
      </c>
      <c r="C721" s="18">
        <v>44593</v>
      </c>
      <c r="D721" s="31" t="s">
        <v>2469</v>
      </c>
      <c r="E721" s="20" t="s">
        <v>168</v>
      </c>
      <c r="F721" s="20" t="s">
        <v>167</v>
      </c>
      <c r="G721" s="36">
        <v>64596450</v>
      </c>
      <c r="H721" s="19">
        <v>44935</v>
      </c>
      <c r="I721" s="21" t="s">
        <v>346</v>
      </c>
      <c r="J721" s="34" t="s">
        <v>2169</v>
      </c>
      <c r="K721" s="22"/>
      <c r="L721" s="37">
        <v>0</v>
      </c>
      <c r="M721" s="25">
        <v>0</v>
      </c>
      <c r="N721" s="24">
        <f t="shared" si="11"/>
        <v>64596450</v>
      </c>
      <c r="O721" s="39">
        <v>0.7</v>
      </c>
      <c r="P721" s="27"/>
      <c r="Q721" s="28"/>
      <c r="R721" s="38"/>
      <c r="T721" s="19">
        <v>44582</v>
      </c>
    </row>
    <row r="722" spans="1:20" ht="17.25" customHeight="1" x14ac:dyDescent="0.3">
      <c r="A722" s="35">
        <v>714</v>
      </c>
      <c r="B722" s="17">
        <v>44581</v>
      </c>
      <c r="C722" s="18">
        <v>44586</v>
      </c>
      <c r="D722" s="31" t="s">
        <v>2469</v>
      </c>
      <c r="E722" s="20" t="s">
        <v>379</v>
      </c>
      <c r="F722" s="20" t="s">
        <v>1120</v>
      </c>
      <c r="G722" s="36">
        <v>43800000</v>
      </c>
      <c r="H722" s="19">
        <v>44858</v>
      </c>
      <c r="I722" s="21" t="s">
        <v>346</v>
      </c>
      <c r="J722" s="34" t="s">
        <v>2170</v>
      </c>
      <c r="K722" s="22">
        <v>1</v>
      </c>
      <c r="L722" s="37">
        <v>21900000</v>
      </c>
      <c r="M722" s="25">
        <v>0</v>
      </c>
      <c r="N722" s="24">
        <f t="shared" si="11"/>
        <v>65700000</v>
      </c>
      <c r="O722" s="39">
        <v>0.91</v>
      </c>
      <c r="P722" s="27"/>
      <c r="Q722" s="28"/>
      <c r="R722" s="38"/>
      <c r="T722" s="19">
        <v>44582</v>
      </c>
    </row>
    <row r="723" spans="1:20" ht="17.25" customHeight="1" x14ac:dyDescent="0.3">
      <c r="A723" s="35">
        <v>715</v>
      </c>
      <c r="B723" s="17">
        <v>44581</v>
      </c>
      <c r="C723" s="18">
        <v>44586</v>
      </c>
      <c r="D723" s="31" t="s">
        <v>2469</v>
      </c>
      <c r="E723" s="20" t="s">
        <v>1355</v>
      </c>
      <c r="F723" s="20" t="s">
        <v>1064</v>
      </c>
      <c r="G723" s="36">
        <v>40200000</v>
      </c>
      <c r="H723" s="19">
        <v>44766</v>
      </c>
      <c r="I723" s="21" t="s">
        <v>346</v>
      </c>
      <c r="J723" s="34" t="s">
        <v>2171</v>
      </c>
      <c r="K723" s="22"/>
      <c r="L723" s="37">
        <v>0</v>
      </c>
      <c r="M723" s="25">
        <v>0</v>
      </c>
      <c r="N723" s="24">
        <f t="shared" si="11"/>
        <v>40200000</v>
      </c>
      <c r="O723" s="39">
        <v>1</v>
      </c>
      <c r="P723" s="27"/>
      <c r="Q723" s="28"/>
      <c r="R723" s="38"/>
      <c r="T723" s="19">
        <v>44582</v>
      </c>
    </row>
    <row r="724" spans="1:20" ht="17.25" customHeight="1" x14ac:dyDescent="0.3">
      <c r="A724" s="35">
        <v>716</v>
      </c>
      <c r="B724" s="17">
        <v>44581</v>
      </c>
      <c r="C724" s="18">
        <v>44586</v>
      </c>
      <c r="D724" s="31" t="s">
        <v>2469</v>
      </c>
      <c r="E724" s="20" t="s">
        <v>2399</v>
      </c>
      <c r="F724" s="20" t="s">
        <v>1064</v>
      </c>
      <c r="G724" s="36">
        <v>36850000</v>
      </c>
      <c r="H724" s="19">
        <v>44794</v>
      </c>
      <c r="I724" s="21" t="s">
        <v>346</v>
      </c>
      <c r="J724" s="34" t="s">
        <v>2172</v>
      </c>
      <c r="K724" s="22"/>
      <c r="L724" s="37">
        <v>0</v>
      </c>
      <c r="M724" s="25">
        <v>0</v>
      </c>
      <c r="N724" s="24">
        <f t="shared" si="11"/>
        <v>36850000</v>
      </c>
      <c r="O724" s="39">
        <v>1</v>
      </c>
      <c r="P724" s="27"/>
      <c r="Q724" s="28"/>
      <c r="R724" s="38"/>
      <c r="T724" s="19">
        <v>44582</v>
      </c>
    </row>
    <row r="725" spans="1:20" ht="17.25" customHeight="1" x14ac:dyDescent="0.3">
      <c r="A725" s="35">
        <v>717</v>
      </c>
      <c r="B725" s="17">
        <v>44587</v>
      </c>
      <c r="C725" s="18">
        <v>44589</v>
      </c>
      <c r="D725" s="31" t="s">
        <v>2469</v>
      </c>
      <c r="E725" s="20" t="s">
        <v>1356</v>
      </c>
      <c r="F725" s="20" t="s">
        <v>1121</v>
      </c>
      <c r="G725" s="36">
        <v>81950000</v>
      </c>
      <c r="H725" s="19">
        <v>44922</v>
      </c>
      <c r="I725" s="21" t="s">
        <v>346</v>
      </c>
      <c r="J725" s="34" t="s">
        <v>2173</v>
      </c>
      <c r="K725" s="22"/>
      <c r="L725" s="37">
        <v>0</v>
      </c>
      <c r="M725" s="25">
        <v>0</v>
      </c>
      <c r="N725" s="24">
        <f t="shared" si="11"/>
        <v>81950000</v>
      </c>
      <c r="O725" s="39">
        <v>0.73</v>
      </c>
      <c r="P725" s="27"/>
      <c r="Q725" s="28"/>
      <c r="R725" s="38"/>
      <c r="T725" s="19">
        <v>44587</v>
      </c>
    </row>
    <row r="726" spans="1:20" ht="17.25" customHeight="1" x14ac:dyDescent="0.3">
      <c r="A726" s="35">
        <v>718</v>
      </c>
      <c r="B726" s="17">
        <v>44582</v>
      </c>
      <c r="C726" s="18">
        <v>44586</v>
      </c>
      <c r="D726" s="31" t="s">
        <v>2469</v>
      </c>
      <c r="E726" s="20" t="s">
        <v>133</v>
      </c>
      <c r="F726" s="20" t="s">
        <v>132</v>
      </c>
      <c r="G726" s="36">
        <v>64596450</v>
      </c>
      <c r="H726" s="19">
        <v>44928</v>
      </c>
      <c r="I726" s="21" t="s">
        <v>346</v>
      </c>
      <c r="J726" s="34" t="s">
        <v>2174</v>
      </c>
      <c r="K726" s="22"/>
      <c r="L726" s="37">
        <v>0</v>
      </c>
      <c r="M726" s="25">
        <v>0</v>
      </c>
      <c r="N726" s="24">
        <f t="shared" si="11"/>
        <v>64596450</v>
      </c>
      <c r="O726" s="39">
        <v>0.72</v>
      </c>
      <c r="P726" s="27"/>
      <c r="Q726" s="28"/>
      <c r="R726" s="38"/>
      <c r="T726" s="19">
        <v>44585</v>
      </c>
    </row>
    <row r="727" spans="1:20" ht="17.25" customHeight="1" x14ac:dyDescent="0.3">
      <c r="A727" s="35">
        <v>719</v>
      </c>
      <c r="B727" s="17">
        <v>44581</v>
      </c>
      <c r="C727" s="18">
        <v>44586</v>
      </c>
      <c r="D727" s="31" t="s">
        <v>2470</v>
      </c>
      <c r="E727" s="20" t="s">
        <v>64</v>
      </c>
      <c r="F727" s="20" t="s">
        <v>1122</v>
      </c>
      <c r="G727" s="36">
        <v>44000000</v>
      </c>
      <c r="H727" s="19">
        <v>44919</v>
      </c>
      <c r="I727" s="21" t="s">
        <v>346</v>
      </c>
      <c r="J727" s="34" t="s">
        <v>2175</v>
      </c>
      <c r="K727" s="22"/>
      <c r="L727" s="37">
        <v>0</v>
      </c>
      <c r="M727" s="25">
        <v>0</v>
      </c>
      <c r="N727" s="24">
        <f t="shared" si="11"/>
        <v>44000000</v>
      </c>
      <c r="O727" s="39">
        <v>0.74</v>
      </c>
      <c r="P727" s="27"/>
      <c r="Q727" s="28"/>
      <c r="R727" s="38"/>
      <c r="T727" s="19">
        <v>44582</v>
      </c>
    </row>
    <row r="728" spans="1:20" ht="17.25" customHeight="1" x14ac:dyDescent="0.3">
      <c r="A728" s="35">
        <v>720</v>
      </c>
      <c r="B728" s="17">
        <v>44582</v>
      </c>
      <c r="C728" s="18">
        <v>44587</v>
      </c>
      <c r="D728" s="31" t="s">
        <v>2469</v>
      </c>
      <c r="E728" s="20" t="s">
        <v>2358</v>
      </c>
      <c r="F728" s="20" t="s">
        <v>973</v>
      </c>
      <c r="G728" s="36">
        <v>43800000</v>
      </c>
      <c r="H728" s="19">
        <v>44767</v>
      </c>
      <c r="I728" s="21" t="s">
        <v>346</v>
      </c>
      <c r="J728" s="34" t="s">
        <v>2176</v>
      </c>
      <c r="K728" s="22"/>
      <c r="L728" s="37">
        <v>0</v>
      </c>
      <c r="M728" s="25">
        <v>0</v>
      </c>
      <c r="N728" s="24">
        <f t="shared" si="11"/>
        <v>43800000</v>
      </c>
      <c r="O728" s="39">
        <v>1</v>
      </c>
      <c r="P728" s="27"/>
      <c r="Q728" s="28"/>
      <c r="R728" s="38"/>
      <c r="T728" s="19">
        <v>44582</v>
      </c>
    </row>
    <row r="729" spans="1:20" ht="17.25" customHeight="1" x14ac:dyDescent="0.3">
      <c r="A729" s="35">
        <v>721</v>
      </c>
      <c r="B729" s="17">
        <v>44582</v>
      </c>
      <c r="C729" s="18">
        <v>44585</v>
      </c>
      <c r="D729" s="31" t="s">
        <v>2469</v>
      </c>
      <c r="E729" s="20" t="s">
        <v>196</v>
      </c>
      <c r="F729" s="20" t="s">
        <v>811</v>
      </c>
      <c r="G729" s="36">
        <v>58300000</v>
      </c>
      <c r="H729" s="19">
        <v>44918</v>
      </c>
      <c r="I729" s="21" t="s">
        <v>346</v>
      </c>
      <c r="J729" s="34" t="s">
        <v>2177</v>
      </c>
      <c r="K729" s="22"/>
      <c r="L729" s="37">
        <v>0</v>
      </c>
      <c r="M729" s="25">
        <v>0</v>
      </c>
      <c r="N729" s="24">
        <f t="shared" si="11"/>
        <v>58300000</v>
      </c>
      <c r="O729" s="39">
        <v>0.74</v>
      </c>
      <c r="P729" s="27"/>
      <c r="Q729" s="28"/>
      <c r="R729" s="38"/>
      <c r="T729" s="19">
        <v>44585</v>
      </c>
    </row>
    <row r="730" spans="1:20" ht="17.25" customHeight="1" x14ac:dyDescent="0.3">
      <c r="A730" s="35">
        <v>722</v>
      </c>
      <c r="B730" s="17">
        <v>44582</v>
      </c>
      <c r="C730" s="18">
        <v>44585</v>
      </c>
      <c r="D730" s="31" t="s">
        <v>2469</v>
      </c>
      <c r="E730" s="20" t="s">
        <v>326</v>
      </c>
      <c r="F730" s="20" t="s">
        <v>1123</v>
      </c>
      <c r="G730" s="36">
        <v>75653500</v>
      </c>
      <c r="H730" s="19">
        <v>44927</v>
      </c>
      <c r="I730" s="21" t="s">
        <v>346</v>
      </c>
      <c r="J730" s="34" t="s">
        <v>2178</v>
      </c>
      <c r="K730" s="22"/>
      <c r="L730" s="37">
        <v>0</v>
      </c>
      <c r="M730" s="25">
        <v>0</v>
      </c>
      <c r="N730" s="24">
        <f t="shared" si="11"/>
        <v>75653500</v>
      </c>
      <c r="O730" s="39">
        <v>0.73</v>
      </c>
      <c r="P730" s="27"/>
      <c r="Q730" s="28"/>
      <c r="R730" s="38"/>
      <c r="T730" s="19">
        <v>44585</v>
      </c>
    </row>
    <row r="731" spans="1:20" ht="17.25" customHeight="1" x14ac:dyDescent="0.3">
      <c r="A731" s="35">
        <v>723</v>
      </c>
      <c r="B731" s="17">
        <v>44585</v>
      </c>
      <c r="C731" s="18">
        <v>44586</v>
      </c>
      <c r="D731" s="31" t="s">
        <v>2469</v>
      </c>
      <c r="E731" s="20" t="s">
        <v>2359</v>
      </c>
      <c r="F731" s="20" t="s">
        <v>529</v>
      </c>
      <c r="G731" s="36">
        <v>64596450</v>
      </c>
      <c r="H731" s="19">
        <v>44928</v>
      </c>
      <c r="I731" s="21" t="s">
        <v>346</v>
      </c>
      <c r="J731" s="34" t="s">
        <v>2179</v>
      </c>
      <c r="K731" s="22"/>
      <c r="L731" s="37">
        <v>0</v>
      </c>
      <c r="M731" s="25">
        <v>0</v>
      </c>
      <c r="N731" s="24">
        <f t="shared" si="11"/>
        <v>64596450</v>
      </c>
      <c r="O731" s="39">
        <v>0.72</v>
      </c>
      <c r="P731" s="27"/>
      <c r="Q731" s="28"/>
      <c r="R731" s="38"/>
      <c r="T731" s="19">
        <v>44586</v>
      </c>
    </row>
    <row r="732" spans="1:20" ht="17.25" customHeight="1" x14ac:dyDescent="0.3">
      <c r="A732" s="35">
        <v>724</v>
      </c>
      <c r="B732" s="17">
        <v>44582</v>
      </c>
      <c r="C732" s="18">
        <v>44586</v>
      </c>
      <c r="D732" s="31" t="s">
        <v>2469</v>
      </c>
      <c r="E732" s="20" t="s">
        <v>250</v>
      </c>
      <c r="F732" s="20" t="s">
        <v>1124</v>
      </c>
      <c r="G732" s="36">
        <v>90200000</v>
      </c>
      <c r="H732" s="19">
        <v>44919</v>
      </c>
      <c r="I732" s="21" t="s">
        <v>346</v>
      </c>
      <c r="J732" s="34" t="s">
        <v>2180</v>
      </c>
      <c r="K732" s="22"/>
      <c r="L732" s="37">
        <v>0</v>
      </c>
      <c r="M732" s="25">
        <v>0</v>
      </c>
      <c r="N732" s="24">
        <f t="shared" si="11"/>
        <v>90200000</v>
      </c>
      <c r="O732" s="39">
        <v>0.74</v>
      </c>
      <c r="P732" s="27"/>
      <c r="Q732" s="28"/>
      <c r="R732" s="38"/>
      <c r="T732" s="19">
        <v>44585</v>
      </c>
    </row>
    <row r="733" spans="1:20" ht="17.25" customHeight="1" x14ac:dyDescent="0.3">
      <c r="A733" s="35">
        <v>725</v>
      </c>
      <c r="B733" s="17">
        <v>44582</v>
      </c>
      <c r="C733" s="18">
        <v>44586</v>
      </c>
      <c r="D733" s="31" t="s">
        <v>2469</v>
      </c>
      <c r="E733" s="20" t="s">
        <v>551</v>
      </c>
      <c r="F733" s="20" t="s">
        <v>975</v>
      </c>
      <c r="G733" s="36">
        <v>34299000</v>
      </c>
      <c r="H733" s="19">
        <v>44766</v>
      </c>
      <c r="I733" s="21" t="s">
        <v>346</v>
      </c>
      <c r="J733" s="34" t="s">
        <v>2181</v>
      </c>
      <c r="K733" s="22"/>
      <c r="L733" s="37">
        <v>0</v>
      </c>
      <c r="M733" s="25">
        <v>0</v>
      </c>
      <c r="N733" s="24">
        <f t="shared" si="11"/>
        <v>34299000</v>
      </c>
      <c r="O733" s="39">
        <v>1</v>
      </c>
      <c r="P733" s="27"/>
      <c r="Q733" s="28"/>
      <c r="R733" s="38"/>
      <c r="T733" s="19">
        <v>44585</v>
      </c>
    </row>
    <row r="734" spans="1:20" ht="17.25" customHeight="1" x14ac:dyDescent="0.3">
      <c r="A734" s="35">
        <v>726</v>
      </c>
      <c r="B734" s="17">
        <v>44582</v>
      </c>
      <c r="C734" s="18">
        <v>44586</v>
      </c>
      <c r="D734" s="31" t="s">
        <v>2469</v>
      </c>
      <c r="E734" s="20" t="s">
        <v>269</v>
      </c>
      <c r="F734" s="20" t="s">
        <v>1125</v>
      </c>
      <c r="G734" s="36">
        <v>65739750</v>
      </c>
      <c r="H734" s="19">
        <v>44934</v>
      </c>
      <c r="I734" s="21" t="s">
        <v>346</v>
      </c>
      <c r="J734" s="34" t="s">
        <v>2182</v>
      </c>
      <c r="K734" s="22"/>
      <c r="L734" s="37">
        <v>0</v>
      </c>
      <c r="M734" s="25">
        <v>0</v>
      </c>
      <c r="N734" s="24">
        <f t="shared" si="11"/>
        <v>65739750</v>
      </c>
      <c r="O734" s="39">
        <v>0.71</v>
      </c>
      <c r="P734" s="27"/>
      <c r="Q734" s="28"/>
      <c r="R734" s="38"/>
      <c r="T734" s="19">
        <v>44585</v>
      </c>
    </row>
    <row r="735" spans="1:20" ht="17.25" customHeight="1" x14ac:dyDescent="0.3">
      <c r="A735" s="35">
        <v>727</v>
      </c>
      <c r="B735" s="17">
        <v>44585</v>
      </c>
      <c r="C735" s="18">
        <v>44586</v>
      </c>
      <c r="D735" s="31" t="s">
        <v>2470</v>
      </c>
      <c r="E735" s="20" t="s">
        <v>1357</v>
      </c>
      <c r="F735" s="20" t="s">
        <v>1126</v>
      </c>
      <c r="G735" s="36">
        <v>36300000</v>
      </c>
      <c r="H735" s="19">
        <v>44919</v>
      </c>
      <c r="I735" s="21" t="s">
        <v>346</v>
      </c>
      <c r="J735" s="34" t="s">
        <v>2183</v>
      </c>
      <c r="K735" s="22"/>
      <c r="L735" s="37">
        <v>0</v>
      </c>
      <c r="M735" s="25">
        <v>0</v>
      </c>
      <c r="N735" s="24">
        <f t="shared" si="11"/>
        <v>36300000</v>
      </c>
      <c r="O735" s="39">
        <v>0.74</v>
      </c>
      <c r="P735" s="27"/>
      <c r="Q735" s="28"/>
      <c r="R735" s="38"/>
      <c r="T735" s="19">
        <v>44586</v>
      </c>
    </row>
    <row r="736" spans="1:20" ht="17.25" customHeight="1" x14ac:dyDescent="0.3">
      <c r="A736" s="35">
        <v>728</v>
      </c>
      <c r="B736" s="17">
        <v>44582</v>
      </c>
      <c r="C736" s="18">
        <v>44586</v>
      </c>
      <c r="D736" s="31" t="s">
        <v>2469</v>
      </c>
      <c r="E736" s="20" t="s">
        <v>1358</v>
      </c>
      <c r="F736" s="20" t="s">
        <v>1127</v>
      </c>
      <c r="G736" s="36">
        <v>58300000</v>
      </c>
      <c r="H736" s="19">
        <v>44919</v>
      </c>
      <c r="I736" s="21" t="s">
        <v>346</v>
      </c>
      <c r="J736" s="34" t="s">
        <v>2184</v>
      </c>
      <c r="K736" s="22"/>
      <c r="L736" s="37">
        <v>0</v>
      </c>
      <c r="M736" s="25">
        <v>0</v>
      </c>
      <c r="N736" s="24">
        <f t="shared" si="11"/>
        <v>58300000</v>
      </c>
      <c r="O736" s="39">
        <v>0.74</v>
      </c>
      <c r="P736" s="27"/>
      <c r="Q736" s="28"/>
      <c r="R736" s="38"/>
      <c r="T736" s="19">
        <v>44586</v>
      </c>
    </row>
    <row r="737" spans="1:20" ht="17.25" customHeight="1" x14ac:dyDescent="0.3">
      <c r="A737" s="35">
        <v>729</v>
      </c>
      <c r="B737" s="17">
        <v>44582</v>
      </c>
      <c r="C737" s="18">
        <v>44586</v>
      </c>
      <c r="D737" s="31" t="s">
        <v>2469</v>
      </c>
      <c r="E737" s="20" t="s">
        <v>1359</v>
      </c>
      <c r="F737" s="20" t="s">
        <v>827</v>
      </c>
      <c r="G737" s="36">
        <v>31800000</v>
      </c>
      <c r="H737" s="19">
        <v>44766</v>
      </c>
      <c r="I737" s="21" t="s">
        <v>346</v>
      </c>
      <c r="J737" s="34" t="s">
        <v>2185</v>
      </c>
      <c r="K737" s="22"/>
      <c r="L737" s="37">
        <v>0</v>
      </c>
      <c r="M737" s="25">
        <v>0</v>
      </c>
      <c r="N737" s="24">
        <f t="shared" si="11"/>
        <v>31800000</v>
      </c>
      <c r="O737" s="39">
        <v>1</v>
      </c>
      <c r="P737" s="27"/>
      <c r="Q737" s="28"/>
      <c r="R737" s="38"/>
      <c r="T737" s="19">
        <v>44586</v>
      </c>
    </row>
    <row r="738" spans="1:20" ht="17.25" customHeight="1" x14ac:dyDescent="0.3">
      <c r="A738" s="35">
        <v>730</v>
      </c>
      <c r="B738" s="17">
        <v>44582</v>
      </c>
      <c r="C738" s="18">
        <v>44586</v>
      </c>
      <c r="D738" s="31" t="s">
        <v>2469</v>
      </c>
      <c r="E738" s="20" t="s">
        <v>1360</v>
      </c>
      <c r="F738" s="20" t="s">
        <v>1128</v>
      </c>
      <c r="G738" s="36">
        <v>80300000</v>
      </c>
      <c r="H738" s="19">
        <v>44919</v>
      </c>
      <c r="I738" s="21" t="s">
        <v>346</v>
      </c>
      <c r="J738" s="34" t="s">
        <v>2186</v>
      </c>
      <c r="K738" s="22"/>
      <c r="L738" s="37">
        <v>0</v>
      </c>
      <c r="M738" s="25">
        <v>0</v>
      </c>
      <c r="N738" s="24">
        <f t="shared" si="11"/>
        <v>80300000</v>
      </c>
      <c r="O738" s="39">
        <v>0.74</v>
      </c>
      <c r="P738" s="27"/>
      <c r="Q738" s="28"/>
      <c r="R738" s="38"/>
      <c r="T738" s="19">
        <v>44586</v>
      </c>
    </row>
    <row r="739" spans="1:20" ht="17.25" customHeight="1" x14ac:dyDescent="0.3">
      <c r="A739" s="35">
        <v>731</v>
      </c>
      <c r="B739" s="17">
        <v>44586</v>
      </c>
      <c r="C739" s="18">
        <v>44588</v>
      </c>
      <c r="D739" s="31" t="s">
        <v>2469</v>
      </c>
      <c r="E739" s="20" t="s">
        <v>1361</v>
      </c>
      <c r="F739" s="20" t="s">
        <v>912</v>
      </c>
      <c r="G739" s="36">
        <v>58300000</v>
      </c>
      <c r="H739" s="19">
        <v>44921</v>
      </c>
      <c r="I739" s="21" t="s">
        <v>346</v>
      </c>
      <c r="J739" s="34" t="s">
        <v>2187</v>
      </c>
      <c r="K739" s="22"/>
      <c r="L739" s="37">
        <v>0</v>
      </c>
      <c r="M739" s="25">
        <v>0</v>
      </c>
      <c r="N739" s="24">
        <f t="shared" si="11"/>
        <v>58300000</v>
      </c>
      <c r="O739" s="39">
        <v>0.74</v>
      </c>
      <c r="P739" s="27"/>
      <c r="Q739" s="28"/>
      <c r="R739" s="38"/>
      <c r="T739" s="19">
        <v>44586</v>
      </c>
    </row>
    <row r="740" spans="1:20" ht="17.25" customHeight="1" x14ac:dyDescent="0.3">
      <c r="A740" s="35">
        <v>732</v>
      </c>
      <c r="B740" s="17">
        <v>44582</v>
      </c>
      <c r="C740" s="18">
        <v>44586</v>
      </c>
      <c r="D740" s="31" t="s">
        <v>2469</v>
      </c>
      <c r="E740" s="20" t="s">
        <v>1362</v>
      </c>
      <c r="F740" s="20" t="s">
        <v>290</v>
      </c>
      <c r="G740" s="36">
        <v>64596450</v>
      </c>
      <c r="H740" s="19">
        <v>44928</v>
      </c>
      <c r="I740" s="21" t="s">
        <v>346</v>
      </c>
      <c r="J740" s="34" t="s">
        <v>2188</v>
      </c>
      <c r="K740" s="22"/>
      <c r="L740" s="37">
        <v>0</v>
      </c>
      <c r="M740" s="25">
        <v>0</v>
      </c>
      <c r="N740" s="24">
        <f t="shared" si="11"/>
        <v>64596450</v>
      </c>
      <c r="O740" s="39">
        <v>0.72</v>
      </c>
      <c r="P740" s="27"/>
      <c r="Q740" s="28"/>
      <c r="R740" s="38"/>
      <c r="T740" s="19">
        <v>44585</v>
      </c>
    </row>
    <row r="741" spans="1:20" ht="17.25" customHeight="1" x14ac:dyDescent="0.3">
      <c r="A741" s="35">
        <v>733</v>
      </c>
      <c r="B741" s="17">
        <v>44586</v>
      </c>
      <c r="C741" s="18">
        <v>44587</v>
      </c>
      <c r="D741" s="31" t="s">
        <v>2469</v>
      </c>
      <c r="E741" s="20" t="s">
        <v>2400</v>
      </c>
      <c r="F741" s="20" t="s">
        <v>1084</v>
      </c>
      <c r="G741" s="36">
        <v>64596450</v>
      </c>
      <c r="H741" s="19">
        <v>44929</v>
      </c>
      <c r="I741" s="21" t="s">
        <v>346</v>
      </c>
      <c r="J741" s="34" t="s">
        <v>2189</v>
      </c>
      <c r="K741" s="22"/>
      <c r="L741" s="37">
        <v>0</v>
      </c>
      <c r="M741" s="25">
        <v>0</v>
      </c>
      <c r="N741" s="24">
        <f t="shared" si="11"/>
        <v>64596450</v>
      </c>
      <c r="O741" s="39">
        <v>0.72</v>
      </c>
      <c r="P741" s="27"/>
      <c r="Q741" s="28"/>
      <c r="R741" s="38"/>
      <c r="T741" s="19">
        <v>44587</v>
      </c>
    </row>
    <row r="742" spans="1:20" ht="17.25" customHeight="1" x14ac:dyDescent="0.3">
      <c r="A742" s="35">
        <v>734</v>
      </c>
      <c r="B742" s="17">
        <v>44586</v>
      </c>
      <c r="C742" s="18">
        <v>44587</v>
      </c>
      <c r="D742" s="31" t="s">
        <v>2469</v>
      </c>
      <c r="E742" s="20" t="s">
        <v>1363</v>
      </c>
      <c r="F742" s="20" t="s">
        <v>1084</v>
      </c>
      <c r="G742" s="36">
        <v>64596450</v>
      </c>
      <c r="H742" s="19">
        <v>44929</v>
      </c>
      <c r="I742" s="21" t="s">
        <v>346</v>
      </c>
      <c r="J742" s="34" t="s">
        <v>2190</v>
      </c>
      <c r="K742" s="22"/>
      <c r="L742" s="37">
        <v>0</v>
      </c>
      <c r="M742" s="25">
        <v>0</v>
      </c>
      <c r="N742" s="24">
        <f t="shared" si="11"/>
        <v>64596450</v>
      </c>
      <c r="O742" s="39">
        <v>0.72</v>
      </c>
      <c r="P742" s="27"/>
      <c r="Q742" s="28"/>
      <c r="R742" s="38"/>
      <c r="T742" s="19">
        <v>44587</v>
      </c>
    </row>
    <row r="743" spans="1:20" ht="17.25" customHeight="1" x14ac:dyDescent="0.3">
      <c r="A743" s="35">
        <v>735</v>
      </c>
      <c r="B743" s="17">
        <v>44582</v>
      </c>
      <c r="C743" s="18">
        <v>44586</v>
      </c>
      <c r="D743" s="31" t="s">
        <v>2469</v>
      </c>
      <c r="E743" s="20" t="s">
        <v>309</v>
      </c>
      <c r="F743" s="20" t="s">
        <v>308</v>
      </c>
      <c r="G743" s="36">
        <v>64596450</v>
      </c>
      <c r="H743" s="19">
        <v>44929</v>
      </c>
      <c r="I743" s="21" t="s">
        <v>346</v>
      </c>
      <c r="J743" s="34" t="s">
        <v>2191</v>
      </c>
      <c r="K743" s="22"/>
      <c r="L743" s="37">
        <v>0</v>
      </c>
      <c r="M743" s="25">
        <v>0</v>
      </c>
      <c r="N743" s="24">
        <f t="shared" si="11"/>
        <v>64596450</v>
      </c>
      <c r="O743" s="39">
        <v>0.72</v>
      </c>
      <c r="P743" s="27"/>
      <c r="Q743" s="28"/>
      <c r="R743" s="38"/>
      <c r="T743" s="19">
        <v>44585</v>
      </c>
    </row>
    <row r="744" spans="1:20" ht="17.25" customHeight="1" x14ac:dyDescent="0.3">
      <c r="A744" s="35">
        <v>736</v>
      </c>
      <c r="B744" s="17">
        <v>44585</v>
      </c>
      <c r="C744" s="18">
        <v>44586</v>
      </c>
      <c r="D744" s="31" t="s">
        <v>2469</v>
      </c>
      <c r="E744" s="20" t="s">
        <v>527</v>
      </c>
      <c r="F744" s="20" t="s">
        <v>1129</v>
      </c>
      <c r="G744" s="36">
        <v>50470000</v>
      </c>
      <c r="H744" s="19">
        <v>44797</v>
      </c>
      <c r="I744" s="21" t="s">
        <v>346</v>
      </c>
      <c r="J744" s="34" t="s">
        <v>2192</v>
      </c>
      <c r="K744" s="22"/>
      <c r="L744" s="37">
        <v>0</v>
      </c>
      <c r="M744" s="25">
        <v>0</v>
      </c>
      <c r="N744" s="24">
        <f t="shared" si="11"/>
        <v>50470000</v>
      </c>
      <c r="O744" s="39">
        <v>1</v>
      </c>
      <c r="P744" s="27"/>
      <c r="Q744" s="28"/>
      <c r="R744" s="38"/>
      <c r="T744" s="19">
        <v>44585</v>
      </c>
    </row>
    <row r="745" spans="1:20" ht="17.25" customHeight="1" x14ac:dyDescent="0.3">
      <c r="A745" s="35">
        <v>737</v>
      </c>
      <c r="B745" s="17">
        <v>44582</v>
      </c>
      <c r="C745" s="18">
        <v>44586</v>
      </c>
      <c r="D745" s="31" t="s">
        <v>2469</v>
      </c>
      <c r="E745" s="20" t="s">
        <v>1364</v>
      </c>
      <c r="F745" s="20" t="s">
        <v>1130</v>
      </c>
      <c r="G745" s="36">
        <v>64596450</v>
      </c>
      <c r="H745" s="19">
        <v>44928</v>
      </c>
      <c r="I745" s="21" t="s">
        <v>346</v>
      </c>
      <c r="J745" s="34" t="s">
        <v>2193</v>
      </c>
      <c r="K745" s="22"/>
      <c r="L745" s="37">
        <v>0</v>
      </c>
      <c r="M745" s="25">
        <v>0</v>
      </c>
      <c r="N745" s="24">
        <f t="shared" si="11"/>
        <v>64596450</v>
      </c>
      <c r="O745" s="39">
        <v>0.72</v>
      </c>
      <c r="P745" s="27"/>
      <c r="Q745" s="28"/>
      <c r="R745" s="38"/>
      <c r="T745" s="19">
        <v>44585</v>
      </c>
    </row>
    <row r="746" spans="1:20" ht="17.25" customHeight="1" x14ac:dyDescent="0.3">
      <c r="A746" s="35">
        <v>738</v>
      </c>
      <c r="B746" s="17">
        <v>44582</v>
      </c>
      <c r="C746" s="18">
        <v>44586</v>
      </c>
      <c r="D746" s="31" t="s">
        <v>2470</v>
      </c>
      <c r="E746" s="20" t="s">
        <v>1365</v>
      </c>
      <c r="F746" s="20" t="s">
        <v>1131</v>
      </c>
      <c r="G746" s="36">
        <v>31460000</v>
      </c>
      <c r="H746" s="19">
        <v>44919</v>
      </c>
      <c r="I746" s="21" t="s">
        <v>346</v>
      </c>
      <c r="J746" s="34" t="s">
        <v>2194</v>
      </c>
      <c r="K746" s="22"/>
      <c r="L746" s="37">
        <v>0</v>
      </c>
      <c r="M746" s="25">
        <v>0</v>
      </c>
      <c r="N746" s="24">
        <f t="shared" si="11"/>
        <v>31460000</v>
      </c>
      <c r="O746" s="39">
        <v>0.74</v>
      </c>
      <c r="P746" s="27"/>
      <c r="Q746" s="28"/>
      <c r="R746" s="38"/>
      <c r="T746" s="19">
        <v>44585</v>
      </c>
    </row>
    <row r="747" spans="1:20" ht="17.25" customHeight="1" x14ac:dyDescent="0.3">
      <c r="A747" s="35">
        <v>739</v>
      </c>
      <c r="B747" s="17">
        <v>44582</v>
      </c>
      <c r="C747" s="18">
        <v>44586</v>
      </c>
      <c r="D747" s="31" t="s">
        <v>2469</v>
      </c>
      <c r="E747" s="20" t="s">
        <v>1366</v>
      </c>
      <c r="F747" s="20" t="s">
        <v>254</v>
      </c>
      <c r="G747" s="36">
        <v>65739750</v>
      </c>
      <c r="H747" s="19">
        <v>44934</v>
      </c>
      <c r="I747" s="21" t="s">
        <v>346</v>
      </c>
      <c r="J747" s="34" t="s">
        <v>2195</v>
      </c>
      <c r="K747" s="22"/>
      <c r="L747" s="37">
        <v>0</v>
      </c>
      <c r="M747" s="25">
        <v>0</v>
      </c>
      <c r="N747" s="24">
        <f t="shared" si="11"/>
        <v>65739750</v>
      </c>
      <c r="O747" s="39">
        <v>0.71</v>
      </c>
      <c r="P747" s="27"/>
      <c r="Q747" s="28"/>
      <c r="R747" s="38"/>
      <c r="T747" s="19">
        <v>44585</v>
      </c>
    </row>
    <row r="748" spans="1:20" ht="17.25" customHeight="1" x14ac:dyDescent="0.3">
      <c r="A748" s="35">
        <v>740</v>
      </c>
      <c r="B748" s="17">
        <v>44582</v>
      </c>
      <c r="C748" s="18">
        <v>44585</v>
      </c>
      <c r="D748" s="31" t="s">
        <v>2469</v>
      </c>
      <c r="E748" s="20" t="s">
        <v>1367</v>
      </c>
      <c r="F748" s="20" t="s">
        <v>1132</v>
      </c>
      <c r="G748" s="36">
        <v>79200000</v>
      </c>
      <c r="H748" s="19">
        <v>44918</v>
      </c>
      <c r="I748" s="21" t="s">
        <v>346</v>
      </c>
      <c r="J748" s="34" t="s">
        <v>2196</v>
      </c>
      <c r="K748" s="22"/>
      <c r="L748" s="37">
        <v>0</v>
      </c>
      <c r="M748" s="25">
        <v>0</v>
      </c>
      <c r="N748" s="24">
        <f t="shared" si="11"/>
        <v>79200000</v>
      </c>
      <c r="O748" s="39">
        <v>0.74</v>
      </c>
      <c r="P748" s="27"/>
      <c r="Q748" s="28"/>
      <c r="R748" s="38"/>
      <c r="T748" s="19">
        <v>44585</v>
      </c>
    </row>
    <row r="749" spans="1:20" ht="17.25" customHeight="1" x14ac:dyDescent="0.3">
      <c r="A749" s="35">
        <v>741</v>
      </c>
      <c r="B749" s="17">
        <v>44582</v>
      </c>
      <c r="C749" s="18">
        <v>44586</v>
      </c>
      <c r="D749" s="31" t="s">
        <v>2470</v>
      </c>
      <c r="E749" s="20" t="s">
        <v>434</v>
      </c>
      <c r="F749" s="20" t="s">
        <v>1133</v>
      </c>
      <c r="G749" s="36">
        <v>21600000</v>
      </c>
      <c r="H749" s="19">
        <v>44766</v>
      </c>
      <c r="I749" s="21" t="s">
        <v>346</v>
      </c>
      <c r="J749" s="34" t="s">
        <v>2197</v>
      </c>
      <c r="K749" s="22"/>
      <c r="L749" s="37">
        <v>0</v>
      </c>
      <c r="M749" s="25">
        <v>0</v>
      </c>
      <c r="N749" s="24">
        <f t="shared" si="11"/>
        <v>21600000</v>
      </c>
      <c r="O749" s="39">
        <v>1</v>
      </c>
      <c r="P749" s="27"/>
      <c r="Q749" s="28"/>
      <c r="R749" s="38"/>
      <c r="T749" s="19">
        <v>44585</v>
      </c>
    </row>
    <row r="750" spans="1:20" ht="17.25" customHeight="1" x14ac:dyDescent="0.3">
      <c r="A750" s="35">
        <v>742</v>
      </c>
      <c r="B750" s="17">
        <v>44582</v>
      </c>
      <c r="C750" s="18">
        <v>44589</v>
      </c>
      <c r="D750" s="31" t="s">
        <v>2469</v>
      </c>
      <c r="E750" s="20" t="s">
        <v>1368</v>
      </c>
      <c r="F750" s="20" t="s">
        <v>1134</v>
      </c>
      <c r="G750" s="36">
        <v>60276667</v>
      </c>
      <c r="H750" s="19">
        <v>44927</v>
      </c>
      <c r="I750" s="21" t="s">
        <v>346</v>
      </c>
      <c r="J750" s="34" t="s">
        <v>2198</v>
      </c>
      <c r="K750" s="22"/>
      <c r="L750" s="37">
        <v>0</v>
      </c>
      <c r="M750" s="25">
        <v>0</v>
      </c>
      <c r="N750" s="24">
        <f t="shared" si="11"/>
        <v>60276667</v>
      </c>
      <c r="O750" s="39">
        <v>0.72</v>
      </c>
      <c r="P750" s="27"/>
      <c r="Q750" s="28"/>
      <c r="R750" s="38"/>
      <c r="T750" s="19">
        <v>44585</v>
      </c>
    </row>
    <row r="751" spans="1:20" ht="17.25" customHeight="1" x14ac:dyDescent="0.3">
      <c r="A751" s="35">
        <v>743</v>
      </c>
      <c r="B751" s="17">
        <v>44582</v>
      </c>
      <c r="C751" s="18">
        <v>44586</v>
      </c>
      <c r="D751" s="31" t="s">
        <v>2469</v>
      </c>
      <c r="E751" s="20" t="s">
        <v>432</v>
      </c>
      <c r="F751" s="20" t="s">
        <v>1135</v>
      </c>
      <c r="G751" s="36">
        <v>50700000</v>
      </c>
      <c r="H751" s="19">
        <v>44927</v>
      </c>
      <c r="I751" s="21" t="s">
        <v>346</v>
      </c>
      <c r="J751" s="34" t="s">
        <v>2199</v>
      </c>
      <c r="K751" s="22"/>
      <c r="L751" s="37">
        <v>0</v>
      </c>
      <c r="M751" s="25">
        <v>0</v>
      </c>
      <c r="N751" s="24">
        <f t="shared" si="11"/>
        <v>50700000</v>
      </c>
      <c r="O751" s="39">
        <v>0.72</v>
      </c>
      <c r="P751" s="27"/>
      <c r="Q751" s="28"/>
      <c r="R751" s="38"/>
      <c r="T751" s="19">
        <v>44585</v>
      </c>
    </row>
    <row r="752" spans="1:20" ht="17.25" customHeight="1" x14ac:dyDescent="0.3">
      <c r="A752" s="35">
        <v>745</v>
      </c>
      <c r="B752" s="17">
        <v>44585</v>
      </c>
      <c r="C752" s="18">
        <v>44586</v>
      </c>
      <c r="D752" s="31" t="s">
        <v>2470</v>
      </c>
      <c r="E752" s="20" t="s">
        <v>1369</v>
      </c>
      <c r="F752" s="20" t="s">
        <v>1136</v>
      </c>
      <c r="G752" s="36">
        <v>46193333</v>
      </c>
      <c r="H752" s="19">
        <v>44927</v>
      </c>
      <c r="I752" s="21" t="s">
        <v>346</v>
      </c>
      <c r="J752" s="34" t="s">
        <v>2200</v>
      </c>
      <c r="K752" s="22"/>
      <c r="L752" s="37">
        <v>0</v>
      </c>
      <c r="M752" s="25">
        <v>0</v>
      </c>
      <c r="N752" s="24">
        <f t="shared" si="11"/>
        <v>46193333</v>
      </c>
      <c r="O752" s="39">
        <v>0.72</v>
      </c>
      <c r="P752" s="27"/>
      <c r="Q752" s="28"/>
      <c r="R752" s="38"/>
      <c r="T752" s="19">
        <v>44585</v>
      </c>
    </row>
    <row r="753" spans="1:20" ht="17.25" customHeight="1" x14ac:dyDescent="0.3">
      <c r="A753" s="35">
        <v>746</v>
      </c>
      <c r="B753" s="17">
        <v>44585</v>
      </c>
      <c r="C753" s="18">
        <v>44586</v>
      </c>
      <c r="D753" s="31" t="s">
        <v>2469</v>
      </c>
      <c r="E753" s="20" t="s">
        <v>519</v>
      </c>
      <c r="F753" s="20" t="s">
        <v>894</v>
      </c>
      <c r="G753" s="36">
        <v>74800000</v>
      </c>
      <c r="H753" s="19">
        <v>44919</v>
      </c>
      <c r="I753" s="21" t="s">
        <v>346</v>
      </c>
      <c r="J753" s="34" t="s">
        <v>2201</v>
      </c>
      <c r="K753" s="22"/>
      <c r="L753" s="37">
        <v>0</v>
      </c>
      <c r="M753" s="25">
        <v>0</v>
      </c>
      <c r="N753" s="24">
        <f t="shared" si="11"/>
        <v>74800000</v>
      </c>
      <c r="O753" s="39">
        <v>0.74</v>
      </c>
      <c r="P753" s="27"/>
      <c r="Q753" s="28"/>
      <c r="R753" s="38"/>
      <c r="T753" s="19">
        <v>44585</v>
      </c>
    </row>
    <row r="754" spans="1:20" ht="17.25" customHeight="1" x14ac:dyDescent="0.3">
      <c r="A754" s="35">
        <v>747</v>
      </c>
      <c r="B754" s="17">
        <v>44585</v>
      </c>
      <c r="C754" s="18">
        <v>44586</v>
      </c>
      <c r="D754" s="31" t="s">
        <v>2469</v>
      </c>
      <c r="E754" s="20" t="s">
        <v>1370</v>
      </c>
      <c r="F754" s="20" t="s">
        <v>1137</v>
      </c>
      <c r="G754" s="36">
        <v>82258000</v>
      </c>
      <c r="H754" s="19">
        <v>44826</v>
      </c>
      <c r="I754" s="21" t="s">
        <v>346</v>
      </c>
      <c r="J754" s="34" t="s">
        <v>2202</v>
      </c>
      <c r="K754" s="22"/>
      <c r="L754" s="37">
        <v>0</v>
      </c>
      <c r="M754" s="25">
        <v>0</v>
      </c>
      <c r="N754" s="24">
        <f t="shared" si="11"/>
        <v>82258000</v>
      </c>
      <c r="O754" s="39">
        <v>1</v>
      </c>
      <c r="P754" s="27"/>
      <c r="Q754" s="28"/>
      <c r="R754" s="38"/>
      <c r="T754" s="19">
        <v>44585</v>
      </c>
    </row>
    <row r="755" spans="1:20" ht="17.25" customHeight="1" x14ac:dyDescent="0.3">
      <c r="A755" s="35">
        <v>748</v>
      </c>
      <c r="B755" s="17">
        <v>44585</v>
      </c>
      <c r="C755" s="18">
        <v>44593</v>
      </c>
      <c r="D755" s="31" t="s">
        <v>2469</v>
      </c>
      <c r="E755" s="20" t="s">
        <v>2492</v>
      </c>
      <c r="F755" s="20" t="s">
        <v>705</v>
      </c>
      <c r="G755" s="36">
        <v>82258000</v>
      </c>
      <c r="H755" s="19">
        <v>44999</v>
      </c>
      <c r="I755" s="21" t="s">
        <v>346</v>
      </c>
      <c r="J755" s="34" t="s">
        <v>2203</v>
      </c>
      <c r="K755" s="22"/>
      <c r="L755" s="37">
        <v>0</v>
      </c>
      <c r="M755" s="25">
        <v>0</v>
      </c>
      <c r="N755" s="24">
        <f t="shared" si="11"/>
        <v>82258000</v>
      </c>
      <c r="O755" s="39">
        <v>0.59</v>
      </c>
      <c r="P755" s="27"/>
      <c r="Q755" s="28"/>
      <c r="R755" s="38"/>
      <c r="T755" s="19">
        <v>44585</v>
      </c>
    </row>
    <row r="756" spans="1:20" ht="17.25" customHeight="1" x14ac:dyDescent="0.3">
      <c r="A756" s="35">
        <v>749</v>
      </c>
      <c r="B756" s="17">
        <v>44585</v>
      </c>
      <c r="C756" s="18">
        <v>44586</v>
      </c>
      <c r="D756" s="31" t="s">
        <v>2469</v>
      </c>
      <c r="E756" s="20" t="s">
        <v>1371</v>
      </c>
      <c r="F756" s="20" t="s">
        <v>1138</v>
      </c>
      <c r="G756" s="36">
        <v>73700000</v>
      </c>
      <c r="H756" s="19">
        <v>44919</v>
      </c>
      <c r="I756" s="21" t="s">
        <v>346</v>
      </c>
      <c r="J756" s="34" t="s">
        <v>2204</v>
      </c>
      <c r="K756" s="22"/>
      <c r="L756" s="37">
        <v>0</v>
      </c>
      <c r="M756" s="25">
        <v>0</v>
      </c>
      <c r="N756" s="24">
        <f t="shared" si="11"/>
        <v>73700000</v>
      </c>
      <c r="O756" s="39">
        <v>0.74</v>
      </c>
      <c r="P756" s="27"/>
      <c r="Q756" s="28"/>
      <c r="R756" s="38"/>
      <c r="T756" s="19">
        <v>44585</v>
      </c>
    </row>
    <row r="757" spans="1:20" ht="17.25" customHeight="1" x14ac:dyDescent="0.3">
      <c r="A757" s="35">
        <v>750</v>
      </c>
      <c r="B757" s="17">
        <v>44585</v>
      </c>
      <c r="C757" s="18">
        <v>44593</v>
      </c>
      <c r="D757" s="31" t="s">
        <v>2469</v>
      </c>
      <c r="E757" s="20" t="s">
        <v>404</v>
      </c>
      <c r="F757" s="20" t="s">
        <v>1139</v>
      </c>
      <c r="G757" s="36">
        <v>95000000</v>
      </c>
      <c r="H757" s="19">
        <v>44881</v>
      </c>
      <c r="I757" s="21" t="s">
        <v>346</v>
      </c>
      <c r="J757" s="34" t="s">
        <v>2205</v>
      </c>
      <c r="K757" s="22"/>
      <c r="L757" s="37">
        <v>0</v>
      </c>
      <c r="M757" s="25">
        <v>0</v>
      </c>
      <c r="N757" s="24">
        <f t="shared" si="11"/>
        <v>95000000</v>
      </c>
      <c r="O757" s="39">
        <v>0.83</v>
      </c>
      <c r="P757" s="27"/>
      <c r="Q757" s="28"/>
      <c r="R757" s="38"/>
      <c r="T757" s="19">
        <v>44587</v>
      </c>
    </row>
    <row r="758" spans="1:20" ht="17.25" customHeight="1" x14ac:dyDescent="0.3">
      <c r="A758" s="35">
        <v>751</v>
      </c>
      <c r="B758" s="17">
        <v>44586</v>
      </c>
      <c r="C758" s="18">
        <v>44587</v>
      </c>
      <c r="D758" s="31" t="s">
        <v>2470</v>
      </c>
      <c r="E758" s="20" t="s">
        <v>1372</v>
      </c>
      <c r="F758" s="20" t="s">
        <v>1140</v>
      </c>
      <c r="G758" s="36">
        <v>32445000</v>
      </c>
      <c r="H758" s="19">
        <v>44859</v>
      </c>
      <c r="I758" s="21" t="s">
        <v>346</v>
      </c>
      <c r="J758" s="34" t="s">
        <v>2206</v>
      </c>
      <c r="K758" s="22"/>
      <c r="L758" s="37">
        <v>0</v>
      </c>
      <c r="M758" s="25">
        <v>0</v>
      </c>
      <c r="N758" s="24">
        <f t="shared" si="11"/>
        <v>32445000</v>
      </c>
      <c r="O758" s="39">
        <v>0.9</v>
      </c>
      <c r="P758" s="27"/>
      <c r="Q758" s="28"/>
      <c r="R758" s="38"/>
      <c r="T758" s="19">
        <v>44587</v>
      </c>
    </row>
    <row r="759" spans="1:20" ht="17.25" customHeight="1" x14ac:dyDescent="0.3">
      <c r="A759" s="35">
        <v>752</v>
      </c>
      <c r="B759" s="17">
        <v>44585</v>
      </c>
      <c r="C759" s="18">
        <v>44586</v>
      </c>
      <c r="D759" s="31" t="s">
        <v>2469</v>
      </c>
      <c r="E759" s="20" t="s">
        <v>1373</v>
      </c>
      <c r="F759" s="20" t="s">
        <v>1141</v>
      </c>
      <c r="G759" s="36">
        <v>77250000</v>
      </c>
      <c r="H759" s="19">
        <v>44889</v>
      </c>
      <c r="I759" s="21" t="s">
        <v>346</v>
      </c>
      <c r="J759" s="34" t="s">
        <v>2207</v>
      </c>
      <c r="K759" s="22"/>
      <c r="L759" s="37">
        <v>0</v>
      </c>
      <c r="M759" s="25">
        <v>0</v>
      </c>
      <c r="N759" s="24">
        <f t="shared" si="11"/>
        <v>77250000</v>
      </c>
      <c r="O759" s="39">
        <v>0.82</v>
      </c>
      <c r="P759" s="27"/>
      <c r="Q759" s="28"/>
      <c r="R759" s="38"/>
      <c r="T759" s="19">
        <v>44586</v>
      </c>
    </row>
    <row r="760" spans="1:20" ht="17.25" customHeight="1" x14ac:dyDescent="0.3">
      <c r="A760" s="35">
        <v>753</v>
      </c>
      <c r="B760" s="17">
        <v>44585</v>
      </c>
      <c r="C760" s="18">
        <v>44587</v>
      </c>
      <c r="D760" s="31" t="s">
        <v>2469</v>
      </c>
      <c r="E760" s="20" t="s">
        <v>1374</v>
      </c>
      <c r="F760" s="20" t="s">
        <v>1142</v>
      </c>
      <c r="G760" s="36">
        <v>71070000</v>
      </c>
      <c r="H760" s="19">
        <v>44936</v>
      </c>
      <c r="I760" s="21" t="s">
        <v>346</v>
      </c>
      <c r="J760" s="34" t="s">
        <v>2208</v>
      </c>
      <c r="K760" s="22"/>
      <c r="L760" s="37">
        <v>0</v>
      </c>
      <c r="M760" s="25">
        <v>0</v>
      </c>
      <c r="N760" s="24">
        <f t="shared" si="11"/>
        <v>71070000</v>
      </c>
      <c r="O760" s="39">
        <v>0.7</v>
      </c>
      <c r="P760" s="27"/>
      <c r="Q760" s="28"/>
      <c r="R760" s="38"/>
      <c r="T760" s="19">
        <v>44587</v>
      </c>
    </row>
    <row r="761" spans="1:20" ht="17.25" customHeight="1" x14ac:dyDescent="0.3">
      <c r="A761" s="35">
        <v>754</v>
      </c>
      <c r="B761" s="17">
        <v>44586</v>
      </c>
      <c r="C761" s="18">
        <v>44588</v>
      </c>
      <c r="D761" s="31" t="s">
        <v>2469</v>
      </c>
      <c r="E761" s="20" t="s">
        <v>1375</v>
      </c>
      <c r="F761" s="20" t="s">
        <v>1088</v>
      </c>
      <c r="G761" s="36">
        <v>57783000</v>
      </c>
      <c r="H761" s="19">
        <v>44921</v>
      </c>
      <c r="I761" s="21" t="s">
        <v>346</v>
      </c>
      <c r="J761" s="34" t="s">
        <v>2209</v>
      </c>
      <c r="K761" s="22"/>
      <c r="L761" s="37">
        <v>0</v>
      </c>
      <c r="M761" s="25">
        <v>0</v>
      </c>
      <c r="N761" s="24">
        <f t="shared" si="11"/>
        <v>57783000</v>
      </c>
      <c r="O761" s="39">
        <v>0.74</v>
      </c>
      <c r="P761" s="27"/>
      <c r="Q761" s="28"/>
      <c r="R761" s="38"/>
      <c r="T761" s="19">
        <v>44587</v>
      </c>
    </row>
    <row r="762" spans="1:20" ht="17.25" customHeight="1" x14ac:dyDescent="0.3">
      <c r="A762" s="35">
        <v>755</v>
      </c>
      <c r="B762" s="17">
        <v>44585</v>
      </c>
      <c r="C762" s="18">
        <v>44586</v>
      </c>
      <c r="D762" s="31" t="s">
        <v>2469</v>
      </c>
      <c r="E762" s="20" t="s">
        <v>1376</v>
      </c>
      <c r="F762" s="20" t="s">
        <v>1088</v>
      </c>
      <c r="G762" s="36">
        <v>57783000</v>
      </c>
      <c r="H762" s="19">
        <v>44919</v>
      </c>
      <c r="I762" s="21" t="s">
        <v>346</v>
      </c>
      <c r="J762" s="34" t="s">
        <v>2210</v>
      </c>
      <c r="K762" s="22"/>
      <c r="L762" s="37">
        <v>0</v>
      </c>
      <c r="M762" s="25">
        <v>0</v>
      </c>
      <c r="N762" s="24">
        <f t="shared" si="11"/>
        <v>57783000</v>
      </c>
      <c r="O762" s="39">
        <v>0.74</v>
      </c>
      <c r="P762" s="27"/>
      <c r="Q762" s="28"/>
      <c r="R762" s="38"/>
      <c r="T762" s="19">
        <v>44586</v>
      </c>
    </row>
    <row r="763" spans="1:20" ht="17.25" customHeight="1" x14ac:dyDescent="0.3">
      <c r="A763" s="35">
        <v>756</v>
      </c>
      <c r="B763" s="17">
        <v>44585</v>
      </c>
      <c r="C763" s="18">
        <v>44586</v>
      </c>
      <c r="D763" s="31" t="s">
        <v>2469</v>
      </c>
      <c r="E763" s="20" t="s">
        <v>530</v>
      </c>
      <c r="F763" s="20" t="s">
        <v>1143</v>
      </c>
      <c r="G763" s="36">
        <v>82258000</v>
      </c>
      <c r="H763" s="19">
        <v>44919</v>
      </c>
      <c r="I763" s="21" t="s">
        <v>346</v>
      </c>
      <c r="J763" s="34" t="s">
        <v>2211</v>
      </c>
      <c r="K763" s="22"/>
      <c r="L763" s="37">
        <v>0</v>
      </c>
      <c r="M763" s="25">
        <v>0</v>
      </c>
      <c r="N763" s="24">
        <f t="shared" si="11"/>
        <v>82258000</v>
      </c>
      <c r="O763" s="39">
        <v>0.74</v>
      </c>
      <c r="P763" s="27"/>
      <c r="Q763" s="28"/>
      <c r="R763" s="38"/>
      <c r="T763" s="19">
        <v>44586</v>
      </c>
    </row>
    <row r="764" spans="1:20" ht="17.25" customHeight="1" x14ac:dyDescent="0.3">
      <c r="A764" s="35">
        <v>757</v>
      </c>
      <c r="B764" s="17">
        <v>44585</v>
      </c>
      <c r="C764" s="18">
        <v>44586</v>
      </c>
      <c r="D764" s="31" t="s">
        <v>2469</v>
      </c>
      <c r="E764" s="20" t="s">
        <v>1377</v>
      </c>
      <c r="F764" s="20" t="s">
        <v>1144</v>
      </c>
      <c r="G764" s="36">
        <v>82258000</v>
      </c>
      <c r="H764" s="19">
        <v>44919</v>
      </c>
      <c r="I764" s="21" t="s">
        <v>346</v>
      </c>
      <c r="J764" s="34" t="s">
        <v>2212</v>
      </c>
      <c r="K764" s="22"/>
      <c r="L764" s="37">
        <v>0</v>
      </c>
      <c r="M764" s="25">
        <v>0</v>
      </c>
      <c r="N764" s="24">
        <f t="shared" si="11"/>
        <v>82258000</v>
      </c>
      <c r="O764" s="39">
        <v>0.74</v>
      </c>
      <c r="P764" s="27"/>
      <c r="Q764" s="28"/>
      <c r="R764" s="38"/>
      <c r="T764" s="19">
        <v>44586</v>
      </c>
    </row>
    <row r="765" spans="1:20" ht="17.25" customHeight="1" x14ac:dyDescent="0.3">
      <c r="A765" s="35">
        <v>758</v>
      </c>
      <c r="B765" s="17">
        <v>44585</v>
      </c>
      <c r="C765" s="18">
        <v>44586</v>
      </c>
      <c r="D765" s="31" t="s">
        <v>2469</v>
      </c>
      <c r="E765" s="20" t="s">
        <v>2493</v>
      </c>
      <c r="F765" s="20" t="s">
        <v>1143</v>
      </c>
      <c r="G765" s="36">
        <v>82258000</v>
      </c>
      <c r="H765" s="19">
        <v>44993</v>
      </c>
      <c r="I765" s="21" t="s">
        <v>346</v>
      </c>
      <c r="J765" s="34" t="s">
        <v>2213</v>
      </c>
      <c r="K765" s="22"/>
      <c r="L765" s="37">
        <v>0</v>
      </c>
      <c r="M765" s="25">
        <v>0</v>
      </c>
      <c r="N765" s="24">
        <f t="shared" si="11"/>
        <v>82258000</v>
      </c>
      <c r="O765" s="39">
        <v>0.61</v>
      </c>
      <c r="P765" s="27"/>
      <c r="Q765" s="28"/>
      <c r="R765" s="38"/>
      <c r="T765" s="19">
        <v>44586</v>
      </c>
    </row>
    <row r="766" spans="1:20" ht="17.25" customHeight="1" x14ac:dyDescent="0.3">
      <c r="A766" s="35">
        <v>759</v>
      </c>
      <c r="B766" s="17">
        <v>44585</v>
      </c>
      <c r="C766" s="18">
        <v>44588</v>
      </c>
      <c r="D766" s="31" t="s">
        <v>2469</v>
      </c>
      <c r="E766" s="20" t="s">
        <v>1378</v>
      </c>
      <c r="F766" s="20" t="s">
        <v>1041</v>
      </c>
      <c r="G766" s="36">
        <v>64596450</v>
      </c>
      <c r="H766" s="19">
        <v>44930</v>
      </c>
      <c r="I766" s="21" t="s">
        <v>346</v>
      </c>
      <c r="J766" s="34" t="s">
        <v>2214</v>
      </c>
      <c r="K766" s="22"/>
      <c r="L766" s="37">
        <v>0</v>
      </c>
      <c r="M766" s="25">
        <v>0</v>
      </c>
      <c r="N766" s="24">
        <f t="shared" si="11"/>
        <v>64596450</v>
      </c>
      <c r="O766" s="39">
        <v>0.72</v>
      </c>
      <c r="P766" s="27"/>
      <c r="Q766" s="28"/>
      <c r="R766" s="38"/>
      <c r="T766" s="19">
        <v>44586</v>
      </c>
    </row>
    <row r="767" spans="1:20" ht="17.25" customHeight="1" x14ac:dyDescent="0.3">
      <c r="A767" s="35">
        <v>760</v>
      </c>
      <c r="B767" s="17">
        <v>44585</v>
      </c>
      <c r="C767" s="18">
        <v>44586</v>
      </c>
      <c r="D767" s="31" t="s">
        <v>2469</v>
      </c>
      <c r="E767" s="20" t="s">
        <v>2494</v>
      </c>
      <c r="F767" s="20" t="s">
        <v>1145</v>
      </c>
      <c r="G767" s="36">
        <v>101970000</v>
      </c>
      <c r="H767" s="19">
        <v>44919</v>
      </c>
      <c r="I767" s="21" t="s">
        <v>346</v>
      </c>
      <c r="J767" s="34" t="s">
        <v>2215</v>
      </c>
      <c r="K767" s="22"/>
      <c r="L767" s="37">
        <v>0</v>
      </c>
      <c r="M767" s="25">
        <v>0</v>
      </c>
      <c r="N767" s="24">
        <f t="shared" si="11"/>
        <v>101970000</v>
      </c>
      <c r="O767" s="39">
        <v>0.74</v>
      </c>
      <c r="P767" s="27"/>
      <c r="Q767" s="28"/>
      <c r="R767" s="38"/>
      <c r="T767" s="19">
        <v>44585</v>
      </c>
    </row>
    <row r="768" spans="1:20" ht="17.25" customHeight="1" x14ac:dyDescent="0.3">
      <c r="A768" s="35">
        <v>761</v>
      </c>
      <c r="B768" s="17">
        <v>44586</v>
      </c>
      <c r="C768" s="18">
        <v>44587</v>
      </c>
      <c r="D768" s="31" t="s">
        <v>2469</v>
      </c>
      <c r="E768" s="20" t="s">
        <v>137</v>
      </c>
      <c r="F768" s="20" t="s">
        <v>136</v>
      </c>
      <c r="G768" s="36">
        <v>54306750</v>
      </c>
      <c r="H768" s="19">
        <v>44729</v>
      </c>
      <c r="I768" s="21" t="s">
        <v>346</v>
      </c>
      <c r="J768" s="34" t="s">
        <v>2216</v>
      </c>
      <c r="K768" s="22"/>
      <c r="L768" s="37">
        <v>0</v>
      </c>
      <c r="M768" s="25">
        <v>27248650</v>
      </c>
      <c r="N768" s="24">
        <f t="shared" si="11"/>
        <v>27058100</v>
      </c>
      <c r="O768" s="39">
        <v>1</v>
      </c>
      <c r="P768" s="27"/>
      <c r="Q768" s="28"/>
      <c r="R768" s="38"/>
      <c r="T768" s="19">
        <v>44586</v>
      </c>
    </row>
    <row r="769" spans="1:20" ht="17.25" customHeight="1" x14ac:dyDescent="0.3">
      <c r="A769" s="35">
        <v>762</v>
      </c>
      <c r="B769" s="17">
        <v>44586</v>
      </c>
      <c r="C769" s="18">
        <v>44587</v>
      </c>
      <c r="D769" s="31" t="s">
        <v>2469</v>
      </c>
      <c r="E769" s="20" t="s">
        <v>1379</v>
      </c>
      <c r="F769" s="20" t="s">
        <v>118</v>
      </c>
      <c r="G769" s="36">
        <v>65739750</v>
      </c>
      <c r="H769" s="19">
        <v>44935</v>
      </c>
      <c r="I769" s="21" t="s">
        <v>346</v>
      </c>
      <c r="J769" s="34" t="s">
        <v>2217</v>
      </c>
      <c r="K769" s="22"/>
      <c r="L769" s="37">
        <v>0</v>
      </c>
      <c r="M769" s="25">
        <v>0</v>
      </c>
      <c r="N769" s="24">
        <f t="shared" si="11"/>
        <v>65739750</v>
      </c>
      <c r="O769" s="39">
        <v>0.71</v>
      </c>
      <c r="P769" s="27"/>
      <c r="Q769" s="28"/>
      <c r="R769" s="38"/>
      <c r="T769" s="19">
        <v>44586</v>
      </c>
    </row>
    <row r="770" spans="1:20" ht="17.25" customHeight="1" x14ac:dyDescent="0.3">
      <c r="A770" s="35">
        <v>763</v>
      </c>
      <c r="B770" s="17">
        <v>44586</v>
      </c>
      <c r="C770" s="18">
        <v>44587</v>
      </c>
      <c r="D770" s="31" t="s">
        <v>2469</v>
      </c>
      <c r="E770" s="20" t="s">
        <v>1380</v>
      </c>
      <c r="F770" s="20" t="s">
        <v>1044</v>
      </c>
      <c r="G770" s="36">
        <v>65739750</v>
      </c>
      <c r="H770" s="19">
        <v>44935</v>
      </c>
      <c r="I770" s="21" t="s">
        <v>346</v>
      </c>
      <c r="J770" s="34" t="s">
        <v>2218</v>
      </c>
      <c r="K770" s="22"/>
      <c r="L770" s="37">
        <v>0</v>
      </c>
      <c r="M770" s="25">
        <v>0</v>
      </c>
      <c r="N770" s="24">
        <f t="shared" si="11"/>
        <v>65739750</v>
      </c>
      <c r="O770" s="39">
        <v>0.71</v>
      </c>
      <c r="P770" s="27"/>
      <c r="Q770" s="28"/>
      <c r="R770" s="38"/>
      <c r="T770" s="19">
        <v>44586</v>
      </c>
    </row>
    <row r="771" spans="1:20" ht="17.25" customHeight="1" x14ac:dyDescent="0.3">
      <c r="A771" s="35">
        <v>764</v>
      </c>
      <c r="B771" s="17">
        <v>44585</v>
      </c>
      <c r="C771" s="18">
        <v>44587</v>
      </c>
      <c r="D771" s="31" t="s">
        <v>2470</v>
      </c>
      <c r="E771" s="20" t="s">
        <v>140</v>
      </c>
      <c r="F771" s="20" t="s">
        <v>1146</v>
      </c>
      <c r="G771" s="36">
        <v>27000000</v>
      </c>
      <c r="H771" s="19">
        <v>44767</v>
      </c>
      <c r="I771" s="21" t="s">
        <v>346</v>
      </c>
      <c r="J771" s="34" t="s">
        <v>2219</v>
      </c>
      <c r="K771" s="22"/>
      <c r="L771" s="37">
        <v>0</v>
      </c>
      <c r="M771" s="25">
        <v>0</v>
      </c>
      <c r="N771" s="24">
        <f t="shared" si="11"/>
        <v>27000000</v>
      </c>
      <c r="O771" s="39">
        <v>1</v>
      </c>
      <c r="P771" s="27"/>
      <c r="Q771" s="28"/>
      <c r="R771" s="38"/>
      <c r="T771" s="19">
        <v>44585</v>
      </c>
    </row>
    <row r="772" spans="1:20" ht="17.25" customHeight="1" x14ac:dyDescent="0.3">
      <c r="A772" s="35">
        <v>765</v>
      </c>
      <c r="B772" s="17">
        <v>44586</v>
      </c>
      <c r="C772" s="18">
        <v>44587</v>
      </c>
      <c r="D772" s="31" t="s">
        <v>2470</v>
      </c>
      <c r="E772" s="20" t="s">
        <v>1381</v>
      </c>
      <c r="F772" s="20" t="s">
        <v>747</v>
      </c>
      <c r="G772" s="36">
        <v>21000000</v>
      </c>
      <c r="H772" s="19">
        <v>44767</v>
      </c>
      <c r="I772" s="21" t="s">
        <v>346</v>
      </c>
      <c r="J772" s="34" t="s">
        <v>2220</v>
      </c>
      <c r="K772" s="22"/>
      <c r="L772" s="37">
        <v>0</v>
      </c>
      <c r="M772" s="25">
        <v>0</v>
      </c>
      <c r="N772" s="24">
        <f t="shared" si="11"/>
        <v>21000000</v>
      </c>
      <c r="O772" s="39">
        <v>1</v>
      </c>
      <c r="P772" s="27"/>
      <c r="Q772" s="28"/>
      <c r="R772" s="38"/>
      <c r="T772" s="19">
        <v>44586</v>
      </c>
    </row>
    <row r="773" spans="1:20" ht="17.25" customHeight="1" x14ac:dyDescent="0.3">
      <c r="A773" s="35">
        <v>766</v>
      </c>
      <c r="B773" s="17">
        <v>44586</v>
      </c>
      <c r="C773" s="18">
        <v>44589</v>
      </c>
      <c r="D773" s="31" t="s">
        <v>2469</v>
      </c>
      <c r="E773" s="20" t="s">
        <v>1382</v>
      </c>
      <c r="F773" s="20" t="s">
        <v>1147</v>
      </c>
      <c r="G773" s="36">
        <v>63093333</v>
      </c>
      <c r="H773" s="19">
        <v>44937</v>
      </c>
      <c r="I773" s="21" t="s">
        <v>346</v>
      </c>
      <c r="J773" s="34" t="s">
        <v>2221</v>
      </c>
      <c r="K773" s="22"/>
      <c r="L773" s="37">
        <v>0</v>
      </c>
      <c r="M773" s="25">
        <v>0</v>
      </c>
      <c r="N773" s="24">
        <f t="shared" si="11"/>
        <v>63093333</v>
      </c>
      <c r="O773" s="39">
        <v>0.7</v>
      </c>
      <c r="P773" s="27"/>
      <c r="Q773" s="28"/>
      <c r="R773" s="38"/>
      <c r="T773" s="19">
        <v>44586</v>
      </c>
    </row>
    <row r="774" spans="1:20" ht="17.25" customHeight="1" x14ac:dyDescent="0.3">
      <c r="A774" s="35">
        <v>767</v>
      </c>
      <c r="B774" s="17">
        <v>44586</v>
      </c>
      <c r="C774" s="18">
        <v>44589</v>
      </c>
      <c r="D774" s="31" t="s">
        <v>2469</v>
      </c>
      <c r="E774" s="20" t="s">
        <v>1383</v>
      </c>
      <c r="F774" s="20" t="s">
        <v>1148</v>
      </c>
      <c r="G774" s="36">
        <v>63093333</v>
      </c>
      <c r="H774" s="19">
        <v>44930</v>
      </c>
      <c r="I774" s="21" t="s">
        <v>346</v>
      </c>
      <c r="J774" s="34" t="s">
        <v>2222</v>
      </c>
      <c r="K774" s="22"/>
      <c r="L774" s="37">
        <v>0</v>
      </c>
      <c r="M774" s="25">
        <v>0</v>
      </c>
      <c r="N774" s="24">
        <f t="shared" si="11"/>
        <v>63093333</v>
      </c>
      <c r="O774" s="39">
        <v>0.72</v>
      </c>
      <c r="P774" s="27"/>
      <c r="Q774" s="28"/>
      <c r="R774" s="38"/>
      <c r="T774" s="19">
        <v>44586</v>
      </c>
    </row>
    <row r="775" spans="1:20" ht="17.25" customHeight="1" x14ac:dyDescent="0.3">
      <c r="A775" s="35">
        <v>768</v>
      </c>
      <c r="B775" s="17">
        <v>44586</v>
      </c>
      <c r="C775" s="18">
        <v>44587</v>
      </c>
      <c r="D775" s="31" t="s">
        <v>2470</v>
      </c>
      <c r="E775" s="20" t="s">
        <v>1384</v>
      </c>
      <c r="F775" s="20" t="s">
        <v>737</v>
      </c>
      <c r="G775" s="36">
        <v>18600000</v>
      </c>
      <c r="H775" s="19">
        <v>44767</v>
      </c>
      <c r="I775" s="21" t="s">
        <v>346</v>
      </c>
      <c r="J775" s="34" t="s">
        <v>2223</v>
      </c>
      <c r="K775" s="22"/>
      <c r="L775" s="37">
        <v>0</v>
      </c>
      <c r="M775" s="25">
        <v>0</v>
      </c>
      <c r="N775" s="24">
        <f t="shared" si="11"/>
        <v>18600000</v>
      </c>
      <c r="O775" s="39">
        <v>1</v>
      </c>
      <c r="P775" s="27"/>
      <c r="Q775" s="28"/>
      <c r="R775" s="38"/>
      <c r="T775" s="19">
        <v>44586</v>
      </c>
    </row>
    <row r="776" spans="1:20" ht="17.25" customHeight="1" x14ac:dyDescent="0.3">
      <c r="A776" s="35">
        <v>769</v>
      </c>
      <c r="B776" s="17">
        <v>44585</v>
      </c>
      <c r="C776" s="18">
        <v>44586</v>
      </c>
      <c r="D776" s="31" t="s">
        <v>2469</v>
      </c>
      <c r="E776" s="20" t="s">
        <v>528</v>
      </c>
      <c r="F776" s="20" t="s">
        <v>1149</v>
      </c>
      <c r="G776" s="36">
        <v>84975000</v>
      </c>
      <c r="H776" s="19">
        <v>44919</v>
      </c>
      <c r="I776" s="21" t="s">
        <v>346</v>
      </c>
      <c r="J776" s="34" t="s">
        <v>2224</v>
      </c>
      <c r="K776" s="22"/>
      <c r="L776" s="37">
        <v>0</v>
      </c>
      <c r="M776" s="25">
        <v>0</v>
      </c>
      <c r="N776" s="24">
        <f t="shared" si="11"/>
        <v>84975000</v>
      </c>
      <c r="O776" s="39">
        <v>0.74</v>
      </c>
      <c r="P776" s="27"/>
      <c r="Q776" s="28"/>
      <c r="R776" s="38"/>
      <c r="T776" s="19">
        <v>44585</v>
      </c>
    </row>
    <row r="777" spans="1:20" ht="17.25" customHeight="1" x14ac:dyDescent="0.3">
      <c r="A777" s="35">
        <v>771</v>
      </c>
      <c r="B777" s="17">
        <v>44586</v>
      </c>
      <c r="C777" s="18">
        <v>44587</v>
      </c>
      <c r="D777" s="31" t="s">
        <v>2469</v>
      </c>
      <c r="E777" s="20" t="s">
        <v>481</v>
      </c>
      <c r="F777" s="20" t="s">
        <v>482</v>
      </c>
      <c r="G777" s="36">
        <v>92288000</v>
      </c>
      <c r="H777" s="19">
        <v>44926</v>
      </c>
      <c r="I777" s="21" t="s">
        <v>346</v>
      </c>
      <c r="J777" s="34" t="s">
        <v>2225</v>
      </c>
      <c r="K777" s="22"/>
      <c r="L777" s="37">
        <v>0</v>
      </c>
      <c r="M777" s="25">
        <v>0</v>
      </c>
      <c r="N777" s="24">
        <f t="shared" si="11"/>
        <v>92288000</v>
      </c>
      <c r="O777" s="39">
        <v>0.73</v>
      </c>
      <c r="P777" s="27"/>
      <c r="Q777" s="28"/>
      <c r="R777" s="38"/>
      <c r="T777" s="19">
        <v>44586</v>
      </c>
    </row>
    <row r="778" spans="1:20" ht="17.25" customHeight="1" x14ac:dyDescent="0.3">
      <c r="A778" s="35">
        <v>772</v>
      </c>
      <c r="B778" s="17">
        <v>44586</v>
      </c>
      <c r="C778" s="18">
        <v>44587</v>
      </c>
      <c r="D778" s="31" t="s">
        <v>2469</v>
      </c>
      <c r="E778" s="20" t="s">
        <v>1385</v>
      </c>
      <c r="F778" s="20" t="s">
        <v>1150</v>
      </c>
      <c r="G778" s="36">
        <v>70246000</v>
      </c>
      <c r="H778" s="19">
        <v>44931</v>
      </c>
      <c r="I778" s="21" t="s">
        <v>346</v>
      </c>
      <c r="J778" s="34" t="s">
        <v>2226</v>
      </c>
      <c r="K778" s="22"/>
      <c r="L778" s="37">
        <v>0</v>
      </c>
      <c r="M778" s="25">
        <v>0</v>
      </c>
      <c r="N778" s="24">
        <f t="shared" si="11"/>
        <v>70246000</v>
      </c>
      <c r="O778" s="39">
        <v>0.72</v>
      </c>
      <c r="P778" s="27"/>
      <c r="Q778" s="28"/>
      <c r="R778" s="38"/>
      <c r="T778" s="19">
        <v>44586</v>
      </c>
    </row>
    <row r="779" spans="1:20" ht="17.25" customHeight="1" x14ac:dyDescent="0.3">
      <c r="A779" s="35">
        <v>773</v>
      </c>
      <c r="B779" s="17">
        <v>44586</v>
      </c>
      <c r="C779" s="18">
        <v>44587</v>
      </c>
      <c r="D779" s="31" t="s">
        <v>2469</v>
      </c>
      <c r="E779" s="20" t="s">
        <v>540</v>
      </c>
      <c r="F779" s="20" t="s">
        <v>201</v>
      </c>
      <c r="G779" s="36">
        <v>73325700</v>
      </c>
      <c r="H779" s="19">
        <v>44929</v>
      </c>
      <c r="I779" s="21" t="s">
        <v>346</v>
      </c>
      <c r="J779" s="34" t="s">
        <v>2227</v>
      </c>
      <c r="K779" s="22"/>
      <c r="L779" s="37">
        <v>0</v>
      </c>
      <c r="M779" s="25">
        <v>0</v>
      </c>
      <c r="N779" s="24">
        <f t="shared" si="11"/>
        <v>73325700</v>
      </c>
      <c r="O779" s="39">
        <v>0.72</v>
      </c>
      <c r="P779" s="27"/>
      <c r="Q779" s="28"/>
      <c r="R779" s="38"/>
      <c r="T779" s="19">
        <v>44586</v>
      </c>
    </row>
    <row r="780" spans="1:20" ht="17.25" customHeight="1" x14ac:dyDescent="0.3">
      <c r="A780" s="35">
        <v>774</v>
      </c>
      <c r="B780" s="17">
        <v>44585</v>
      </c>
      <c r="C780" s="18">
        <v>44587</v>
      </c>
      <c r="D780" s="31" t="s">
        <v>2469</v>
      </c>
      <c r="E780" s="20" t="s">
        <v>510</v>
      </c>
      <c r="F780" s="20" t="s">
        <v>254</v>
      </c>
      <c r="G780" s="36">
        <v>65739750</v>
      </c>
      <c r="H780" s="19">
        <v>44935</v>
      </c>
      <c r="I780" s="21" t="s">
        <v>346</v>
      </c>
      <c r="J780" s="34" t="s">
        <v>2228</v>
      </c>
      <c r="K780" s="22"/>
      <c r="L780" s="37">
        <v>0</v>
      </c>
      <c r="M780" s="25">
        <v>0</v>
      </c>
      <c r="N780" s="24">
        <f t="shared" si="11"/>
        <v>65739750</v>
      </c>
      <c r="O780" s="39">
        <v>0.71</v>
      </c>
      <c r="P780" s="27"/>
      <c r="Q780" s="28"/>
      <c r="R780" s="38"/>
      <c r="T780" s="19">
        <v>44586</v>
      </c>
    </row>
    <row r="781" spans="1:20" ht="17.25" customHeight="1" x14ac:dyDescent="0.3">
      <c r="A781" s="35">
        <v>775</v>
      </c>
      <c r="B781" s="17">
        <v>44586</v>
      </c>
      <c r="C781" s="18">
        <v>44587</v>
      </c>
      <c r="D781" s="31" t="s">
        <v>2469</v>
      </c>
      <c r="E781" s="20" t="s">
        <v>271</v>
      </c>
      <c r="F781" s="20" t="s">
        <v>1151</v>
      </c>
      <c r="G781" s="36">
        <v>145487500</v>
      </c>
      <c r="H781" s="19">
        <v>44929</v>
      </c>
      <c r="I781" s="21" t="s">
        <v>346</v>
      </c>
      <c r="J781" s="34" t="s">
        <v>2229</v>
      </c>
      <c r="K781" s="22"/>
      <c r="L781" s="37">
        <v>0</v>
      </c>
      <c r="M781" s="25">
        <v>0</v>
      </c>
      <c r="N781" s="24">
        <f t="shared" ref="N781:N844" si="12">+G781+L781-M781</f>
        <v>145487500</v>
      </c>
      <c r="O781" s="39">
        <v>0.72</v>
      </c>
      <c r="P781" s="27"/>
      <c r="Q781" s="28"/>
      <c r="R781" s="38"/>
      <c r="T781" s="19">
        <v>44586</v>
      </c>
    </row>
    <row r="782" spans="1:20" ht="17.25" customHeight="1" x14ac:dyDescent="0.3">
      <c r="A782" s="35">
        <v>776</v>
      </c>
      <c r="B782" s="17">
        <v>44585</v>
      </c>
      <c r="C782" s="18">
        <v>44587</v>
      </c>
      <c r="D782" s="31" t="s">
        <v>2470</v>
      </c>
      <c r="E782" s="20" t="s">
        <v>2610</v>
      </c>
      <c r="F782" s="20" t="s">
        <v>1152</v>
      </c>
      <c r="G782" s="36">
        <v>18360000</v>
      </c>
      <c r="H782" s="19">
        <v>44767</v>
      </c>
      <c r="I782" s="21" t="s">
        <v>346</v>
      </c>
      <c r="J782" s="34" t="s">
        <v>2230</v>
      </c>
      <c r="K782" s="22"/>
      <c r="L782" s="37">
        <v>0</v>
      </c>
      <c r="M782" s="25">
        <v>0</v>
      </c>
      <c r="N782" s="24">
        <f t="shared" si="12"/>
        <v>18360000</v>
      </c>
      <c r="O782" s="39">
        <v>1</v>
      </c>
      <c r="P782" s="27"/>
      <c r="Q782" s="28"/>
      <c r="R782" s="38"/>
      <c r="T782" s="19">
        <v>44586</v>
      </c>
    </row>
    <row r="783" spans="1:20" ht="17.25" customHeight="1" x14ac:dyDescent="0.3">
      <c r="A783" s="35">
        <v>777</v>
      </c>
      <c r="B783" s="17">
        <v>44585</v>
      </c>
      <c r="C783" s="18">
        <v>44587</v>
      </c>
      <c r="D783" s="31" t="s">
        <v>2469</v>
      </c>
      <c r="E783" s="20" t="s">
        <v>2611</v>
      </c>
      <c r="F783" s="20" t="s">
        <v>1153</v>
      </c>
      <c r="G783" s="36">
        <v>69628000</v>
      </c>
      <c r="H783" s="19">
        <v>44971</v>
      </c>
      <c r="I783" s="21" t="s">
        <v>346</v>
      </c>
      <c r="J783" s="34" t="s">
        <v>2231</v>
      </c>
      <c r="K783" s="22"/>
      <c r="L783" s="37">
        <v>0</v>
      </c>
      <c r="M783" s="25">
        <v>0</v>
      </c>
      <c r="N783" s="24">
        <f t="shared" si="12"/>
        <v>69628000</v>
      </c>
      <c r="O783" s="39">
        <v>0.64</v>
      </c>
      <c r="P783" s="27"/>
      <c r="Q783" s="28"/>
      <c r="R783" s="38"/>
      <c r="T783" s="19">
        <v>44586</v>
      </c>
    </row>
    <row r="784" spans="1:20" ht="17.25" customHeight="1" x14ac:dyDescent="0.3">
      <c r="A784" s="35">
        <v>778</v>
      </c>
      <c r="B784" s="17">
        <v>44586</v>
      </c>
      <c r="C784" s="18">
        <v>44587</v>
      </c>
      <c r="D784" s="31" t="s">
        <v>2469</v>
      </c>
      <c r="E784" s="20" t="s">
        <v>1386</v>
      </c>
      <c r="F784" s="20" t="s">
        <v>1084</v>
      </c>
      <c r="G784" s="36">
        <v>58879950</v>
      </c>
      <c r="H784" s="19">
        <v>44899</v>
      </c>
      <c r="I784" s="21" t="s">
        <v>346</v>
      </c>
      <c r="J784" s="34" t="s">
        <v>2232</v>
      </c>
      <c r="K784" s="22"/>
      <c r="L784" s="37">
        <v>0</v>
      </c>
      <c r="M784" s="25">
        <v>0</v>
      </c>
      <c r="N784" s="24">
        <f t="shared" si="12"/>
        <v>58879950</v>
      </c>
      <c r="O784" s="39">
        <v>0.79</v>
      </c>
      <c r="P784" s="27"/>
      <c r="Q784" s="28"/>
      <c r="R784" s="38"/>
      <c r="T784" s="19">
        <v>44587</v>
      </c>
    </row>
    <row r="785" spans="1:20" ht="17.25" customHeight="1" x14ac:dyDescent="0.3">
      <c r="A785" s="35">
        <v>779</v>
      </c>
      <c r="B785" s="17">
        <v>44586</v>
      </c>
      <c r="C785" s="18">
        <v>44587</v>
      </c>
      <c r="D785" s="31" t="s">
        <v>2470</v>
      </c>
      <c r="E785" s="20" t="s">
        <v>1387</v>
      </c>
      <c r="F785" s="20" t="s">
        <v>318</v>
      </c>
      <c r="G785" s="36">
        <v>34917000</v>
      </c>
      <c r="H785" s="19">
        <v>44929</v>
      </c>
      <c r="I785" s="21" t="s">
        <v>346</v>
      </c>
      <c r="J785" s="34" t="s">
        <v>2233</v>
      </c>
      <c r="K785" s="22"/>
      <c r="L785" s="37">
        <v>0</v>
      </c>
      <c r="M785" s="25">
        <v>0</v>
      </c>
      <c r="N785" s="24">
        <f t="shared" si="12"/>
        <v>34917000</v>
      </c>
      <c r="O785" s="39">
        <v>0.72</v>
      </c>
      <c r="P785" s="27"/>
      <c r="Q785" s="28"/>
      <c r="R785" s="38"/>
      <c r="T785" s="19">
        <v>44587</v>
      </c>
    </row>
    <row r="786" spans="1:20" ht="17.25" customHeight="1" x14ac:dyDescent="0.3">
      <c r="A786" s="35">
        <v>780</v>
      </c>
      <c r="B786" s="17">
        <v>44586</v>
      </c>
      <c r="C786" s="18">
        <v>44587</v>
      </c>
      <c r="D786" s="31" t="s">
        <v>2470</v>
      </c>
      <c r="E786" s="20" t="s">
        <v>447</v>
      </c>
      <c r="F786" s="20" t="s">
        <v>161</v>
      </c>
      <c r="G786" s="36">
        <v>27583400</v>
      </c>
      <c r="H786" s="19">
        <v>44899</v>
      </c>
      <c r="I786" s="21" t="s">
        <v>346</v>
      </c>
      <c r="J786" s="34" t="s">
        <v>2234</v>
      </c>
      <c r="K786" s="22"/>
      <c r="L786" s="37">
        <v>0</v>
      </c>
      <c r="M786" s="25">
        <v>0</v>
      </c>
      <c r="N786" s="24">
        <f t="shared" si="12"/>
        <v>27583400</v>
      </c>
      <c r="O786" s="39">
        <v>0.79</v>
      </c>
      <c r="P786" s="27"/>
      <c r="Q786" s="28"/>
      <c r="R786" s="38"/>
      <c r="T786" s="19">
        <v>44587</v>
      </c>
    </row>
    <row r="787" spans="1:20" ht="17.25" customHeight="1" x14ac:dyDescent="0.3">
      <c r="A787" s="35">
        <v>781</v>
      </c>
      <c r="B787" s="17">
        <v>44586</v>
      </c>
      <c r="C787" s="18">
        <v>44587</v>
      </c>
      <c r="D787" s="31" t="s">
        <v>2469</v>
      </c>
      <c r="E787" s="20" t="s">
        <v>2524</v>
      </c>
      <c r="F787" s="20" t="s">
        <v>60</v>
      </c>
      <c r="G787" s="36">
        <v>34299000</v>
      </c>
      <c r="H787" s="19">
        <v>44767</v>
      </c>
      <c r="I787" s="21" t="s">
        <v>346</v>
      </c>
      <c r="J787" s="34" t="s">
        <v>2235</v>
      </c>
      <c r="K787" s="22"/>
      <c r="L787" s="37">
        <v>0</v>
      </c>
      <c r="M787" s="25">
        <v>0</v>
      </c>
      <c r="N787" s="24">
        <f t="shared" si="12"/>
        <v>34299000</v>
      </c>
      <c r="O787" s="39">
        <v>1</v>
      </c>
      <c r="P787" s="27"/>
      <c r="Q787" s="28"/>
      <c r="R787" s="38"/>
      <c r="T787" s="19">
        <v>44586</v>
      </c>
    </row>
    <row r="788" spans="1:20" ht="17.25" customHeight="1" x14ac:dyDescent="0.3">
      <c r="A788" s="35">
        <v>782</v>
      </c>
      <c r="B788" s="17">
        <v>44586</v>
      </c>
      <c r="C788" s="18">
        <v>44587</v>
      </c>
      <c r="D788" s="31" t="s">
        <v>2469</v>
      </c>
      <c r="E788" s="20" t="s">
        <v>2612</v>
      </c>
      <c r="F788" s="20" t="s">
        <v>832</v>
      </c>
      <c r="G788" s="36">
        <v>80300000</v>
      </c>
      <c r="H788" s="19">
        <v>44920</v>
      </c>
      <c r="I788" s="21" t="s">
        <v>346</v>
      </c>
      <c r="J788" s="34" t="s">
        <v>2236</v>
      </c>
      <c r="K788" s="22"/>
      <c r="L788" s="37">
        <v>0</v>
      </c>
      <c r="M788" s="25">
        <v>0</v>
      </c>
      <c r="N788" s="24">
        <f t="shared" si="12"/>
        <v>80300000</v>
      </c>
      <c r="O788" s="39">
        <v>0.74</v>
      </c>
      <c r="P788" s="27"/>
      <c r="Q788" s="28"/>
      <c r="R788" s="38"/>
      <c r="T788" s="19">
        <v>44586</v>
      </c>
    </row>
    <row r="789" spans="1:20" ht="17.25" customHeight="1" x14ac:dyDescent="0.3">
      <c r="A789" s="35">
        <v>783</v>
      </c>
      <c r="B789" s="17">
        <v>44586</v>
      </c>
      <c r="C789" s="18">
        <v>44589</v>
      </c>
      <c r="D789" s="31" t="s">
        <v>2469</v>
      </c>
      <c r="E789" s="20" t="s">
        <v>1388</v>
      </c>
      <c r="F789" s="20" t="s">
        <v>1154</v>
      </c>
      <c r="G789" s="36">
        <v>58300000</v>
      </c>
      <c r="H789" s="19">
        <v>44922</v>
      </c>
      <c r="I789" s="21" t="s">
        <v>346</v>
      </c>
      <c r="J789" s="34" t="s">
        <v>2237</v>
      </c>
      <c r="K789" s="22"/>
      <c r="L789" s="37">
        <v>0</v>
      </c>
      <c r="M789" s="25">
        <v>0</v>
      </c>
      <c r="N789" s="24">
        <f t="shared" si="12"/>
        <v>58300000</v>
      </c>
      <c r="O789" s="39">
        <v>0.73</v>
      </c>
      <c r="P789" s="27"/>
      <c r="Q789" s="28"/>
      <c r="R789" s="38"/>
      <c r="T789" s="19">
        <v>44586</v>
      </c>
    </row>
    <row r="790" spans="1:20" ht="17.25" customHeight="1" x14ac:dyDescent="0.3">
      <c r="A790" s="35">
        <v>784</v>
      </c>
      <c r="B790" s="17">
        <v>44586</v>
      </c>
      <c r="C790" s="18">
        <v>44588</v>
      </c>
      <c r="D790" s="31" t="s">
        <v>2469</v>
      </c>
      <c r="E790" s="20" t="s">
        <v>1389</v>
      </c>
      <c r="F790" s="20" t="s">
        <v>733</v>
      </c>
      <c r="G790" s="36">
        <v>67980000</v>
      </c>
      <c r="H790" s="19">
        <v>44921</v>
      </c>
      <c r="I790" s="21" t="s">
        <v>346</v>
      </c>
      <c r="J790" s="34" t="s">
        <v>2238</v>
      </c>
      <c r="K790" s="22"/>
      <c r="L790" s="37">
        <v>0</v>
      </c>
      <c r="M790" s="25">
        <v>0</v>
      </c>
      <c r="N790" s="24">
        <f t="shared" si="12"/>
        <v>67980000</v>
      </c>
      <c r="O790" s="39">
        <v>0.74</v>
      </c>
      <c r="P790" s="27"/>
      <c r="Q790" s="28"/>
      <c r="R790" s="38"/>
      <c r="T790" s="19">
        <v>44586</v>
      </c>
    </row>
    <row r="791" spans="1:20" ht="17.25" customHeight="1" x14ac:dyDescent="0.3">
      <c r="A791" s="35">
        <v>785</v>
      </c>
      <c r="B791" s="17">
        <v>44586</v>
      </c>
      <c r="C791" s="18">
        <v>44588</v>
      </c>
      <c r="D791" s="31" t="s">
        <v>2469</v>
      </c>
      <c r="E791" s="20" t="s">
        <v>37</v>
      </c>
      <c r="F791" s="20" t="s">
        <v>1155</v>
      </c>
      <c r="G791" s="36">
        <v>138457000</v>
      </c>
      <c r="H791" s="19">
        <v>44830</v>
      </c>
      <c r="I791" s="21" t="s">
        <v>346</v>
      </c>
      <c r="J791" s="34" t="s">
        <v>2239</v>
      </c>
      <c r="K791" s="22"/>
      <c r="L791" s="37">
        <v>0</v>
      </c>
      <c r="M791" s="25">
        <v>0</v>
      </c>
      <c r="N791" s="24">
        <f t="shared" si="12"/>
        <v>138457000</v>
      </c>
      <c r="O791" s="39">
        <v>1</v>
      </c>
      <c r="P791" s="27"/>
      <c r="Q791" s="28"/>
      <c r="R791" s="38"/>
      <c r="T791" s="19">
        <v>44586</v>
      </c>
    </row>
    <row r="792" spans="1:20" ht="17.25" customHeight="1" x14ac:dyDescent="0.3">
      <c r="A792" s="35">
        <v>786</v>
      </c>
      <c r="B792" s="17">
        <v>44586</v>
      </c>
      <c r="C792" s="18">
        <v>44587</v>
      </c>
      <c r="D792" s="31" t="s">
        <v>2469</v>
      </c>
      <c r="E792" s="20" t="s">
        <v>1390</v>
      </c>
      <c r="F792" s="20" t="s">
        <v>1156</v>
      </c>
      <c r="G792" s="36">
        <v>52500000</v>
      </c>
      <c r="H792" s="19">
        <v>44736</v>
      </c>
      <c r="I792" s="21" t="s">
        <v>346</v>
      </c>
      <c r="J792" s="34" t="s">
        <v>2240</v>
      </c>
      <c r="K792" s="22"/>
      <c r="L792" s="37">
        <v>0</v>
      </c>
      <c r="M792" s="25">
        <v>17733333</v>
      </c>
      <c r="N792" s="24">
        <f t="shared" si="12"/>
        <v>34766667</v>
      </c>
      <c r="O792" s="39">
        <v>1</v>
      </c>
      <c r="P792" s="27"/>
      <c r="Q792" s="28"/>
      <c r="R792" s="38"/>
      <c r="T792" s="19">
        <v>44587</v>
      </c>
    </row>
    <row r="793" spans="1:20" ht="17.25" customHeight="1" x14ac:dyDescent="0.3">
      <c r="A793" s="35">
        <v>787</v>
      </c>
      <c r="B793" s="17">
        <v>44586</v>
      </c>
      <c r="C793" s="18">
        <v>44589</v>
      </c>
      <c r="D793" s="31" t="s">
        <v>2469</v>
      </c>
      <c r="E793" s="20" t="s">
        <v>1391</v>
      </c>
      <c r="F793" s="20" t="s">
        <v>1157</v>
      </c>
      <c r="G793" s="36">
        <v>41715000</v>
      </c>
      <c r="H793" s="19">
        <v>44861</v>
      </c>
      <c r="I793" s="21" t="s">
        <v>346</v>
      </c>
      <c r="J793" s="34" t="s">
        <v>2241</v>
      </c>
      <c r="K793" s="22"/>
      <c r="L793" s="37">
        <v>0</v>
      </c>
      <c r="M793" s="25">
        <v>0</v>
      </c>
      <c r="N793" s="24">
        <f t="shared" si="12"/>
        <v>41715000</v>
      </c>
      <c r="O793" s="39">
        <v>0.9</v>
      </c>
      <c r="P793" s="27"/>
      <c r="Q793" s="28"/>
      <c r="R793" s="38"/>
      <c r="T793" s="19">
        <v>44587</v>
      </c>
    </row>
    <row r="794" spans="1:20" ht="17.25" customHeight="1" x14ac:dyDescent="0.3">
      <c r="A794" s="35">
        <v>788</v>
      </c>
      <c r="B794" s="17">
        <v>44585</v>
      </c>
      <c r="C794" s="18">
        <v>44587</v>
      </c>
      <c r="D794" s="31" t="s">
        <v>2470</v>
      </c>
      <c r="E794" s="20" t="s">
        <v>1392</v>
      </c>
      <c r="F794" s="20" t="s">
        <v>1158</v>
      </c>
      <c r="G794" s="36">
        <v>24903000</v>
      </c>
      <c r="H794" s="19">
        <v>44859</v>
      </c>
      <c r="I794" s="21" t="s">
        <v>346</v>
      </c>
      <c r="J794" s="34" t="s">
        <v>2242</v>
      </c>
      <c r="K794" s="22"/>
      <c r="L794" s="37">
        <v>0</v>
      </c>
      <c r="M794" s="25">
        <v>0</v>
      </c>
      <c r="N794" s="24">
        <f t="shared" si="12"/>
        <v>24903000</v>
      </c>
      <c r="O794" s="39">
        <v>0.9</v>
      </c>
      <c r="P794" s="27"/>
      <c r="Q794" s="28"/>
      <c r="R794" s="38"/>
      <c r="T794" s="19">
        <v>44586</v>
      </c>
    </row>
    <row r="795" spans="1:20" ht="17.25" customHeight="1" x14ac:dyDescent="0.3">
      <c r="A795" s="35">
        <v>789</v>
      </c>
      <c r="B795" s="17">
        <v>44586</v>
      </c>
      <c r="C795" s="18">
        <v>44588</v>
      </c>
      <c r="D795" s="31" t="s">
        <v>2469</v>
      </c>
      <c r="E795" s="20" t="s">
        <v>47</v>
      </c>
      <c r="F795" s="20" t="s">
        <v>1159</v>
      </c>
      <c r="G795" s="36">
        <v>93000000</v>
      </c>
      <c r="H795" s="19">
        <v>44893</v>
      </c>
      <c r="I795" s="21" t="s">
        <v>346</v>
      </c>
      <c r="J795" s="34" t="s">
        <v>2243</v>
      </c>
      <c r="K795" s="22"/>
      <c r="L795" s="37">
        <v>0</v>
      </c>
      <c r="M795" s="25">
        <v>0</v>
      </c>
      <c r="N795" s="24">
        <f t="shared" si="12"/>
        <v>93000000</v>
      </c>
      <c r="O795" s="39">
        <v>0.8</v>
      </c>
      <c r="P795" s="27"/>
      <c r="Q795" s="28"/>
      <c r="R795" s="38"/>
      <c r="T795" s="19">
        <v>44586</v>
      </c>
    </row>
    <row r="796" spans="1:20" ht="17.25" customHeight="1" x14ac:dyDescent="0.3">
      <c r="A796" s="35">
        <v>790</v>
      </c>
      <c r="B796" s="17">
        <v>44586</v>
      </c>
      <c r="C796" s="18">
        <v>44587</v>
      </c>
      <c r="D796" s="31" t="s">
        <v>2469</v>
      </c>
      <c r="E796" s="20" t="s">
        <v>1393</v>
      </c>
      <c r="F796" s="20" t="s">
        <v>1160</v>
      </c>
      <c r="G796" s="36">
        <v>61600000</v>
      </c>
      <c r="H796" s="19">
        <v>44920</v>
      </c>
      <c r="I796" s="21" t="s">
        <v>346</v>
      </c>
      <c r="J796" s="34" t="s">
        <v>2244</v>
      </c>
      <c r="K796" s="22"/>
      <c r="L796" s="37">
        <v>0</v>
      </c>
      <c r="M796" s="25">
        <v>0</v>
      </c>
      <c r="N796" s="24">
        <f t="shared" si="12"/>
        <v>61600000</v>
      </c>
      <c r="O796" s="39">
        <v>0.74</v>
      </c>
      <c r="P796" s="27"/>
      <c r="Q796" s="28"/>
      <c r="R796" s="38"/>
      <c r="T796" s="19">
        <v>44586</v>
      </c>
    </row>
    <row r="797" spans="1:20" ht="17.25" customHeight="1" x14ac:dyDescent="0.3">
      <c r="A797" s="35">
        <v>791</v>
      </c>
      <c r="B797" s="17">
        <v>44586</v>
      </c>
      <c r="C797" s="18">
        <v>44593</v>
      </c>
      <c r="D797" s="31" t="s">
        <v>2469</v>
      </c>
      <c r="E797" s="20" t="s">
        <v>1394</v>
      </c>
      <c r="F797" s="20" t="s">
        <v>1161</v>
      </c>
      <c r="G797" s="36">
        <v>66500000</v>
      </c>
      <c r="H797" s="19">
        <v>44881</v>
      </c>
      <c r="I797" s="21" t="s">
        <v>346</v>
      </c>
      <c r="J797" s="34" t="s">
        <v>2245</v>
      </c>
      <c r="K797" s="22"/>
      <c r="L797" s="37">
        <v>0</v>
      </c>
      <c r="M797" s="25">
        <v>0</v>
      </c>
      <c r="N797" s="24">
        <f t="shared" si="12"/>
        <v>66500000</v>
      </c>
      <c r="O797" s="39">
        <v>0.83</v>
      </c>
      <c r="P797" s="27"/>
      <c r="Q797" s="28"/>
      <c r="R797" s="38"/>
      <c r="T797" s="19">
        <v>44587</v>
      </c>
    </row>
    <row r="798" spans="1:20" ht="17.25" customHeight="1" x14ac:dyDescent="0.3">
      <c r="A798" s="35">
        <v>792</v>
      </c>
      <c r="B798" s="17">
        <v>44586</v>
      </c>
      <c r="C798" s="18">
        <v>44587</v>
      </c>
      <c r="D798" s="31" t="s">
        <v>2469</v>
      </c>
      <c r="E798" s="20" t="s">
        <v>1395</v>
      </c>
      <c r="F798" s="20" t="s">
        <v>1162</v>
      </c>
      <c r="G798" s="36">
        <v>52250000</v>
      </c>
      <c r="H798" s="19">
        <v>44875</v>
      </c>
      <c r="I798" s="21" t="s">
        <v>346</v>
      </c>
      <c r="J798" s="34" t="s">
        <v>2246</v>
      </c>
      <c r="K798" s="22"/>
      <c r="L798" s="37">
        <v>0</v>
      </c>
      <c r="M798" s="25">
        <v>0</v>
      </c>
      <c r="N798" s="24">
        <f t="shared" si="12"/>
        <v>52250000</v>
      </c>
      <c r="O798" s="39">
        <v>0.85</v>
      </c>
      <c r="P798" s="27"/>
      <c r="Q798" s="28"/>
      <c r="R798" s="38"/>
      <c r="T798" s="19">
        <v>44587</v>
      </c>
    </row>
    <row r="799" spans="1:20" ht="17.25" customHeight="1" x14ac:dyDescent="0.3">
      <c r="A799" s="35">
        <v>793</v>
      </c>
      <c r="B799" s="17">
        <v>44586</v>
      </c>
      <c r="C799" s="18">
        <v>44587</v>
      </c>
      <c r="D799" s="31" t="s">
        <v>2469</v>
      </c>
      <c r="E799" s="20" t="s">
        <v>1396</v>
      </c>
      <c r="F799" s="20" t="s">
        <v>1163</v>
      </c>
      <c r="G799" s="36">
        <v>33000000</v>
      </c>
      <c r="H799" s="19">
        <v>44736</v>
      </c>
      <c r="I799" s="21" t="s">
        <v>346</v>
      </c>
      <c r="J799" s="34" t="s">
        <v>2247</v>
      </c>
      <c r="K799" s="22"/>
      <c r="L799" s="37">
        <v>0</v>
      </c>
      <c r="M799" s="25">
        <v>5683333</v>
      </c>
      <c r="N799" s="24">
        <f t="shared" si="12"/>
        <v>27316667</v>
      </c>
      <c r="O799" s="39">
        <v>1</v>
      </c>
      <c r="P799" s="27"/>
      <c r="Q799" s="28"/>
      <c r="R799" s="38"/>
      <c r="T799" s="19">
        <v>44587</v>
      </c>
    </row>
    <row r="800" spans="1:20" ht="17.25" customHeight="1" x14ac:dyDescent="0.3">
      <c r="A800" s="35">
        <v>794</v>
      </c>
      <c r="B800" s="17">
        <v>44587</v>
      </c>
      <c r="C800" s="18">
        <v>44588</v>
      </c>
      <c r="D800" s="31" t="s">
        <v>2469</v>
      </c>
      <c r="E800" s="20" t="s">
        <v>1397</v>
      </c>
      <c r="F800" s="20" t="s">
        <v>1164</v>
      </c>
      <c r="G800" s="36">
        <v>67980000</v>
      </c>
      <c r="H800" s="19">
        <v>44921</v>
      </c>
      <c r="I800" s="21" t="s">
        <v>346</v>
      </c>
      <c r="J800" s="34" t="s">
        <v>2248</v>
      </c>
      <c r="K800" s="22"/>
      <c r="L800" s="37">
        <v>0</v>
      </c>
      <c r="M800" s="25">
        <v>0</v>
      </c>
      <c r="N800" s="24">
        <f t="shared" si="12"/>
        <v>67980000</v>
      </c>
      <c r="O800" s="39">
        <v>0.74</v>
      </c>
      <c r="P800" s="27"/>
      <c r="Q800" s="28"/>
      <c r="R800" s="38"/>
      <c r="T800" s="19">
        <v>44587</v>
      </c>
    </row>
    <row r="801" spans="1:20" ht="17.25" customHeight="1" x14ac:dyDescent="0.3">
      <c r="A801" s="35">
        <v>795</v>
      </c>
      <c r="B801" s="17">
        <v>44586</v>
      </c>
      <c r="C801" s="18">
        <v>44593</v>
      </c>
      <c r="D801" s="31" t="s">
        <v>2470</v>
      </c>
      <c r="E801" s="20" t="s">
        <v>1398</v>
      </c>
      <c r="F801" s="20" t="s">
        <v>331</v>
      </c>
      <c r="G801" s="36">
        <v>20400000</v>
      </c>
      <c r="H801" s="19">
        <v>44773</v>
      </c>
      <c r="I801" s="21" t="s">
        <v>346</v>
      </c>
      <c r="J801" s="34" t="s">
        <v>2249</v>
      </c>
      <c r="K801" s="22"/>
      <c r="L801" s="37">
        <v>0</v>
      </c>
      <c r="M801" s="25">
        <v>0</v>
      </c>
      <c r="N801" s="24">
        <f t="shared" si="12"/>
        <v>20400000</v>
      </c>
      <c r="O801" s="39">
        <v>1</v>
      </c>
      <c r="P801" s="27"/>
      <c r="Q801" s="28"/>
      <c r="R801" s="38"/>
      <c r="T801" s="19">
        <v>44587</v>
      </c>
    </row>
    <row r="802" spans="1:20" ht="17.25" customHeight="1" x14ac:dyDescent="0.3">
      <c r="A802" s="35">
        <v>796</v>
      </c>
      <c r="B802" s="17">
        <v>44587</v>
      </c>
      <c r="C802" s="18">
        <v>44593</v>
      </c>
      <c r="D802" s="31" t="s">
        <v>2469</v>
      </c>
      <c r="E802" s="20" t="s">
        <v>270</v>
      </c>
      <c r="F802" s="20" t="s">
        <v>1084</v>
      </c>
      <c r="G802" s="36">
        <v>34299000</v>
      </c>
      <c r="H802" s="19">
        <v>44773</v>
      </c>
      <c r="I802" s="21" t="s">
        <v>346</v>
      </c>
      <c r="J802" s="34" t="s">
        <v>2250</v>
      </c>
      <c r="K802" s="22"/>
      <c r="L802" s="37">
        <v>0</v>
      </c>
      <c r="M802" s="25">
        <v>0</v>
      </c>
      <c r="N802" s="24">
        <f t="shared" si="12"/>
        <v>34299000</v>
      </c>
      <c r="O802" s="39">
        <v>1</v>
      </c>
      <c r="P802" s="27"/>
      <c r="Q802" s="28"/>
      <c r="R802" s="38"/>
      <c r="T802" s="19">
        <v>44587</v>
      </c>
    </row>
    <row r="803" spans="1:20" ht="17.25" customHeight="1" x14ac:dyDescent="0.3">
      <c r="A803" s="35">
        <v>797</v>
      </c>
      <c r="B803" s="17">
        <v>44586</v>
      </c>
      <c r="C803" s="18">
        <v>44593</v>
      </c>
      <c r="D803" s="31" t="s">
        <v>2469</v>
      </c>
      <c r="E803" s="20" t="s">
        <v>1399</v>
      </c>
      <c r="F803" s="20" t="s">
        <v>1165</v>
      </c>
      <c r="G803" s="36">
        <v>34299000</v>
      </c>
      <c r="H803" s="19">
        <v>44773</v>
      </c>
      <c r="I803" s="21" t="s">
        <v>346</v>
      </c>
      <c r="J803" s="34" t="s">
        <v>2251</v>
      </c>
      <c r="K803" s="22"/>
      <c r="L803" s="37">
        <v>0</v>
      </c>
      <c r="M803" s="25">
        <v>0</v>
      </c>
      <c r="N803" s="24">
        <f t="shared" si="12"/>
        <v>34299000</v>
      </c>
      <c r="O803" s="39">
        <v>1</v>
      </c>
      <c r="P803" s="27"/>
      <c r="Q803" s="28"/>
      <c r="R803" s="38"/>
      <c r="T803" s="19">
        <v>44587</v>
      </c>
    </row>
    <row r="804" spans="1:20" ht="17.25" customHeight="1" x14ac:dyDescent="0.3">
      <c r="A804" s="35">
        <v>798</v>
      </c>
      <c r="B804" s="17">
        <v>44587</v>
      </c>
      <c r="C804" s="18">
        <v>44588</v>
      </c>
      <c r="D804" s="31" t="s">
        <v>2470</v>
      </c>
      <c r="E804" s="20" t="s">
        <v>1400</v>
      </c>
      <c r="F804" s="20" t="s">
        <v>1166</v>
      </c>
      <c r="G804" s="36">
        <v>45100000</v>
      </c>
      <c r="H804" s="19">
        <v>44921</v>
      </c>
      <c r="I804" s="21" t="s">
        <v>346</v>
      </c>
      <c r="J804" s="34" t="s">
        <v>2252</v>
      </c>
      <c r="K804" s="22"/>
      <c r="L804" s="37">
        <v>0</v>
      </c>
      <c r="M804" s="25">
        <v>0</v>
      </c>
      <c r="N804" s="24">
        <f t="shared" si="12"/>
        <v>45100000</v>
      </c>
      <c r="O804" s="39">
        <v>0.74</v>
      </c>
      <c r="P804" s="27"/>
      <c r="Q804" s="28"/>
      <c r="R804" s="38"/>
      <c r="T804" s="19">
        <v>44587</v>
      </c>
    </row>
    <row r="805" spans="1:20" ht="17.25" customHeight="1" x14ac:dyDescent="0.3">
      <c r="A805" s="35">
        <v>799</v>
      </c>
      <c r="B805" s="17">
        <v>44586</v>
      </c>
      <c r="C805" s="18">
        <v>44588</v>
      </c>
      <c r="D805" s="31" t="s">
        <v>2470</v>
      </c>
      <c r="E805" s="20" t="s">
        <v>1401</v>
      </c>
      <c r="F805" s="20" t="s">
        <v>1167</v>
      </c>
      <c r="G805" s="36">
        <v>44000000</v>
      </c>
      <c r="H805" s="19">
        <v>44921</v>
      </c>
      <c r="I805" s="21" t="s">
        <v>346</v>
      </c>
      <c r="J805" s="34" t="s">
        <v>2253</v>
      </c>
      <c r="K805" s="22"/>
      <c r="L805" s="37">
        <v>0</v>
      </c>
      <c r="M805" s="25">
        <v>0</v>
      </c>
      <c r="N805" s="24">
        <f t="shared" si="12"/>
        <v>44000000</v>
      </c>
      <c r="O805" s="39">
        <v>0.74</v>
      </c>
      <c r="P805" s="27"/>
      <c r="Q805" s="28"/>
      <c r="R805" s="38"/>
      <c r="T805" s="19">
        <v>44587</v>
      </c>
    </row>
    <row r="806" spans="1:20" ht="17.25" customHeight="1" x14ac:dyDescent="0.3">
      <c r="A806" s="35">
        <v>800</v>
      </c>
      <c r="B806" s="17">
        <v>44587</v>
      </c>
      <c r="C806" s="18">
        <v>44593</v>
      </c>
      <c r="D806" s="31" t="s">
        <v>2469</v>
      </c>
      <c r="E806" s="20" t="s">
        <v>1402</v>
      </c>
      <c r="F806" s="20" t="s">
        <v>1168</v>
      </c>
      <c r="G806" s="36">
        <v>63000000</v>
      </c>
      <c r="H806" s="19">
        <v>44910</v>
      </c>
      <c r="I806" s="21" t="s">
        <v>346</v>
      </c>
      <c r="J806" s="34" t="s">
        <v>2254</v>
      </c>
      <c r="K806" s="22">
        <v>1</v>
      </c>
      <c r="L806" s="37">
        <v>31500000</v>
      </c>
      <c r="M806" s="25">
        <v>0</v>
      </c>
      <c r="N806" s="24">
        <f t="shared" si="12"/>
        <v>94500000</v>
      </c>
      <c r="O806" s="39">
        <v>0.76</v>
      </c>
      <c r="P806" s="27"/>
      <c r="Q806" s="28"/>
      <c r="R806" s="38"/>
      <c r="T806" s="19">
        <v>44588</v>
      </c>
    </row>
    <row r="807" spans="1:20" ht="17.25" customHeight="1" x14ac:dyDescent="0.3">
      <c r="A807" s="35">
        <v>801</v>
      </c>
      <c r="B807" s="17">
        <v>44587</v>
      </c>
      <c r="C807" s="18">
        <v>44593</v>
      </c>
      <c r="D807" s="31" t="s">
        <v>2469</v>
      </c>
      <c r="E807" s="20" t="s">
        <v>1403</v>
      </c>
      <c r="F807" s="20" t="s">
        <v>1169</v>
      </c>
      <c r="G807" s="36">
        <v>71379000</v>
      </c>
      <c r="H807" s="19">
        <v>44935</v>
      </c>
      <c r="I807" s="21" t="s">
        <v>346</v>
      </c>
      <c r="J807" s="34" t="s">
        <v>2255</v>
      </c>
      <c r="K807" s="22"/>
      <c r="L807" s="37">
        <v>0</v>
      </c>
      <c r="M807" s="25">
        <v>0</v>
      </c>
      <c r="N807" s="24">
        <f t="shared" si="12"/>
        <v>71379000</v>
      </c>
      <c r="O807" s="39">
        <v>0.7</v>
      </c>
      <c r="P807" s="27"/>
      <c r="Q807" s="28"/>
      <c r="R807" s="38"/>
      <c r="T807" s="19">
        <v>44588</v>
      </c>
    </row>
    <row r="808" spans="1:20" ht="17.25" customHeight="1" x14ac:dyDescent="0.3">
      <c r="A808" s="35">
        <v>802</v>
      </c>
      <c r="B808" s="17">
        <v>44586</v>
      </c>
      <c r="C808" s="18">
        <v>44588</v>
      </c>
      <c r="D808" s="31" t="s">
        <v>2470</v>
      </c>
      <c r="E808" s="20" t="s">
        <v>1404</v>
      </c>
      <c r="F808" s="20" t="s">
        <v>1170</v>
      </c>
      <c r="G808" s="36">
        <v>44000000</v>
      </c>
      <c r="H808" s="19">
        <v>44921</v>
      </c>
      <c r="I808" s="21" t="s">
        <v>346</v>
      </c>
      <c r="J808" s="34" t="s">
        <v>2256</v>
      </c>
      <c r="K808" s="22"/>
      <c r="L808" s="37">
        <v>0</v>
      </c>
      <c r="M808" s="25">
        <v>0</v>
      </c>
      <c r="N808" s="24">
        <f t="shared" si="12"/>
        <v>44000000</v>
      </c>
      <c r="O808" s="39">
        <v>0.74</v>
      </c>
      <c r="P808" s="27"/>
      <c r="Q808" s="28"/>
      <c r="R808" s="38"/>
      <c r="T808" s="19">
        <v>44587</v>
      </c>
    </row>
    <row r="809" spans="1:20" ht="17.25" customHeight="1" x14ac:dyDescent="0.3">
      <c r="A809" s="35">
        <v>803</v>
      </c>
      <c r="B809" s="17">
        <v>44586</v>
      </c>
      <c r="C809" s="18">
        <v>44588</v>
      </c>
      <c r="D809" s="31" t="s">
        <v>2469</v>
      </c>
      <c r="E809" s="20" t="s">
        <v>1405</v>
      </c>
      <c r="F809" s="20" t="s">
        <v>1171</v>
      </c>
      <c r="G809" s="36">
        <v>57783000</v>
      </c>
      <c r="H809" s="19">
        <v>44921</v>
      </c>
      <c r="I809" s="21" t="s">
        <v>346</v>
      </c>
      <c r="J809" s="34" t="s">
        <v>2257</v>
      </c>
      <c r="K809" s="22"/>
      <c r="L809" s="37">
        <v>0</v>
      </c>
      <c r="M809" s="25">
        <v>0</v>
      </c>
      <c r="N809" s="24">
        <f t="shared" si="12"/>
        <v>57783000</v>
      </c>
      <c r="O809" s="39">
        <v>0.74</v>
      </c>
      <c r="P809" s="27"/>
      <c r="Q809" s="28"/>
      <c r="R809" s="38"/>
      <c r="T809" s="19">
        <v>44587</v>
      </c>
    </row>
    <row r="810" spans="1:20" ht="17.25" customHeight="1" x14ac:dyDescent="0.3">
      <c r="A810" s="35">
        <v>804</v>
      </c>
      <c r="B810" s="17">
        <v>44586</v>
      </c>
      <c r="C810" s="18">
        <v>44589</v>
      </c>
      <c r="D810" s="31" t="s">
        <v>2469</v>
      </c>
      <c r="E810" s="20" t="s">
        <v>1406</v>
      </c>
      <c r="F810" s="20" t="s">
        <v>1172</v>
      </c>
      <c r="G810" s="36">
        <v>57200000</v>
      </c>
      <c r="H810" s="19">
        <v>44811</v>
      </c>
      <c r="I810" s="21" t="s">
        <v>346</v>
      </c>
      <c r="J810" s="34" t="s">
        <v>2258</v>
      </c>
      <c r="K810" s="22"/>
      <c r="L810" s="37">
        <v>0</v>
      </c>
      <c r="M810" s="25">
        <v>19066667</v>
      </c>
      <c r="N810" s="24">
        <f t="shared" si="12"/>
        <v>38133333</v>
      </c>
      <c r="O810" s="39">
        <v>1</v>
      </c>
      <c r="P810" s="27"/>
      <c r="Q810" s="28"/>
      <c r="R810" s="38"/>
      <c r="T810" s="19">
        <v>44587</v>
      </c>
    </row>
    <row r="811" spans="1:20" ht="17.25" customHeight="1" x14ac:dyDescent="0.3">
      <c r="A811" s="35">
        <v>805</v>
      </c>
      <c r="B811" s="17">
        <v>44586</v>
      </c>
      <c r="C811" s="18">
        <v>44588</v>
      </c>
      <c r="D811" s="31" t="s">
        <v>2470</v>
      </c>
      <c r="E811" s="20" t="s">
        <v>1407</v>
      </c>
      <c r="F811" s="20" t="s">
        <v>1008</v>
      </c>
      <c r="G811" s="36">
        <v>21000000</v>
      </c>
      <c r="H811" s="19">
        <v>44768</v>
      </c>
      <c r="I811" s="21" t="s">
        <v>346</v>
      </c>
      <c r="J811" s="34" t="s">
        <v>2259</v>
      </c>
      <c r="K811" s="22"/>
      <c r="L811" s="37">
        <v>0</v>
      </c>
      <c r="M811" s="25">
        <v>0</v>
      </c>
      <c r="N811" s="24">
        <f t="shared" si="12"/>
        <v>21000000</v>
      </c>
      <c r="O811" s="39">
        <v>1</v>
      </c>
      <c r="P811" s="27"/>
      <c r="Q811" s="28"/>
      <c r="R811" s="38"/>
      <c r="T811" s="19">
        <v>44587</v>
      </c>
    </row>
    <row r="812" spans="1:20" ht="17.25" customHeight="1" x14ac:dyDescent="0.3">
      <c r="A812" s="35">
        <v>806</v>
      </c>
      <c r="B812" s="17">
        <v>44587</v>
      </c>
      <c r="C812" s="18">
        <v>44588</v>
      </c>
      <c r="D812" s="31" t="s">
        <v>2469</v>
      </c>
      <c r="E812" s="20" t="s">
        <v>1408</v>
      </c>
      <c r="F812" s="20" t="s">
        <v>1173</v>
      </c>
      <c r="G812" s="36">
        <v>72000000</v>
      </c>
      <c r="H812" s="19">
        <v>44925</v>
      </c>
      <c r="I812" s="21" t="s">
        <v>346</v>
      </c>
      <c r="J812" s="34" t="s">
        <v>2260</v>
      </c>
      <c r="K812" s="22">
        <v>1</v>
      </c>
      <c r="L812" s="37">
        <v>28200000</v>
      </c>
      <c r="M812" s="25">
        <v>0</v>
      </c>
      <c r="N812" s="24">
        <f t="shared" si="12"/>
        <v>100200000</v>
      </c>
      <c r="O812" s="39">
        <v>0.73</v>
      </c>
      <c r="P812" s="27"/>
      <c r="Q812" s="28"/>
      <c r="R812" s="38"/>
      <c r="T812" s="19">
        <v>44587</v>
      </c>
    </row>
    <row r="813" spans="1:20" ht="17.25" customHeight="1" x14ac:dyDescent="0.3">
      <c r="A813" s="35">
        <v>807</v>
      </c>
      <c r="B813" s="17">
        <v>44587</v>
      </c>
      <c r="C813" s="18">
        <v>44588</v>
      </c>
      <c r="D813" s="31" t="s">
        <v>2469</v>
      </c>
      <c r="E813" s="20" t="s">
        <v>1409</v>
      </c>
      <c r="F813" s="20" t="s">
        <v>1174</v>
      </c>
      <c r="G813" s="36">
        <v>118400000</v>
      </c>
      <c r="H813" s="19">
        <v>44886</v>
      </c>
      <c r="I813" s="21" t="s">
        <v>346</v>
      </c>
      <c r="J813" s="34" t="s">
        <v>2261</v>
      </c>
      <c r="K813" s="22"/>
      <c r="L813" s="37">
        <v>0</v>
      </c>
      <c r="M813" s="25">
        <v>0</v>
      </c>
      <c r="N813" s="24">
        <f t="shared" si="12"/>
        <v>118400000</v>
      </c>
      <c r="O813" s="39">
        <v>0.82</v>
      </c>
      <c r="P813" s="27"/>
      <c r="Q813" s="28"/>
      <c r="R813" s="38"/>
      <c r="T813" s="19">
        <v>44587</v>
      </c>
    </row>
    <row r="814" spans="1:20" ht="17.25" customHeight="1" x14ac:dyDescent="0.3">
      <c r="A814" s="35">
        <v>808</v>
      </c>
      <c r="B814" s="17">
        <v>44587</v>
      </c>
      <c r="C814" s="18">
        <v>44593</v>
      </c>
      <c r="D814" s="31" t="s">
        <v>2469</v>
      </c>
      <c r="E814" s="20" t="s">
        <v>1410</v>
      </c>
      <c r="F814" s="20" t="s">
        <v>1175</v>
      </c>
      <c r="G814" s="36">
        <v>105000000</v>
      </c>
      <c r="H814" s="19">
        <v>44736</v>
      </c>
      <c r="I814" s="21" t="s">
        <v>346</v>
      </c>
      <c r="J814" s="34" t="s">
        <v>2262</v>
      </c>
      <c r="K814" s="22"/>
      <c r="L814" s="37">
        <v>0</v>
      </c>
      <c r="M814" s="25">
        <v>57000000</v>
      </c>
      <c r="N814" s="24">
        <f t="shared" si="12"/>
        <v>48000000</v>
      </c>
      <c r="O814" s="39">
        <v>1</v>
      </c>
      <c r="P814" s="27"/>
      <c r="Q814" s="28"/>
      <c r="R814" s="38"/>
      <c r="T814" s="19">
        <v>44587</v>
      </c>
    </row>
    <row r="815" spans="1:20" ht="17.25" customHeight="1" x14ac:dyDescent="0.3">
      <c r="A815" s="35">
        <v>809</v>
      </c>
      <c r="B815" s="17">
        <v>44587</v>
      </c>
      <c r="C815" s="18">
        <v>44588</v>
      </c>
      <c r="D815" s="31" t="s">
        <v>2469</v>
      </c>
      <c r="E815" s="20" t="s">
        <v>1411</v>
      </c>
      <c r="F815" s="20" t="s">
        <v>1176</v>
      </c>
      <c r="G815" s="36">
        <v>96600000</v>
      </c>
      <c r="H815" s="19">
        <v>44736</v>
      </c>
      <c r="I815" s="21" t="s">
        <v>346</v>
      </c>
      <c r="J815" s="34" t="s">
        <v>2263</v>
      </c>
      <c r="K815" s="22"/>
      <c r="L815" s="37">
        <v>0</v>
      </c>
      <c r="M815" s="25">
        <v>51213333</v>
      </c>
      <c r="N815" s="24">
        <f t="shared" si="12"/>
        <v>45386667</v>
      </c>
      <c r="O815" s="39">
        <v>1</v>
      </c>
      <c r="P815" s="27"/>
      <c r="Q815" s="28"/>
      <c r="R815" s="38"/>
      <c r="T815" s="19">
        <v>44587</v>
      </c>
    </row>
    <row r="816" spans="1:20" ht="17.25" customHeight="1" x14ac:dyDescent="0.3">
      <c r="A816" s="35">
        <v>810</v>
      </c>
      <c r="B816" s="17">
        <v>44587</v>
      </c>
      <c r="C816" s="18">
        <v>44593</v>
      </c>
      <c r="D816" s="31" t="s">
        <v>2469</v>
      </c>
      <c r="E816" s="20" t="s">
        <v>1412</v>
      </c>
      <c r="F816" s="20" t="s">
        <v>1177</v>
      </c>
      <c r="G816" s="36">
        <v>66500000</v>
      </c>
      <c r="H816" s="19">
        <v>44736</v>
      </c>
      <c r="I816" s="21" t="s">
        <v>346</v>
      </c>
      <c r="J816" s="34" t="s">
        <v>2264</v>
      </c>
      <c r="K816" s="22"/>
      <c r="L816" s="37">
        <v>0</v>
      </c>
      <c r="M816" s="25">
        <v>32900000</v>
      </c>
      <c r="N816" s="24">
        <f t="shared" si="12"/>
        <v>33600000</v>
      </c>
      <c r="O816" s="39">
        <v>1</v>
      </c>
      <c r="P816" s="27"/>
      <c r="Q816" s="28"/>
      <c r="R816" s="38"/>
      <c r="T816" s="19">
        <v>44587</v>
      </c>
    </row>
    <row r="817" spans="1:20" ht="17.25" customHeight="1" x14ac:dyDescent="0.3">
      <c r="A817" s="35">
        <v>811</v>
      </c>
      <c r="B817" s="17">
        <v>44587</v>
      </c>
      <c r="C817" s="18">
        <v>44589</v>
      </c>
      <c r="D817" s="31" t="s">
        <v>2469</v>
      </c>
      <c r="E817" s="20" t="s">
        <v>1413</v>
      </c>
      <c r="F817" s="20" t="s">
        <v>1178</v>
      </c>
      <c r="G817" s="36">
        <v>61600000</v>
      </c>
      <c r="H817" s="19">
        <v>44921</v>
      </c>
      <c r="I817" s="21" t="s">
        <v>346</v>
      </c>
      <c r="J817" s="34" t="s">
        <v>2265</v>
      </c>
      <c r="K817" s="22"/>
      <c r="L817" s="37">
        <v>0</v>
      </c>
      <c r="M817" s="25">
        <v>0</v>
      </c>
      <c r="N817" s="24">
        <f t="shared" si="12"/>
        <v>61600000</v>
      </c>
      <c r="O817" s="39">
        <v>0.73</v>
      </c>
      <c r="P817" s="27"/>
      <c r="Q817" s="28"/>
      <c r="R817" s="38"/>
      <c r="T817" s="19">
        <v>44587</v>
      </c>
    </row>
    <row r="818" spans="1:20" ht="17.25" customHeight="1" x14ac:dyDescent="0.3">
      <c r="A818" s="35">
        <v>812</v>
      </c>
      <c r="B818" s="17">
        <v>44587</v>
      </c>
      <c r="C818" s="18">
        <v>44593</v>
      </c>
      <c r="D818" s="31" t="s">
        <v>2469</v>
      </c>
      <c r="E818" s="20" t="s">
        <v>1414</v>
      </c>
      <c r="F818" s="20" t="s">
        <v>1179</v>
      </c>
      <c r="G818" s="36">
        <v>62881500</v>
      </c>
      <c r="H818" s="19">
        <v>44926</v>
      </c>
      <c r="I818" s="21" t="s">
        <v>346</v>
      </c>
      <c r="J818" s="34" t="s">
        <v>2266</v>
      </c>
      <c r="K818" s="22"/>
      <c r="L818" s="37">
        <v>0</v>
      </c>
      <c r="M818" s="25">
        <v>0</v>
      </c>
      <c r="N818" s="24">
        <f t="shared" si="12"/>
        <v>62881500</v>
      </c>
      <c r="O818" s="39">
        <v>0.72</v>
      </c>
      <c r="P818" s="27"/>
      <c r="Q818" s="28"/>
      <c r="R818" s="38"/>
      <c r="T818" s="19">
        <v>44587</v>
      </c>
    </row>
    <row r="819" spans="1:20" ht="17.25" customHeight="1" x14ac:dyDescent="0.3">
      <c r="A819" s="35">
        <v>813</v>
      </c>
      <c r="B819" s="17">
        <v>44587</v>
      </c>
      <c r="C819" s="18">
        <v>44593</v>
      </c>
      <c r="D819" s="31" t="s">
        <v>2469</v>
      </c>
      <c r="E819" s="20" t="s">
        <v>1415</v>
      </c>
      <c r="F819" s="20" t="s">
        <v>1180</v>
      </c>
      <c r="G819" s="36">
        <v>45000000</v>
      </c>
      <c r="H819" s="19">
        <v>44742</v>
      </c>
      <c r="I819" s="21" t="s">
        <v>346</v>
      </c>
      <c r="J819" s="34" t="s">
        <v>2267</v>
      </c>
      <c r="K819" s="22"/>
      <c r="L819" s="37">
        <v>0</v>
      </c>
      <c r="M819" s="25">
        <v>0</v>
      </c>
      <c r="N819" s="24">
        <f t="shared" si="12"/>
        <v>45000000</v>
      </c>
      <c r="O819" s="39">
        <v>1</v>
      </c>
      <c r="P819" s="27"/>
      <c r="Q819" s="28"/>
      <c r="R819" s="38"/>
      <c r="T819" s="19">
        <v>44588</v>
      </c>
    </row>
    <row r="820" spans="1:20" ht="17.25" customHeight="1" x14ac:dyDescent="0.3">
      <c r="A820" s="35">
        <v>814</v>
      </c>
      <c r="B820" s="17">
        <v>44587</v>
      </c>
      <c r="C820" s="18">
        <v>44589</v>
      </c>
      <c r="D820" s="31" t="s">
        <v>2469</v>
      </c>
      <c r="E820" s="20" t="s">
        <v>1416</v>
      </c>
      <c r="F820" s="20" t="s">
        <v>1181</v>
      </c>
      <c r="G820" s="36">
        <v>67980000</v>
      </c>
      <c r="H820" s="19">
        <v>44922</v>
      </c>
      <c r="I820" s="21" t="s">
        <v>346</v>
      </c>
      <c r="J820" s="34" t="s">
        <v>2268</v>
      </c>
      <c r="K820" s="22"/>
      <c r="L820" s="37">
        <v>0</v>
      </c>
      <c r="M820" s="25">
        <v>0</v>
      </c>
      <c r="N820" s="24">
        <f t="shared" si="12"/>
        <v>67980000</v>
      </c>
      <c r="O820" s="39">
        <v>0.73</v>
      </c>
      <c r="P820" s="27"/>
      <c r="Q820" s="28"/>
      <c r="R820" s="38"/>
      <c r="T820" s="19">
        <v>44587</v>
      </c>
    </row>
    <row r="821" spans="1:20" ht="17.25" customHeight="1" x14ac:dyDescent="0.3">
      <c r="A821" s="35">
        <v>815</v>
      </c>
      <c r="B821" s="17">
        <v>44587</v>
      </c>
      <c r="C821" s="18">
        <v>44589</v>
      </c>
      <c r="D821" s="31" t="s">
        <v>2469</v>
      </c>
      <c r="E821" s="20" t="s">
        <v>1417</v>
      </c>
      <c r="F821" s="20" t="s">
        <v>1182</v>
      </c>
      <c r="G821" s="36">
        <v>77000000</v>
      </c>
      <c r="H821" s="19">
        <v>44922</v>
      </c>
      <c r="I821" s="21" t="s">
        <v>346</v>
      </c>
      <c r="J821" s="34" t="s">
        <v>2269</v>
      </c>
      <c r="K821" s="22"/>
      <c r="L821" s="37">
        <v>0</v>
      </c>
      <c r="M821" s="25">
        <v>0</v>
      </c>
      <c r="N821" s="24">
        <f t="shared" si="12"/>
        <v>77000000</v>
      </c>
      <c r="O821" s="39">
        <v>0.73</v>
      </c>
      <c r="P821" s="27"/>
      <c r="Q821" s="28"/>
      <c r="R821" s="38"/>
      <c r="T821" s="19">
        <v>44587</v>
      </c>
    </row>
    <row r="822" spans="1:20" ht="17.25" customHeight="1" x14ac:dyDescent="0.3">
      <c r="A822" s="35">
        <v>816</v>
      </c>
      <c r="B822" s="17">
        <v>44587</v>
      </c>
      <c r="C822" s="18">
        <v>44593</v>
      </c>
      <c r="D822" s="31" t="s">
        <v>2469</v>
      </c>
      <c r="E822" s="20" t="s">
        <v>1418</v>
      </c>
      <c r="F822" s="20" t="s">
        <v>1183</v>
      </c>
      <c r="G822" s="36">
        <v>124810000</v>
      </c>
      <c r="H822" s="19">
        <v>44910</v>
      </c>
      <c r="I822" s="21" t="s">
        <v>346</v>
      </c>
      <c r="J822" s="34" t="s">
        <v>2270</v>
      </c>
      <c r="K822" s="22">
        <v>1</v>
      </c>
      <c r="L822" s="37">
        <v>44575000</v>
      </c>
      <c r="M822" s="25">
        <v>0</v>
      </c>
      <c r="N822" s="24">
        <f t="shared" si="12"/>
        <v>169385000</v>
      </c>
      <c r="O822" s="39">
        <v>0.76</v>
      </c>
      <c r="P822" s="27"/>
      <c r="Q822" s="28"/>
      <c r="R822" s="38"/>
      <c r="T822" s="19">
        <v>44588</v>
      </c>
    </row>
    <row r="823" spans="1:20" ht="17.25" customHeight="1" x14ac:dyDescent="0.3">
      <c r="A823" s="35">
        <v>817</v>
      </c>
      <c r="B823" s="17">
        <v>44587</v>
      </c>
      <c r="C823" s="18">
        <v>44593</v>
      </c>
      <c r="D823" s="31" t="s">
        <v>2469</v>
      </c>
      <c r="E823" s="20" t="s">
        <v>1419</v>
      </c>
      <c r="F823" s="20" t="s">
        <v>1184</v>
      </c>
      <c r="G823" s="36">
        <v>69570000</v>
      </c>
      <c r="H823" s="19">
        <v>44803</v>
      </c>
      <c r="I823" s="21" t="s">
        <v>346</v>
      </c>
      <c r="J823" s="34" t="s">
        <v>2271</v>
      </c>
      <c r="K823" s="22"/>
      <c r="L823" s="37">
        <v>0</v>
      </c>
      <c r="M823" s="25">
        <v>0</v>
      </c>
      <c r="N823" s="24">
        <f t="shared" si="12"/>
        <v>69570000</v>
      </c>
      <c r="O823" s="39">
        <v>1</v>
      </c>
      <c r="P823" s="27"/>
      <c r="Q823" s="28"/>
      <c r="R823" s="38"/>
      <c r="T823" s="19">
        <v>44588</v>
      </c>
    </row>
    <row r="824" spans="1:20" ht="17.25" customHeight="1" x14ac:dyDescent="0.3">
      <c r="A824" s="35">
        <v>818</v>
      </c>
      <c r="B824" s="17">
        <v>44587</v>
      </c>
      <c r="C824" s="18">
        <v>44593</v>
      </c>
      <c r="D824" s="31" t="s">
        <v>2469</v>
      </c>
      <c r="E824" s="20" t="s">
        <v>1420</v>
      </c>
      <c r="F824" s="20" t="s">
        <v>1185</v>
      </c>
      <c r="G824" s="36">
        <v>64400000</v>
      </c>
      <c r="H824" s="19">
        <v>44804</v>
      </c>
      <c r="I824" s="21" t="s">
        <v>346</v>
      </c>
      <c r="J824" s="34" t="s">
        <v>2272</v>
      </c>
      <c r="K824" s="22"/>
      <c r="L824" s="37">
        <v>0</v>
      </c>
      <c r="M824" s="25">
        <v>0</v>
      </c>
      <c r="N824" s="24">
        <f t="shared" si="12"/>
        <v>64400000</v>
      </c>
      <c r="O824" s="39">
        <v>1</v>
      </c>
      <c r="P824" s="27"/>
      <c r="Q824" s="28"/>
      <c r="R824" s="38"/>
      <c r="T824" s="19">
        <v>44588</v>
      </c>
    </row>
    <row r="825" spans="1:20" ht="17.25" customHeight="1" x14ac:dyDescent="0.3">
      <c r="A825" s="35">
        <v>819</v>
      </c>
      <c r="B825" s="17">
        <v>44587</v>
      </c>
      <c r="C825" s="18">
        <v>44588</v>
      </c>
      <c r="D825" s="31" t="s">
        <v>2469</v>
      </c>
      <c r="E825" s="20" t="s">
        <v>1421</v>
      </c>
      <c r="F825" s="20" t="s">
        <v>1186</v>
      </c>
      <c r="G825" s="36">
        <v>49000000</v>
      </c>
      <c r="H825" s="19">
        <v>44735</v>
      </c>
      <c r="I825" s="21" t="s">
        <v>346</v>
      </c>
      <c r="J825" s="34" t="s">
        <v>2273</v>
      </c>
      <c r="K825" s="22"/>
      <c r="L825" s="37">
        <v>0</v>
      </c>
      <c r="M825" s="25">
        <v>14700000</v>
      </c>
      <c r="N825" s="24">
        <f t="shared" si="12"/>
        <v>34300000</v>
      </c>
      <c r="O825" s="39">
        <v>1</v>
      </c>
      <c r="P825" s="27"/>
      <c r="Q825" s="28"/>
      <c r="R825" s="38"/>
      <c r="T825" s="19">
        <v>44588</v>
      </c>
    </row>
    <row r="826" spans="1:20" ht="17.25" customHeight="1" x14ac:dyDescent="0.3">
      <c r="A826" s="35">
        <v>820</v>
      </c>
      <c r="B826" s="17">
        <v>44587</v>
      </c>
      <c r="C826" s="18">
        <v>44593</v>
      </c>
      <c r="D826" s="31" t="s">
        <v>2469</v>
      </c>
      <c r="E826" s="20" t="s">
        <v>1422</v>
      </c>
      <c r="F826" s="20" t="s">
        <v>1187</v>
      </c>
      <c r="G826" s="36">
        <v>102300000</v>
      </c>
      <c r="H826" s="19">
        <v>44926</v>
      </c>
      <c r="I826" s="21" t="s">
        <v>346</v>
      </c>
      <c r="J826" s="34" t="s">
        <v>2274</v>
      </c>
      <c r="K826" s="22"/>
      <c r="L826" s="37">
        <v>0</v>
      </c>
      <c r="M826" s="25">
        <v>0</v>
      </c>
      <c r="N826" s="24">
        <f t="shared" si="12"/>
        <v>102300000</v>
      </c>
      <c r="O826" s="39">
        <v>0.72</v>
      </c>
      <c r="P826" s="27"/>
      <c r="Q826" s="28"/>
      <c r="R826" s="38"/>
      <c r="T826" s="19">
        <v>44588</v>
      </c>
    </row>
    <row r="827" spans="1:20" ht="17.25" customHeight="1" x14ac:dyDescent="0.3">
      <c r="A827" s="35">
        <v>821</v>
      </c>
      <c r="B827" s="17">
        <v>44588</v>
      </c>
      <c r="C827" s="18">
        <v>44593</v>
      </c>
      <c r="D827" s="31" t="s">
        <v>2469</v>
      </c>
      <c r="E827" s="20" t="s">
        <v>1423</v>
      </c>
      <c r="F827" s="20" t="s">
        <v>1188</v>
      </c>
      <c r="G827" s="36">
        <v>82258000</v>
      </c>
      <c r="H827" s="19">
        <v>44925</v>
      </c>
      <c r="I827" s="21" t="s">
        <v>346</v>
      </c>
      <c r="J827" s="34" t="s">
        <v>2275</v>
      </c>
      <c r="K827" s="22"/>
      <c r="L827" s="37">
        <v>0</v>
      </c>
      <c r="M827" s="25">
        <v>0</v>
      </c>
      <c r="N827" s="24">
        <f t="shared" si="12"/>
        <v>82258000</v>
      </c>
      <c r="O827" s="39">
        <v>0.72</v>
      </c>
      <c r="P827" s="27"/>
      <c r="Q827" s="28"/>
      <c r="R827" s="38"/>
      <c r="T827" s="19">
        <v>44588</v>
      </c>
    </row>
    <row r="828" spans="1:20" ht="17.25" customHeight="1" x14ac:dyDescent="0.3">
      <c r="A828" s="35">
        <v>822</v>
      </c>
      <c r="B828" s="17">
        <v>44587</v>
      </c>
      <c r="C828" s="18">
        <v>44589</v>
      </c>
      <c r="D828" s="31" t="s">
        <v>2469</v>
      </c>
      <c r="E828" s="20" t="s">
        <v>1424</v>
      </c>
      <c r="F828" s="20" t="s">
        <v>1189</v>
      </c>
      <c r="G828" s="36">
        <v>58300000</v>
      </c>
      <c r="H828" s="19">
        <v>44922</v>
      </c>
      <c r="I828" s="21" t="s">
        <v>346</v>
      </c>
      <c r="J828" s="34" t="s">
        <v>2276</v>
      </c>
      <c r="K828" s="22"/>
      <c r="L828" s="37">
        <v>0</v>
      </c>
      <c r="M828" s="25">
        <v>0</v>
      </c>
      <c r="N828" s="24">
        <f t="shared" si="12"/>
        <v>58300000</v>
      </c>
      <c r="O828" s="39">
        <v>0.73</v>
      </c>
      <c r="P828" s="27"/>
      <c r="Q828" s="28"/>
      <c r="R828" s="38"/>
      <c r="T828" s="19">
        <v>44588</v>
      </c>
    </row>
    <row r="829" spans="1:20" ht="17.25" customHeight="1" x14ac:dyDescent="0.3">
      <c r="A829" s="35">
        <v>823</v>
      </c>
      <c r="B829" s="17">
        <v>44587</v>
      </c>
      <c r="C829" s="18">
        <v>44588</v>
      </c>
      <c r="D829" s="31" t="s">
        <v>2469</v>
      </c>
      <c r="E829" s="20" t="s">
        <v>1425</v>
      </c>
      <c r="F829" s="20" t="s">
        <v>733</v>
      </c>
      <c r="G829" s="36">
        <v>67980000</v>
      </c>
      <c r="H829" s="19">
        <v>44921</v>
      </c>
      <c r="I829" s="21" t="s">
        <v>346</v>
      </c>
      <c r="J829" s="34" t="s">
        <v>2277</v>
      </c>
      <c r="K829" s="22"/>
      <c r="L829" s="37">
        <v>0</v>
      </c>
      <c r="M829" s="25">
        <v>0</v>
      </c>
      <c r="N829" s="24">
        <f t="shared" si="12"/>
        <v>67980000</v>
      </c>
      <c r="O829" s="39">
        <v>0.74</v>
      </c>
      <c r="P829" s="27"/>
      <c r="Q829" s="28"/>
      <c r="R829" s="38"/>
      <c r="T829" s="19">
        <v>44588</v>
      </c>
    </row>
    <row r="830" spans="1:20" ht="17.25" customHeight="1" x14ac:dyDescent="0.3">
      <c r="A830" s="35">
        <v>824</v>
      </c>
      <c r="B830" s="17">
        <v>44588</v>
      </c>
      <c r="C830" s="18">
        <v>44589</v>
      </c>
      <c r="D830" s="31" t="s">
        <v>2469</v>
      </c>
      <c r="E830" s="20" t="s">
        <v>1426</v>
      </c>
      <c r="F830" s="20" t="s">
        <v>1190</v>
      </c>
      <c r="G830" s="36">
        <v>66362333</v>
      </c>
      <c r="H830" s="19">
        <v>44736</v>
      </c>
      <c r="I830" s="21" t="s">
        <v>346</v>
      </c>
      <c r="J830" s="34" t="s">
        <v>2278</v>
      </c>
      <c r="K830" s="22"/>
      <c r="L830" s="37">
        <v>0</v>
      </c>
      <c r="M830" s="25">
        <v>25545333</v>
      </c>
      <c r="N830" s="24">
        <f t="shared" si="12"/>
        <v>40817000</v>
      </c>
      <c r="O830" s="39">
        <v>1</v>
      </c>
      <c r="P830" s="27"/>
      <c r="Q830" s="28"/>
      <c r="R830" s="38"/>
      <c r="T830" s="19">
        <v>44588</v>
      </c>
    </row>
    <row r="831" spans="1:20" ht="17.25" customHeight="1" x14ac:dyDescent="0.3">
      <c r="A831" s="35">
        <v>825</v>
      </c>
      <c r="B831" s="17">
        <v>44587</v>
      </c>
      <c r="C831" s="18">
        <v>44593</v>
      </c>
      <c r="D831" s="31" t="s">
        <v>2469</v>
      </c>
      <c r="E831" s="20" t="s">
        <v>1427</v>
      </c>
      <c r="F831" s="20" t="s">
        <v>1191</v>
      </c>
      <c r="G831" s="36">
        <v>55620000</v>
      </c>
      <c r="H831" s="19">
        <v>44865</v>
      </c>
      <c r="I831" s="21" t="s">
        <v>346</v>
      </c>
      <c r="J831" s="34" t="s">
        <v>2279</v>
      </c>
      <c r="K831" s="22"/>
      <c r="L831" s="37">
        <v>0</v>
      </c>
      <c r="M831" s="25">
        <v>0</v>
      </c>
      <c r="N831" s="24">
        <f t="shared" si="12"/>
        <v>55620000</v>
      </c>
      <c r="O831" s="39">
        <v>0.88</v>
      </c>
      <c r="P831" s="27"/>
      <c r="Q831" s="28"/>
      <c r="R831" s="38"/>
      <c r="T831" s="19">
        <v>44588</v>
      </c>
    </row>
    <row r="832" spans="1:20" ht="17.25" customHeight="1" x14ac:dyDescent="0.3">
      <c r="A832" s="35">
        <v>826</v>
      </c>
      <c r="B832" s="17">
        <v>44587</v>
      </c>
      <c r="C832" s="18">
        <v>44593</v>
      </c>
      <c r="D832" s="31" t="s">
        <v>2469</v>
      </c>
      <c r="E832" s="20" t="s">
        <v>1428</v>
      </c>
      <c r="F832" s="20" t="s">
        <v>1192</v>
      </c>
      <c r="G832" s="36">
        <v>62881500</v>
      </c>
      <c r="H832" s="19">
        <v>44926</v>
      </c>
      <c r="I832" s="21" t="s">
        <v>346</v>
      </c>
      <c r="J832" s="34" t="s">
        <v>2280</v>
      </c>
      <c r="K832" s="22"/>
      <c r="L832" s="37">
        <v>0</v>
      </c>
      <c r="M832" s="25">
        <v>0</v>
      </c>
      <c r="N832" s="24">
        <f t="shared" si="12"/>
        <v>62881500</v>
      </c>
      <c r="O832" s="39">
        <v>0.72</v>
      </c>
      <c r="P832" s="27"/>
      <c r="Q832" s="28"/>
      <c r="R832" s="38"/>
      <c r="T832" s="19">
        <v>44588</v>
      </c>
    </row>
    <row r="833" spans="1:20" ht="17.25" customHeight="1" x14ac:dyDescent="0.3">
      <c r="A833" s="35">
        <v>827</v>
      </c>
      <c r="B833" s="17">
        <v>44587</v>
      </c>
      <c r="C833" s="18">
        <v>44593</v>
      </c>
      <c r="D833" s="31" t="s">
        <v>2469</v>
      </c>
      <c r="E833" s="20" t="s">
        <v>1429</v>
      </c>
      <c r="F833" s="20" t="s">
        <v>1193</v>
      </c>
      <c r="G833" s="36">
        <v>82258000</v>
      </c>
      <c r="H833" s="19">
        <v>44925</v>
      </c>
      <c r="I833" s="21" t="s">
        <v>346</v>
      </c>
      <c r="J833" s="34" t="s">
        <v>2281</v>
      </c>
      <c r="K833" s="22"/>
      <c r="L833" s="37">
        <v>0</v>
      </c>
      <c r="M833" s="25">
        <v>0</v>
      </c>
      <c r="N833" s="24">
        <f t="shared" si="12"/>
        <v>82258000</v>
      </c>
      <c r="O833" s="39">
        <v>0.72</v>
      </c>
      <c r="P833" s="27"/>
      <c r="Q833" s="28"/>
      <c r="R833" s="38"/>
      <c r="T833" s="19">
        <v>44588</v>
      </c>
    </row>
    <row r="834" spans="1:20" ht="17.25" customHeight="1" x14ac:dyDescent="0.3">
      <c r="A834" s="35">
        <v>828</v>
      </c>
      <c r="B834" s="17">
        <v>44588</v>
      </c>
      <c r="C834" s="18">
        <v>44589</v>
      </c>
      <c r="D834" s="31" t="s">
        <v>2469</v>
      </c>
      <c r="E834" s="20" t="s">
        <v>1430</v>
      </c>
      <c r="F834" s="20" t="s">
        <v>1194</v>
      </c>
      <c r="G834" s="36">
        <v>85500000</v>
      </c>
      <c r="H834" s="19">
        <v>44877</v>
      </c>
      <c r="I834" s="21" t="s">
        <v>346</v>
      </c>
      <c r="J834" s="34" t="s">
        <v>2282</v>
      </c>
      <c r="K834" s="22"/>
      <c r="L834" s="37">
        <v>0</v>
      </c>
      <c r="M834" s="25">
        <v>0</v>
      </c>
      <c r="N834" s="24">
        <f t="shared" si="12"/>
        <v>85500000</v>
      </c>
      <c r="O834" s="39">
        <v>0.85</v>
      </c>
      <c r="P834" s="27"/>
      <c r="Q834" s="28"/>
      <c r="R834" s="38"/>
      <c r="T834" s="19">
        <v>44588</v>
      </c>
    </row>
    <row r="835" spans="1:20" ht="17.25" customHeight="1" x14ac:dyDescent="0.3">
      <c r="A835" s="35">
        <v>829</v>
      </c>
      <c r="B835" s="17">
        <v>44587</v>
      </c>
      <c r="C835" s="18">
        <v>44593</v>
      </c>
      <c r="D835" s="31" t="s">
        <v>2469</v>
      </c>
      <c r="E835" s="20" t="s">
        <v>1431</v>
      </c>
      <c r="F835" s="20" t="s">
        <v>60</v>
      </c>
      <c r="G835" s="36">
        <v>34299000</v>
      </c>
      <c r="H835" s="19">
        <v>44773</v>
      </c>
      <c r="I835" s="21" t="s">
        <v>346</v>
      </c>
      <c r="J835" s="34" t="s">
        <v>2283</v>
      </c>
      <c r="K835" s="22"/>
      <c r="L835" s="37">
        <v>0</v>
      </c>
      <c r="M835" s="25">
        <v>0</v>
      </c>
      <c r="N835" s="24">
        <f t="shared" si="12"/>
        <v>34299000</v>
      </c>
      <c r="O835" s="39">
        <v>1</v>
      </c>
      <c r="P835" s="27"/>
      <c r="Q835" s="28"/>
      <c r="R835" s="38"/>
      <c r="T835" s="19">
        <v>44588</v>
      </c>
    </row>
    <row r="836" spans="1:20" ht="17.25" customHeight="1" x14ac:dyDescent="0.3">
      <c r="A836" s="35">
        <v>830</v>
      </c>
      <c r="B836" s="17">
        <v>44587</v>
      </c>
      <c r="C836" s="18">
        <v>44589</v>
      </c>
      <c r="D836" s="31" t="s">
        <v>2470</v>
      </c>
      <c r="E836" s="20" t="s">
        <v>1432</v>
      </c>
      <c r="F836" s="20" t="s">
        <v>1195</v>
      </c>
      <c r="G836" s="36">
        <v>20517600</v>
      </c>
      <c r="H836" s="19">
        <v>44769</v>
      </c>
      <c r="I836" s="21" t="s">
        <v>346</v>
      </c>
      <c r="J836" s="34" t="s">
        <v>2284</v>
      </c>
      <c r="K836" s="22"/>
      <c r="L836" s="37">
        <v>0</v>
      </c>
      <c r="M836" s="25">
        <v>0</v>
      </c>
      <c r="N836" s="24">
        <f t="shared" si="12"/>
        <v>20517600</v>
      </c>
      <c r="O836" s="39">
        <v>1</v>
      </c>
      <c r="P836" s="27"/>
      <c r="Q836" s="28"/>
      <c r="R836" s="38"/>
      <c r="T836" s="19">
        <v>44589</v>
      </c>
    </row>
    <row r="837" spans="1:20" ht="17.25" customHeight="1" x14ac:dyDescent="0.3">
      <c r="A837" s="35">
        <v>831</v>
      </c>
      <c r="B837" s="17">
        <v>44587</v>
      </c>
      <c r="C837" s="18">
        <v>44589</v>
      </c>
      <c r="D837" s="31" t="s">
        <v>2469</v>
      </c>
      <c r="E837" s="20" t="s">
        <v>1433</v>
      </c>
      <c r="F837" s="20" t="s">
        <v>1196</v>
      </c>
      <c r="G837" s="36">
        <v>81950000</v>
      </c>
      <c r="H837" s="19">
        <v>44922</v>
      </c>
      <c r="I837" s="21" t="s">
        <v>346</v>
      </c>
      <c r="J837" s="34" t="s">
        <v>2285</v>
      </c>
      <c r="K837" s="22"/>
      <c r="L837" s="37">
        <v>0</v>
      </c>
      <c r="M837" s="25">
        <v>0</v>
      </c>
      <c r="N837" s="24">
        <f t="shared" si="12"/>
        <v>81950000</v>
      </c>
      <c r="O837" s="39">
        <v>0.73</v>
      </c>
      <c r="P837" s="27"/>
      <c r="Q837" s="28"/>
      <c r="R837" s="38"/>
      <c r="T837" s="19">
        <v>44588</v>
      </c>
    </row>
    <row r="838" spans="1:20" ht="17.25" customHeight="1" x14ac:dyDescent="0.3">
      <c r="A838" s="35">
        <v>832</v>
      </c>
      <c r="B838" s="17">
        <v>44588</v>
      </c>
      <c r="C838" s="18">
        <v>44589</v>
      </c>
      <c r="D838" s="31" t="s">
        <v>2469</v>
      </c>
      <c r="E838" s="20" t="s">
        <v>1434</v>
      </c>
      <c r="F838" s="20" t="s">
        <v>1197</v>
      </c>
      <c r="G838" s="36">
        <v>39000000</v>
      </c>
      <c r="H838" s="19">
        <v>44769</v>
      </c>
      <c r="I838" s="21" t="s">
        <v>346</v>
      </c>
      <c r="J838" s="34" t="s">
        <v>2286</v>
      </c>
      <c r="K838" s="22"/>
      <c r="L838" s="37">
        <v>0</v>
      </c>
      <c r="M838" s="25">
        <v>0</v>
      </c>
      <c r="N838" s="24">
        <f t="shared" si="12"/>
        <v>39000000</v>
      </c>
      <c r="O838" s="39">
        <v>1</v>
      </c>
      <c r="P838" s="27"/>
      <c r="Q838" s="28"/>
      <c r="R838" s="38"/>
      <c r="T838" s="19">
        <v>44588</v>
      </c>
    </row>
    <row r="839" spans="1:20" ht="17.25" customHeight="1" x14ac:dyDescent="0.3">
      <c r="A839" s="35">
        <v>833</v>
      </c>
      <c r="B839" s="17">
        <v>44588</v>
      </c>
      <c r="C839" s="18">
        <v>44589</v>
      </c>
      <c r="D839" s="31" t="s">
        <v>2469</v>
      </c>
      <c r="E839" s="20" t="s">
        <v>1435</v>
      </c>
      <c r="F839" s="20" t="s">
        <v>1021</v>
      </c>
      <c r="G839" s="36">
        <v>41715000</v>
      </c>
      <c r="H839" s="19">
        <v>44861</v>
      </c>
      <c r="I839" s="21" t="s">
        <v>346</v>
      </c>
      <c r="J839" s="34" t="s">
        <v>2287</v>
      </c>
      <c r="K839" s="22"/>
      <c r="L839" s="37">
        <v>0</v>
      </c>
      <c r="M839" s="25">
        <v>0</v>
      </c>
      <c r="N839" s="24">
        <f t="shared" si="12"/>
        <v>41715000</v>
      </c>
      <c r="O839" s="39">
        <v>0.9</v>
      </c>
      <c r="P839" s="27"/>
      <c r="Q839" s="28"/>
      <c r="R839" s="38"/>
      <c r="T839" s="19">
        <v>44588</v>
      </c>
    </row>
    <row r="840" spans="1:20" ht="17.25" customHeight="1" x14ac:dyDescent="0.3">
      <c r="A840" s="35">
        <v>834</v>
      </c>
      <c r="B840" s="17">
        <v>44587</v>
      </c>
      <c r="C840" s="18">
        <v>44589</v>
      </c>
      <c r="D840" s="31" t="s">
        <v>2469</v>
      </c>
      <c r="E840" s="20" t="s">
        <v>1436</v>
      </c>
      <c r="F840" s="20" t="s">
        <v>1198</v>
      </c>
      <c r="G840" s="36">
        <v>72000000</v>
      </c>
      <c r="H840" s="19">
        <v>44769</v>
      </c>
      <c r="I840" s="21" t="s">
        <v>346</v>
      </c>
      <c r="J840" s="34" t="s">
        <v>2288</v>
      </c>
      <c r="K840" s="22"/>
      <c r="L840" s="37">
        <v>0</v>
      </c>
      <c r="M840" s="25">
        <v>0</v>
      </c>
      <c r="N840" s="24">
        <f t="shared" si="12"/>
        <v>72000000</v>
      </c>
      <c r="O840" s="39">
        <v>1</v>
      </c>
      <c r="P840" s="27"/>
      <c r="Q840" s="28"/>
      <c r="R840" s="38"/>
      <c r="T840" s="19">
        <v>44588</v>
      </c>
    </row>
    <row r="841" spans="1:20" ht="17.25" customHeight="1" x14ac:dyDescent="0.3">
      <c r="A841" s="35">
        <v>835</v>
      </c>
      <c r="B841" s="17">
        <v>44588</v>
      </c>
      <c r="C841" s="18">
        <v>44589</v>
      </c>
      <c r="D841" s="31" t="s">
        <v>2469</v>
      </c>
      <c r="E841" s="20" t="s">
        <v>1437</v>
      </c>
      <c r="F841" s="20" t="s">
        <v>1199</v>
      </c>
      <c r="G841" s="36">
        <v>52500000</v>
      </c>
      <c r="H841" s="19">
        <v>44736</v>
      </c>
      <c r="I841" s="21" t="s">
        <v>346</v>
      </c>
      <c r="J841" s="34" t="s">
        <v>2289</v>
      </c>
      <c r="K841" s="22"/>
      <c r="L841" s="37">
        <v>0</v>
      </c>
      <c r="M841" s="25">
        <v>18200000</v>
      </c>
      <c r="N841" s="24">
        <f t="shared" si="12"/>
        <v>34300000</v>
      </c>
      <c r="O841" s="39">
        <v>1</v>
      </c>
      <c r="P841" s="27"/>
      <c r="Q841" s="28"/>
      <c r="R841" s="38"/>
      <c r="T841" s="19">
        <v>44588</v>
      </c>
    </row>
    <row r="842" spans="1:20" ht="17.25" customHeight="1" x14ac:dyDescent="0.3">
      <c r="A842" s="35">
        <v>836</v>
      </c>
      <c r="B842" s="17">
        <v>44588</v>
      </c>
      <c r="C842" s="18">
        <v>44589</v>
      </c>
      <c r="D842" s="31" t="s">
        <v>2469</v>
      </c>
      <c r="E842" s="20" t="s">
        <v>1438</v>
      </c>
      <c r="F842" s="20" t="s">
        <v>1200</v>
      </c>
      <c r="G842" s="36">
        <v>85500000</v>
      </c>
      <c r="H842" s="19">
        <v>44877</v>
      </c>
      <c r="I842" s="21" t="s">
        <v>346</v>
      </c>
      <c r="J842" s="34" t="s">
        <v>2290</v>
      </c>
      <c r="K842" s="22"/>
      <c r="L842" s="37">
        <v>0</v>
      </c>
      <c r="M842" s="25">
        <v>32100000</v>
      </c>
      <c r="N842" s="24">
        <f t="shared" si="12"/>
        <v>53400000</v>
      </c>
      <c r="O842" s="39">
        <v>0.85</v>
      </c>
      <c r="P842" s="27"/>
      <c r="Q842" s="28"/>
      <c r="R842" s="38"/>
      <c r="T842" s="19">
        <v>44588</v>
      </c>
    </row>
    <row r="843" spans="1:20" ht="17.25" customHeight="1" x14ac:dyDescent="0.3">
      <c r="A843" s="35">
        <v>837</v>
      </c>
      <c r="B843" s="17">
        <v>44588</v>
      </c>
      <c r="C843" s="18">
        <v>44595</v>
      </c>
      <c r="D843" s="31" t="s">
        <v>2469</v>
      </c>
      <c r="E843" s="20" t="s">
        <v>1439</v>
      </c>
      <c r="F843" s="20" t="s">
        <v>1201</v>
      </c>
      <c r="G843" s="36">
        <v>52250000</v>
      </c>
      <c r="H843" s="19">
        <v>44882</v>
      </c>
      <c r="I843" s="21" t="s">
        <v>346</v>
      </c>
      <c r="J843" s="34" t="s">
        <v>2291</v>
      </c>
      <c r="K843" s="22"/>
      <c r="L843" s="37">
        <v>0</v>
      </c>
      <c r="M843" s="25">
        <v>0</v>
      </c>
      <c r="N843" s="24">
        <f t="shared" si="12"/>
        <v>52250000</v>
      </c>
      <c r="O843" s="39">
        <v>0.83</v>
      </c>
      <c r="P843" s="27"/>
      <c r="Q843" s="28"/>
      <c r="R843" s="38"/>
      <c r="T843" s="19">
        <v>44588</v>
      </c>
    </row>
    <row r="844" spans="1:20" ht="17.25" customHeight="1" x14ac:dyDescent="0.3">
      <c r="A844" s="35">
        <v>838</v>
      </c>
      <c r="B844" s="17">
        <v>44588</v>
      </c>
      <c r="C844" s="18">
        <v>44593</v>
      </c>
      <c r="D844" s="31" t="s">
        <v>2469</v>
      </c>
      <c r="E844" s="20" t="s">
        <v>543</v>
      </c>
      <c r="F844" s="20" t="s">
        <v>1202</v>
      </c>
      <c r="G844" s="36">
        <v>34299000</v>
      </c>
      <c r="H844" s="19">
        <v>44773</v>
      </c>
      <c r="I844" s="21" t="s">
        <v>346</v>
      </c>
      <c r="J844" s="34" t="s">
        <v>2292</v>
      </c>
      <c r="K844" s="22"/>
      <c r="L844" s="37">
        <v>0</v>
      </c>
      <c r="M844" s="25">
        <v>0</v>
      </c>
      <c r="N844" s="24">
        <f t="shared" si="12"/>
        <v>34299000</v>
      </c>
      <c r="O844" s="39">
        <v>1</v>
      </c>
      <c r="P844" s="27"/>
      <c r="Q844" s="28"/>
      <c r="R844" s="38"/>
      <c r="T844" s="19">
        <v>44589</v>
      </c>
    </row>
    <row r="845" spans="1:20" ht="17.25" customHeight="1" x14ac:dyDescent="0.3">
      <c r="A845" s="35">
        <v>839</v>
      </c>
      <c r="B845" s="17">
        <v>44588</v>
      </c>
      <c r="C845" s="18">
        <v>44593</v>
      </c>
      <c r="D845" s="31" t="s">
        <v>2470</v>
      </c>
      <c r="E845" s="20" t="s">
        <v>104</v>
      </c>
      <c r="F845" s="20" t="s">
        <v>1203</v>
      </c>
      <c r="G845" s="36">
        <v>33660000</v>
      </c>
      <c r="H845" s="19">
        <v>44926</v>
      </c>
      <c r="I845" s="21" t="s">
        <v>346</v>
      </c>
      <c r="J845" s="34" t="s">
        <v>2293</v>
      </c>
      <c r="K845" s="22"/>
      <c r="L845" s="37">
        <v>0</v>
      </c>
      <c r="M845" s="25">
        <v>0</v>
      </c>
      <c r="N845" s="24">
        <f t="shared" ref="N845:N908" si="13">+G845+L845-M845</f>
        <v>33660000</v>
      </c>
      <c r="O845" s="39">
        <v>0.72</v>
      </c>
      <c r="P845" s="27"/>
      <c r="Q845" s="28"/>
      <c r="R845" s="38"/>
      <c r="T845" s="19">
        <v>44589</v>
      </c>
    </row>
    <row r="846" spans="1:20" ht="17.25" customHeight="1" x14ac:dyDescent="0.3">
      <c r="A846" s="35">
        <v>840</v>
      </c>
      <c r="B846" s="17">
        <v>44588</v>
      </c>
      <c r="C846" s="18">
        <v>44589</v>
      </c>
      <c r="D846" s="31" t="s">
        <v>2470</v>
      </c>
      <c r="E846" s="20" t="s">
        <v>1440</v>
      </c>
      <c r="F846" s="20" t="s">
        <v>1204</v>
      </c>
      <c r="G846" s="36">
        <v>31460000</v>
      </c>
      <c r="H846" s="19">
        <v>44922</v>
      </c>
      <c r="I846" s="21" t="s">
        <v>346</v>
      </c>
      <c r="J846" s="34" t="s">
        <v>2294</v>
      </c>
      <c r="K846" s="22"/>
      <c r="L846" s="37">
        <v>0</v>
      </c>
      <c r="M846" s="25">
        <v>0</v>
      </c>
      <c r="N846" s="24">
        <f t="shared" si="13"/>
        <v>31460000</v>
      </c>
      <c r="O846" s="39">
        <v>0.73</v>
      </c>
      <c r="P846" s="27"/>
      <c r="Q846" s="28"/>
      <c r="R846" s="38"/>
      <c r="T846" s="19">
        <v>44589</v>
      </c>
    </row>
    <row r="847" spans="1:20" ht="17.25" customHeight="1" x14ac:dyDescent="0.3">
      <c r="A847" s="35">
        <v>841</v>
      </c>
      <c r="B847" s="17">
        <v>44588</v>
      </c>
      <c r="C847" s="18">
        <v>44593</v>
      </c>
      <c r="D847" s="31" t="s">
        <v>2470</v>
      </c>
      <c r="E847" s="20" t="s">
        <v>1441</v>
      </c>
      <c r="F847" s="20" t="s">
        <v>1205</v>
      </c>
      <c r="G847" s="36">
        <v>32960000</v>
      </c>
      <c r="H847" s="19">
        <v>44834</v>
      </c>
      <c r="I847" s="21" t="s">
        <v>346</v>
      </c>
      <c r="J847" s="34" t="s">
        <v>2295</v>
      </c>
      <c r="K847" s="22"/>
      <c r="L847" s="37">
        <v>0</v>
      </c>
      <c r="M847" s="25">
        <v>0</v>
      </c>
      <c r="N847" s="24">
        <f t="shared" si="13"/>
        <v>32960000</v>
      </c>
      <c r="O847" s="39">
        <v>1</v>
      </c>
      <c r="P847" s="27"/>
      <c r="Q847" s="28"/>
      <c r="R847" s="38"/>
      <c r="T847" s="19">
        <v>44589</v>
      </c>
    </row>
    <row r="848" spans="1:20" ht="17.25" customHeight="1" x14ac:dyDescent="0.3">
      <c r="A848" s="35">
        <v>842</v>
      </c>
      <c r="B848" s="17">
        <v>44588</v>
      </c>
      <c r="C848" s="18">
        <v>44592</v>
      </c>
      <c r="D848" s="31" t="s">
        <v>2469</v>
      </c>
      <c r="E848" s="20" t="s">
        <v>1442</v>
      </c>
      <c r="F848" s="20" t="s">
        <v>1206</v>
      </c>
      <c r="G848" s="36">
        <v>46800000</v>
      </c>
      <c r="H848" s="19">
        <v>44864</v>
      </c>
      <c r="I848" s="21" t="s">
        <v>346</v>
      </c>
      <c r="J848" s="34" t="s">
        <v>2296</v>
      </c>
      <c r="K848" s="22"/>
      <c r="L848" s="37">
        <v>0</v>
      </c>
      <c r="M848" s="25">
        <v>0</v>
      </c>
      <c r="N848" s="24">
        <f t="shared" si="13"/>
        <v>46800000</v>
      </c>
      <c r="O848" s="39">
        <v>0.89</v>
      </c>
      <c r="P848" s="27"/>
      <c r="Q848" s="28"/>
      <c r="R848" s="38"/>
      <c r="T848" s="19">
        <v>44588</v>
      </c>
    </row>
    <row r="849" spans="1:20" ht="17.25" customHeight="1" x14ac:dyDescent="0.3">
      <c r="A849" s="35">
        <v>843</v>
      </c>
      <c r="B849" s="17">
        <v>44588</v>
      </c>
      <c r="C849" s="18">
        <v>44589</v>
      </c>
      <c r="D849" s="31" t="s">
        <v>2470</v>
      </c>
      <c r="E849" s="20" t="s">
        <v>1443</v>
      </c>
      <c r="F849" s="20" t="s">
        <v>1207</v>
      </c>
      <c r="G849" s="36">
        <v>31460000</v>
      </c>
      <c r="H849" s="19">
        <v>44922</v>
      </c>
      <c r="I849" s="21" t="s">
        <v>346</v>
      </c>
      <c r="J849" s="34" t="s">
        <v>2297</v>
      </c>
      <c r="K849" s="22"/>
      <c r="L849" s="37">
        <v>0</v>
      </c>
      <c r="M849" s="25">
        <v>0</v>
      </c>
      <c r="N849" s="24">
        <f t="shared" si="13"/>
        <v>31460000</v>
      </c>
      <c r="O849" s="39">
        <v>0.73</v>
      </c>
      <c r="P849" s="27"/>
      <c r="Q849" s="28"/>
      <c r="R849" s="38"/>
      <c r="T849" s="19">
        <v>44588</v>
      </c>
    </row>
    <row r="850" spans="1:20" ht="17.25" customHeight="1" x14ac:dyDescent="0.3">
      <c r="A850" s="35">
        <v>844</v>
      </c>
      <c r="B850" s="17">
        <v>44588</v>
      </c>
      <c r="C850" s="18">
        <v>44589</v>
      </c>
      <c r="D850" s="31" t="s">
        <v>2470</v>
      </c>
      <c r="E850" s="20" t="s">
        <v>2401</v>
      </c>
      <c r="F850" s="20" t="s">
        <v>747</v>
      </c>
      <c r="G850" s="36">
        <v>21000000</v>
      </c>
      <c r="H850" s="19">
        <v>44769</v>
      </c>
      <c r="I850" s="21" t="s">
        <v>346</v>
      </c>
      <c r="J850" s="34" t="s">
        <v>2298</v>
      </c>
      <c r="K850" s="22"/>
      <c r="L850" s="37">
        <v>0</v>
      </c>
      <c r="M850" s="25">
        <v>0</v>
      </c>
      <c r="N850" s="24">
        <f t="shared" si="13"/>
        <v>21000000</v>
      </c>
      <c r="O850" s="39">
        <v>1</v>
      </c>
      <c r="P850" s="27"/>
      <c r="Q850" s="28"/>
      <c r="R850" s="38"/>
      <c r="T850" s="19">
        <v>44588</v>
      </c>
    </row>
    <row r="851" spans="1:20" ht="17.25" customHeight="1" x14ac:dyDescent="0.3">
      <c r="A851" s="35">
        <v>845</v>
      </c>
      <c r="B851" s="17">
        <v>44588</v>
      </c>
      <c r="C851" s="18">
        <v>44601</v>
      </c>
      <c r="D851" s="31" t="s">
        <v>2469</v>
      </c>
      <c r="E851" s="20" t="s">
        <v>21</v>
      </c>
      <c r="F851" s="20" t="s">
        <v>1208</v>
      </c>
      <c r="G851" s="36">
        <v>61600000</v>
      </c>
      <c r="H851" s="19">
        <v>44742</v>
      </c>
      <c r="I851" s="21" t="s">
        <v>346</v>
      </c>
      <c r="J851" s="34" t="s">
        <v>2299</v>
      </c>
      <c r="K851" s="22"/>
      <c r="L851" s="37">
        <v>0</v>
      </c>
      <c r="M851" s="25">
        <v>46293333</v>
      </c>
      <c r="N851" s="24">
        <f t="shared" si="13"/>
        <v>15306667</v>
      </c>
      <c r="O851" s="39">
        <v>1</v>
      </c>
      <c r="P851" s="27"/>
      <c r="Q851" s="28"/>
      <c r="R851" s="38"/>
      <c r="T851" s="19">
        <v>44589</v>
      </c>
    </row>
    <row r="852" spans="1:20" ht="17.25" customHeight="1" x14ac:dyDescent="0.3">
      <c r="A852" s="35">
        <v>846</v>
      </c>
      <c r="B852" s="17">
        <v>44589</v>
      </c>
      <c r="C852" s="18">
        <v>44593</v>
      </c>
      <c r="D852" s="31" t="s">
        <v>2469</v>
      </c>
      <c r="E852" s="20" t="s">
        <v>1444</v>
      </c>
      <c r="F852" s="20" t="s">
        <v>1209</v>
      </c>
      <c r="G852" s="36">
        <v>90627000</v>
      </c>
      <c r="H852" s="19">
        <v>44896</v>
      </c>
      <c r="I852" s="21" t="s">
        <v>346</v>
      </c>
      <c r="J852" s="34" t="s">
        <v>2300</v>
      </c>
      <c r="K852" s="22"/>
      <c r="L852" s="37">
        <v>0</v>
      </c>
      <c r="M852" s="25">
        <v>0</v>
      </c>
      <c r="N852" s="24">
        <f t="shared" si="13"/>
        <v>90627000</v>
      </c>
      <c r="O852" s="39">
        <v>0.79</v>
      </c>
      <c r="P852" s="27"/>
      <c r="Q852" s="28"/>
      <c r="R852" s="38"/>
      <c r="T852" s="19">
        <v>44589</v>
      </c>
    </row>
    <row r="853" spans="1:20" ht="17.25" customHeight="1" x14ac:dyDescent="0.3">
      <c r="A853" s="35">
        <v>847</v>
      </c>
      <c r="B853" s="17">
        <v>44588</v>
      </c>
      <c r="C853" s="18">
        <v>44593</v>
      </c>
      <c r="D853" s="31" t="s">
        <v>2469</v>
      </c>
      <c r="E853" s="20" t="s">
        <v>1445</v>
      </c>
      <c r="F853" s="20" t="s">
        <v>1210</v>
      </c>
      <c r="G853" s="36">
        <v>47700000</v>
      </c>
      <c r="H853" s="19">
        <v>44804</v>
      </c>
      <c r="I853" s="21" t="s">
        <v>346</v>
      </c>
      <c r="J853" s="34" t="s">
        <v>2301</v>
      </c>
      <c r="K853" s="22"/>
      <c r="L853" s="37">
        <v>0</v>
      </c>
      <c r="M853" s="25">
        <v>10600000</v>
      </c>
      <c r="N853" s="24">
        <f t="shared" si="13"/>
        <v>37100000</v>
      </c>
      <c r="O853" s="39">
        <v>1</v>
      </c>
      <c r="P853" s="27"/>
      <c r="Q853" s="28"/>
      <c r="R853" s="38"/>
      <c r="T853" s="19">
        <v>44589</v>
      </c>
    </row>
    <row r="854" spans="1:20" ht="17.25" customHeight="1" x14ac:dyDescent="0.3">
      <c r="A854" s="35">
        <v>848</v>
      </c>
      <c r="B854" s="17">
        <v>44588</v>
      </c>
      <c r="C854" s="18">
        <v>44589</v>
      </c>
      <c r="D854" s="31" t="s">
        <v>2469</v>
      </c>
      <c r="E854" s="20" t="s">
        <v>1446</v>
      </c>
      <c r="F854" s="20" t="s">
        <v>1211</v>
      </c>
      <c r="G854" s="36">
        <v>49000000</v>
      </c>
      <c r="H854" s="19">
        <v>44736</v>
      </c>
      <c r="I854" s="21" t="s">
        <v>346</v>
      </c>
      <c r="J854" s="34" t="s">
        <v>2302</v>
      </c>
      <c r="K854" s="22"/>
      <c r="L854" s="37">
        <v>0</v>
      </c>
      <c r="M854" s="25">
        <v>14700000</v>
      </c>
      <c r="N854" s="24">
        <f t="shared" si="13"/>
        <v>34300000</v>
      </c>
      <c r="O854" s="39">
        <v>1</v>
      </c>
      <c r="P854" s="27"/>
      <c r="Q854" s="28"/>
      <c r="R854" s="38"/>
      <c r="T854" s="19">
        <v>44588</v>
      </c>
    </row>
    <row r="855" spans="1:20" ht="17.25" customHeight="1" x14ac:dyDescent="0.3">
      <c r="A855" s="35">
        <v>849</v>
      </c>
      <c r="B855" s="17">
        <v>44588</v>
      </c>
      <c r="C855" s="18">
        <v>44593</v>
      </c>
      <c r="D855" s="31" t="s">
        <v>2469</v>
      </c>
      <c r="E855" s="20" t="s">
        <v>1447</v>
      </c>
      <c r="F855" s="20" t="s">
        <v>1212</v>
      </c>
      <c r="G855" s="36">
        <v>43260000</v>
      </c>
      <c r="H855" s="19">
        <v>44895</v>
      </c>
      <c r="I855" s="21" t="s">
        <v>346</v>
      </c>
      <c r="J855" s="34" t="s">
        <v>2303</v>
      </c>
      <c r="K855" s="22">
        <v>1</v>
      </c>
      <c r="L855" s="37">
        <v>18540000</v>
      </c>
      <c r="M855" s="25">
        <v>0</v>
      </c>
      <c r="N855" s="24">
        <f t="shared" si="13"/>
        <v>61800000</v>
      </c>
      <c r="O855" s="39">
        <v>0.79</v>
      </c>
      <c r="P855" s="27"/>
      <c r="Q855" s="28"/>
      <c r="R855" s="38"/>
      <c r="T855" s="19">
        <v>44589</v>
      </c>
    </row>
    <row r="856" spans="1:20" ht="17.25" customHeight="1" x14ac:dyDescent="0.3">
      <c r="A856" s="35">
        <v>850</v>
      </c>
      <c r="B856" s="17">
        <v>44588</v>
      </c>
      <c r="C856" s="18">
        <v>44593</v>
      </c>
      <c r="D856" s="31" t="s">
        <v>2470</v>
      </c>
      <c r="E856" s="20" t="s">
        <v>1448</v>
      </c>
      <c r="F856" s="20" t="s">
        <v>331</v>
      </c>
      <c r="G856" s="36">
        <v>18300000</v>
      </c>
      <c r="H856" s="19">
        <v>44773</v>
      </c>
      <c r="I856" s="21" t="s">
        <v>346</v>
      </c>
      <c r="J856" s="34" t="s">
        <v>2304</v>
      </c>
      <c r="K856" s="22"/>
      <c r="L856" s="37">
        <v>0</v>
      </c>
      <c r="M856" s="25">
        <v>0</v>
      </c>
      <c r="N856" s="24">
        <f t="shared" si="13"/>
        <v>18300000</v>
      </c>
      <c r="O856" s="39">
        <v>1</v>
      </c>
      <c r="P856" s="27"/>
      <c r="Q856" s="28"/>
      <c r="R856" s="38"/>
      <c r="T856" s="19">
        <v>44589</v>
      </c>
    </row>
    <row r="857" spans="1:20" ht="17.25" customHeight="1" x14ac:dyDescent="0.3">
      <c r="A857" s="35">
        <v>851</v>
      </c>
      <c r="B857" s="17">
        <v>44589</v>
      </c>
      <c r="C857" s="18">
        <v>44593</v>
      </c>
      <c r="D857" s="31" t="s">
        <v>2469</v>
      </c>
      <c r="E857" s="20" t="s">
        <v>1449</v>
      </c>
      <c r="F857" s="20" t="s">
        <v>941</v>
      </c>
      <c r="G857" s="36">
        <v>80300000</v>
      </c>
      <c r="H857" s="19">
        <v>44926</v>
      </c>
      <c r="I857" s="21" t="s">
        <v>346</v>
      </c>
      <c r="J857" s="34" t="s">
        <v>2305</v>
      </c>
      <c r="K857" s="22"/>
      <c r="L857" s="37">
        <v>0</v>
      </c>
      <c r="M857" s="25">
        <v>0</v>
      </c>
      <c r="N857" s="24">
        <f t="shared" si="13"/>
        <v>80300000</v>
      </c>
      <c r="O857" s="39">
        <v>0.72</v>
      </c>
      <c r="P857" s="27"/>
      <c r="Q857" s="28"/>
      <c r="R857" s="38"/>
      <c r="T857" s="19">
        <v>44589</v>
      </c>
    </row>
    <row r="858" spans="1:20" ht="17.25" customHeight="1" x14ac:dyDescent="0.3">
      <c r="A858" s="35">
        <v>852</v>
      </c>
      <c r="B858" s="17">
        <v>44589</v>
      </c>
      <c r="C858" s="18">
        <v>44592</v>
      </c>
      <c r="D858" s="31" t="s">
        <v>2469</v>
      </c>
      <c r="E858" s="20" t="s">
        <v>391</v>
      </c>
      <c r="F858" s="20" t="s">
        <v>1213</v>
      </c>
      <c r="G858" s="36">
        <v>67100000</v>
      </c>
      <c r="H858" s="19">
        <v>44926</v>
      </c>
      <c r="I858" s="21" t="s">
        <v>346</v>
      </c>
      <c r="J858" s="34" t="s">
        <v>2306</v>
      </c>
      <c r="K858" s="22"/>
      <c r="L858" s="37">
        <v>0</v>
      </c>
      <c r="M858" s="25">
        <v>0</v>
      </c>
      <c r="N858" s="24">
        <f t="shared" si="13"/>
        <v>67100000</v>
      </c>
      <c r="O858" s="39">
        <v>0.72</v>
      </c>
      <c r="P858" s="27"/>
      <c r="Q858" s="28"/>
      <c r="R858" s="38"/>
      <c r="T858" s="19">
        <v>44589</v>
      </c>
    </row>
    <row r="859" spans="1:20" ht="17.25" customHeight="1" x14ac:dyDescent="0.3">
      <c r="A859" s="35">
        <v>853</v>
      </c>
      <c r="B859" s="17">
        <v>44589</v>
      </c>
      <c r="C859" s="18">
        <v>44592</v>
      </c>
      <c r="D859" s="31" t="s">
        <v>2469</v>
      </c>
      <c r="E859" s="20" t="s">
        <v>1450</v>
      </c>
      <c r="F859" s="20" t="s">
        <v>1214</v>
      </c>
      <c r="G859" s="36">
        <v>42000000</v>
      </c>
      <c r="H859" s="19">
        <v>44803</v>
      </c>
      <c r="I859" s="21" t="s">
        <v>346</v>
      </c>
      <c r="J859" s="34" t="s">
        <v>2307</v>
      </c>
      <c r="K859" s="22"/>
      <c r="L859" s="37">
        <v>0</v>
      </c>
      <c r="M859" s="25">
        <v>0</v>
      </c>
      <c r="N859" s="24">
        <f t="shared" si="13"/>
        <v>42000000</v>
      </c>
      <c r="O859" s="39">
        <v>1</v>
      </c>
      <c r="P859" s="27"/>
      <c r="Q859" s="28"/>
      <c r="R859" s="38"/>
      <c r="T859" s="19">
        <v>44589</v>
      </c>
    </row>
    <row r="860" spans="1:20" ht="17.25" customHeight="1" x14ac:dyDescent="0.3">
      <c r="A860" s="35">
        <v>854</v>
      </c>
      <c r="B860" s="17">
        <v>44589</v>
      </c>
      <c r="C860" s="18">
        <v>44592</v>
      </c>
      <c r="D860" s="31" t="s">
        <v>2470</v>
      </c>
      <c r="E860" s="20" t="s">
        <v>1451</v>
      </c>
      <c r="F860" s="20" t="s">
        <v>1215</v>
      </c>
      <c r="G860" s="36">
        <v>38500000</v>
      </c>
      <c r="H860" s="19">
        <v>44926</v>
      </c>
      <c r="I860" s="21" t="s">
        <v>346</v>
      </c>
      <c r="J860" s="34" t="s">
        <v>2308</v>
      </c>
      <c r="K860" s="22"/>
      <c r="L860" s="37">
        <v>0</v>
      </c>
      <c r="M860" s="25">
        <v>0</v>
      </c>
      <c r="N860" s="24">
        <f t="shared" si="13"/>
        <v>38500000</v>
      </c>
      <c r="O860" s="39">
        <v>0.72</v>
      </c>
      <c r="P860" s="27"/>
      <c r="Q860" s="28"/>
      <c r="R860" s="38"/>
      <c r="T860" s="19">
        <v>44589</v>
      </c>
    </row>
    <row r="861" spans="1:20" ht="17.25" customHeight="1" x14ac:dyDescent="0.3">
      <c r="A861" s="35">
        <v>855</v>
      </c>
      <c r="B861" s="17">
        <v>44589</v>
      </c>
      <c r="C861" s="18">
        <v>44592</v>
      </c>
      <c r="D861" s="31" t="s">
        <v>2469</v>
      </c>
      <c r="E861" s="20" t="s">
        <v>2402</v>
      </c>
      <c r="F861" s="20" t="s">
        <v>1216</v>
      </c>
      <c r="G861" s="36">
        <v>36000000</v>
      </c>
      <c r="H861" s="19">
        <v>44772</v>
      </c>
      <c r="I861" s="21" t="s">
        <v>346</v>
      </c>
      <c r="J861" s="34" t="s">
        <v>2309</v>
      </c>
      <c r="K861" s="22"/>
      <c r="L861" s="37">
        <v>0</v>
      </c>
      <c r="M861" s="25">
        <v>0</v>
      </c>
      <c r="N861" s="24">
        <f t="shared" si="13"/>
        <v>36000000</v>
      </c>
      <c r="O861" s="39">
        <v>1</v>
      </c>
      <c r="P861" s="27"/>
      <c r="Q861" s="28"/>
      <c r="R861" s="38"/>
      <c r="T861" s="19">
        <v>44589</v>
      </c>
    </row>
    <row r="862" spans="1:20" ht="17.25" customHeight="1" x14ac:dyDescent="0.3">
      <c r="A862" s="35">
        <v>856</v>
      </c>
      <c r="B862" s="17">
        <v>44589</v>
      </c>
      <c r="C862" s="18">
        <v>44594</v>
      </c>
      <c r="D862" s="31" t="s">
        <v>2469</v>
      </c>
      <c r="E862" s="20" t="s">
        <v>1452</v>
      </c>
      <c r="F862" s="20" t="s">
        <v>1217</v>
      </c>
      <c r="G862" s="36">
        <v>96600000</v>
      </c>
      <c r="H862" s="19">
        <v>44735</v>
      </c>
      <c r="I862" s="21" t="s">
        <v>346</v>
      </c>
      <c r="J862" s="34" t="s">
        <v>2310</v>
      </c>
      <c r="K862" s="22"/>
      <c r="L862" s="37">
        <v>0</v>
      </c>
      <c r="M862" s="25">
        <v>57040000</v>
      </c>
      <c r="N862" s="24">
        <f t="shared" si="13"/>
        <v>39560000</v>
      </c>
      <c r="O862" s="39">
        <v>1</v>
      </c>
      <c r="P862" s="27"/>
      <c r="Q862" s="28"/>
      <c r="R862" s="38"/>
      <c r="T862" s="19">
        <v>44589</v>
      </c>
    </row>
    <row r="863" spans="1:20" ht="17.25" customHeight="1" x14ac:dyDescent="0.3">
      <c r="A863" s="35">
        <v>857</v>
      </c>
      <c r="B863" s="17">
        <v>44589</v>
      </c>
      <c r="C863" s="18">
        <v>44594</v>
      </c>
      <c r="D863" s="31" t="s">
        <v>2469</v>
      </c>
      <c r="E863" s="20" t="s">
        <v>2458</v>
      </c>
      <c r="F863" s="20" t="s">
        <v>1218</v>
      </c>
      <c r="G863" s="36">
        <v>66240000</v>
      </c>
      <c r="H863" s="19">
        <v>44920</v>
      </c>
      <c r="I863" s="21" t="s">
        <v>346</v>
      </c>
      <c r="J863" s="34" t="s">
        <v>2311</v>
      </c>
      <c r="K863" s="22">
        <v>1</v>
      </c>
      <c r="L863" s="37">
        <v>33120000</v>
      </c>
      <c r="M863" s="25">
        <v>0</v>
      </c>
      <c r="N863" s="24">
        <f t="shared" si="13"/>
        <v>99360000</v>
      </c>
      <c r="O863" s="39">
        <v>0.73</v>
      </c>
      <c r="P863" s="27"/>
      <c r="Q863" s="28"/>
      <c r="R863" s="38"/>
      <c r="T863" s="19">
        <v>44589</v>
      </c>
    </row>
    <row r="864" spans="1:20" ht="17.25" customHeight="1" x14ac:dyDescent="0.3">
      <c r="A864" s="35">
        <v>858</v>
      </c>
      <c r="B864" s="17">
        <v>44589</v>
      </c>
      <c r="C864" s="18">
        <v>44607</v>
      </c>
      <c r="D864" s="31" t="s">
        <v>2471</v>
      </c>
      <c r="E864" s="20" t="s">
        <v>1453</v>
      </c>
      <c r="F864" s="20" t="s">
        <v>1219</v>
      </c>
      <c r="G864" s="36">
        <v>179553990</v>
      </c>
      <c r="H864" s="19">
        <v>44940</v>
      </c>
      <c r="I864" s="21" t="s">
        <v>346</v>
      </c>
      <c r="J864" s="34" t="s">
        <v>2312</v>
      </c>
      <c r="K864" s="22"/>
      <c r="L864" s="37">
        <v>0</v>
      </c>
      <c r="M864" s="25">
        <v>0</v>
      </c>
      <c r="N864" s="24">
        <f t="shared" si="13"/>
        <v>179553990</v>
      </c>
      <c r="O864" s="39">
        <v>0.68</v>
      </c>
      <c r="P864" s="27"/>
      <c r="Q864" s="28"/>
      <c r="R864" s="38"/>
      <c r="T864" s="19">
        <v>44589</v>
      </c>
    </row>
    <row r="865" spans="1:20" ht="17.25" customHeight="1" x14ac:dyDescent="0.3">
      <c r="A865" s="35">
        <v>859</v>
      </c>
      <c r="B865" s="17">
        <v>44589</v>
      </c>
      <c r="C865" s="18">
        <v>44593</v>
      </c>
      <c r="D865" s="31" t="s">
        <v>2469</v>
      </c>
      <c r="E865" s="20" t="s">
        <v>1454</v>
      </c>
      <c r="F865" s="20" t="s">
        <v>827</v>
      </c>
      <c r="G865" s="36">
        <v>31800000</v>
      </c>
      <c r="H865" s="19">
        <v>44773</v>
      </c>
      <c r="I865" s="21" t="s">
        <v>346</v>
      </c>
      <c r="J865" s="34" t="s">
        <v>2313</v>
      </c>
      <c r="K865" s="22"/>
      <c r="L865" s="37">
        <v>0</v>
      </c>
      <c r="M865" s="25">
        <v>0</v>
      </c>
      <c r="N865" s="24">
        <f t="shared" si="13"/>
        <v>31800000</v>
      </c>
      <c r="O865" s="39">
        <v>1</v>
      </c>
      <c r="P865" s="27"/>
      <c r="Q865" s="28"/>
      <c r="R865" s="38"/>
      <c r="T865" s="19">
        <v>44589</v>
      </c>
    </row>
    <row r="866" spans="1:20" ht="17.25" customHeight="1" x14ac:dyDescent="0.3">
      <c r="A866" s="35">
        <v>860</v>
      </c>
      <c r="B866" s="17">
        <v>44589</v>
      </c>
      <c r="C866" s="18">
        <v>44592</v>
      </c>
      <c r="D866" s="31" t="s">
        <v>2470</v>
      </c>
      <c r="E866" s="20" t="s">
        <v>1455</v>
      </c>
      <c r="F866" s="20" t="s">
        <v>1220</v>
      </c>
      <c r="G866" s="36">
        <v>42900000</v>
      </c>
      <c r="H866" s="19">
        <v>44926</v>
      </c>
      <c r="I866" s="21" t="s">
        <v>346</v>
      </c>
      <c r="J866" s="34" t="s">
        <v>2314</v>
      </c>
      <c r="K866" s="22"/>
      <c r="L866" s="37">
        <v>0</v>
      </c>
      <c r="M866" s="25">
        <v>0</v>
      </c>
      <c r="N866" s="24">
        <f t="shared" si="13"/>
        <v>42900000</v>
      </c>
      <c r="O866" s="39">
        <v>0.72</v>
      </c>
      <c r="P866" s="27"/>
      <c r="Q866" s="28"/>
      <c r="R866" s="38"/>
      <c r="T866" s="19">
        <v>44589</v>
      </c>
    </row>
    <row r="867" spans="1:20" ht="17.25" customHeight="1" x14ac:dyDescent="0.3">
      <c r="A867" s="35">
        <v>861</v>
      </c>
      <c r="B867" s="17">
        <v>44589</v>
      </c>
      <c r="C867" s="18">
        <v>44593</v>
      </c>
      <c r="D867" s="31" t="s">
        <v>2470</v>
      </c>
      <c r="E867" s="20" t="s">
        <v>2495</v>
      </c>
      <c r="F867" s="20" t="s">
        <v>1221</v>
      </c>
      <c r="G867" s="36">
        <v>17940000</v>
      </c>
      <c r="H867" s="19">
        <v>44773</v>
      </c>
      <c r="I867" s="21" t="s">
        <v>346</v>
      </c>
      <c r="J867" s="34" t="s">
        <v>2315</v>
      </c>
      <c r="K867" s="22"/>
      <c r="L867" s="37">
        <v>0</v>
      </c>
      <c r="M867" s="25">
        <v>0</v>
      </c>
      <c r="N867" s="24">
        <f t="shared" si="13"/>
        <v>17940000</v>
      </c>
      <c r="O867" s="39">
        <v>1</v>
      </c>
      <c r="P867" s="27"/>
      <c r="Q867" s="28"/>
      <c r="R867" s="38"/>
      <c r="T867" s="19">
        <v>44589</v>
      </c>
    </row>
    <row r="868" spans="1:20" ht="17.25" customHeight="1" x14ac:dyDescent="0.3">
      <c r="A868" s="35">
        <v>862</v>
      </c>
      <c r="B868" s="17">
        <v>44589</v>
      </c>
      <c r="C868" s="18">
        <v>44593</v>
      </c>
      <c r="D868" s="31" t="s">
        <v>2469</v>
      </c>
      <c r="E868" s="20" t="s">
        <v>2496</v>
      </c>
      <c r="F868" s="20" t="s">
        <v>136</v>
      </c>
      <c r="G868" s="36">
        <v>34299000</v>
      </c>
      <c r="H868" s="19">
        <v>44773</v>
      </c>
      <c r="I868" s="21" t="s">
        <v>346</v>
      </c>
      <c r="J868" s="34" t="s">
        <v>2316</v>
      </c>
      <c r="K868" s="22"/>
      <c r="L868" s="37">
        <v>0</v>
      </c>
      <c r="M868" s="25">
        <v>0</v>
      </c>
      <c r="N868" s="24">
        <f t="shared" si="13"/>
        <v>34299000</v>
      </c>
      <c r="O868" s="39">
        <v>1</v>
      </c>
      <c r="P868" s="27"/>
      <c r="Q868" s="28"/>
      <c r="R868" s="38"/>
      <c r="T868" s="19">
        <v>44589</v>
      </c>
    </row>
    <row r="869" spans="1:20" ht="17.25" customHeight="1" x14ac:dyDescent="0.3">
      <c r="A869" s="35">
        <v>863</v>
      </c>
      <c r="B869" s="17">
        <v>44589</v>
      </c>
      <c r="C869" s="18">
        <v>44592</v>
      </c>
      <c r="D869" s="31" t="s">
        <v>2469</v>
      </c>
      <c r="E869" s="20" t="s">
        <v>1456</v>
      </c>
      <c r="F869" s="20" t="s">
        <v>1222</v>
      </c>
      <c r="G869" s="36">
        <v>61600000</v>
      </c>
      <c r="H869" s="19">
        <v>44925</v>
      </c>
      <c r="I869" s="21" t="s">
        <v>346</v>
      </c>
      <c r="J869" s="34" t="s">
        <v>2317</v>
      </c>
      <c r="K869" s="22"/>
      <c r="L869" s="37">
        <v>0</v>
      </c>
      <c r="M869" s="25">
        <v>0</v>
      </c>
      <c r="N869" s="24">
        <f t="shared" si="13"/>
        <v>61600000</v>
      </c>
      <c r="O869" s="39">
        <v>0.72</v>
      </c>
      <c r="P869" s="27"/>
      <c r="Q869" s="28"/>
      <c r="R869" s="38"/>
      <c r="T869" s="19">
        <v>44589</v>
      </c>
    </row>
    <row r="870" spans="1:20" ht="17.25" customHeight="1" x14ac:dyDescent="0.3">
      <c r="A870" s="35">
        <v>864</v>
      </c>
      <c r="B870" s="17">
        <v>44589</v>
      </c>
      <c r="C870" s="18">
        <v>44592</v>
      </c>
      <c r="D870" s="31" t="s">
        <v>2469</v>
      </c>
      <c r="E870" s="20" t="s">
        <v>1457</v>
      </c>
      <c r="F870" s="20" t="s">
        <v>1223</v>
      </c>
      <c r="G870" s="36">
        <v>42000000</v>
      </c>
      <c r="H870" s="19">
        <v>44803</v>
      </c>
      <c r="I870" s="21" t="s">
        <v>346</v>
      </c>
      <c r="J870" s="34" t="s">
        <v>2318</v>
      </c>
      <c r="K870" s="22"/>
      <c r="L870" s="37">
        <v>0</v>
      </c>
      <c r="M870" s="25">
        <v>0</v>
      </c>
      <c r="N870" s="24">
        <f t="shared" si="13"/>
        <v>42000000</v>
      </c>
      <c r="O870" s="39">
        <v>1</v>
      </c>
      <c r="P870" s="27"/>
      <c r="Q870" s="28"/>
      <c r="R870" s="38"/>
      <c r="T870" s="19">
        <v>44589</v>
      </c>
    </row>
    <row r="871" spans="1:20" ht="17.25" customHeight="1" x14ac:dyDescent="0.3">
      <c r="A871" s="35">
        <v>865</v>
      </c>
      <c r="B871" s="17">
        <v>44589</v>
      </c>
      <c r="C871" s="18">
        <v>44593</v>
      </c>
      <c r="D871" s="31" t="s">
        <v>2469</v>
      </c>
      <c r="E871" s="20" t="s">
        <v>1458</v>
      </c>
      <c r="F871" s="20" t="s">
        <v>1224</v>
      </c>
      <c r="G871" s="36">
        <v>67980000</v>
      </c>
      <c r="H871" s="19">
        <v>44926</v>
      </c>
      <c r="I871" s="21" t="s">
        <v>346</v>
      </c>
      <c r="J871" s="34" t="s">
        <v>2319</v>
      </c>
      <c r="K871" s="22"/>
      <c r="L871" s="37">
        <v>0</v>
      </c>
      <c r="M871" s="25">
        <v>0</v>
      </c>
      <c r="N871" s="24">
        <f t="shared" si="13"/>
        <v>67980000</v>
      </c>
      <c r="O871" s="39">
        <v>0.72</v>
      </c>
      <c r="P871" s="27"/>
      <c r="Q871" s="28"/>
      <c r="R871" s="38"/>
      <c r="T871" s="19">
        <v>44589</v>
      </c>
    </row>
    <row r="872" spans="1:20" ht="17.25" customHeight="1" x14ac:dyDescent="0.3">
      <c r="A872" s="35">
        <v>866</v>
      </c>
      <c r="B872" s="17">
        <v>44589</v>
      </c>
      <c r="C872" s="18">
        <v>44592</v>
      </c>
      <c r="D872" s="31" t="s">
        <v>2470</v>
      </c>
      <c r="E872" s="20" t="s">
        <v>1459</v>
      </c>
      <c r="F872" s="20" t="s">
        <v>1225</v>
      </c>
      <c r="G872" s="36">
        <v>46200000</v>
      </c>
      <c r="H872" s="19">
        <v>44925</v>
      </c>
      <c r="I872" s="21" t="s">
        <v>346</v>
      </c>
      <c r="J872" s="34" t="s">
        <v>2320</v>
      </c>
      <c r="K872" s="22"/>
      <c r="L872" s="37">
        <v>0</v>
      </c>
      <c r="M872" s="25">
        <v>0</v>
      </c>
      <c r="N872" s="24">
        <f t="shared" si="13"/>
        <v>46200000</v>
      </c>
      <c r="O872" s="39">
        <v>0.72</v>
      </c>
      <c r="P872" s="27"/>
      <c r="Q872" s="28"/>
      <c r="R872" s="38"/>
      <c r="T872" s="19">
        <v>44589</v>
      </c>
    </row>
    <row r="873" spans="1:20" ht="17.25" customHeight="1" x14ac:dyDescent="0.3">
      <c r="A873" s="35">
        <v>867</v>
      </c>
      <c r="B873" s="17">
        <v>44589</v>
      </c>
      <c r="C873" s="18">
        <v>44593</v>
      </c>
      <c r="D873" s="31" t="s">
        <v>2470</v>
      </c>
      <c r="E873" s="20" t="s">
        <v>1460</v>
      </c>
      <c r="F873" s="20" t="s">
        <v>1226</v>
      </c>
      <c r="G873" s="36">
        <v>36300000</v>
      </c>
      <c r="H873" s="19">
        <v>44782</v>
      </c>
      <c r="I873" s="21" t="s">
        <v>346</v>
      </c>
      <c r="J873" s="34" t="s">
        <v>2321</v>
      </c>
      <c r="K873" s="22"/>
      <c r="L873" s="37">
        <v>0</v>
      </c>
      <c r="M873" s="25">
        <v>0</v>
      </c>
      <c r="N873" s="24">
        <f t="shared" si="13"/>
        <v>36300000</v>
      </c>
      <c r="O873" s="39">
        <v>1</v>
      </c>
      <c r="P873" s="27"/>
      <c r="Q873" s="28"/>
      <c r="R873" s="38"/>
      <c r="T873" s="19">
        <v>44589</v>
      </c>
    </row>
    <row r="874" spans="1:20" ht="17.25" customHeight="1" x14ac:dyDescent="0.3">
      <c r="A874" s="35">
        <v>868</v>
      </c>
      <c r="B874" s="17">
        <v>44589</v>
      </c>
      <c r="C874" s="18">
        <v>44593</v>
      </c>
      <c r="D874" s="31" t="s">
        <v>2469</v>
      </c>
      <c r="E874" s="20" t="s">
        <v>1461</v>
      </c>
      <c r="F874" s="20" t="s">
        <v>1227</v>
      </c>
      <c r="G874" s="36">
        <v>39200000</v>
      </c>
      <c r="H874" s="19">
        <v>44804</v>
      </c>
      <c r="I874" s="21" t="s">
        <v>346</v>
      </c>
      <c r="J874" s="34" t="s">
        <v>2322</v>
      </c>
      <c r="K874" s="22"/>
      <c r="L874" s="37">
        <v>0</v>
      </c>
      <c r="M874" s="25">
        <v>0</v>
      </c>
      <c r="N874" s="24">
        <f t="shared" si="13"/>
        <v>39200000</v>
      </c>
      <c r="O874" s="39">
        <v>1</v>
      </c>
      <c r="P874" s="27"/>
      <c r="Q874" s="28"/>
      <c r="R874" s="38"/>
      <c r="T874" s="19">
        <v>44589</v>
      </c>
    </row>
    <row r="875" spans="1:20" ht="17.25" customHeight="1" x14ac:dyDescent="0.3">
      <c r="A875" s="35">
        <v>869</v>
      </c>
      <c r="B875" s="17">
        <v>44589</v>
      </c>
      <c r="C875" s="18">
        <v>44593</v>
      </c>
      <c r="D875" s="31" t="s">
        <v>2469</v>
      </c>
      <c r="E875" s="20" t="s">
        <v>1462</v>
      </c>
      <c r="F875" s="20" t="s">
        <v>1228</v>
      </c>
      <c r="G875" s="36">
        <v>42000000</v>
      </c>
      <c r="H875" s="19">
        <v>44803</v>
      </c>
      <c r="I875" s="21" t="s">
        <v>346</v>
      </c>
      <c r="J875" s="34" t="s">
        <v>2323</v>
      </c>
      <c r="K875" s="22"/>
      <c r="L875" s="37">
        <v>0</v>
      </c>
      <c r="M875" s="25">
        <v>0</v>
      </c>
      <c r="N875" s="24">
        <f t="shared" si="13"/>
        <v>42000000</v>
      </c>
      <c r="O875" s="39">
        <v>1</v>
      </c>
      <c r="P875" s="27"/>
      <c r="Q875" s="28"/>
      <c r="R875" s="38"/>
      <c r="T875" s="19">
        <v>44589</v>
      </c>
    </row>
    <row r="876" spans="1:20" ht="17.25" customHeight="1" x14ac:dyDescent="0.3">
      <c r="A876" s="35">
        <v>84557</v>
      </c>
      <c r="B876" s="17">
        <v>44587</v>
      </c>
      <c r="C876" s="18">
        <v>44594</v>
      </c>
      <c r="D876" s="31" t="s">
        <v>2472</v>
      </c>
      <c r="E876" s="20" t="s">
        <v>2497</v>
      </c>
      <c r="F876" s="20" t="s">
        <v>1229</v>
      </c>
      <c r="G876" s="36">
        <v>180084341</v>
      </c>
      <c r="H876" s="19">
        <v>44743</v>
      </c>
      <c r="I876" s="21" t="s">
        <v>346</v>
      </c>
      <c r="J876" s="34" t="s">
        <v>2324</v>
      </c>
      <c r="K876" s="22"/>
      <c r="L876" s="37">
        <v>0</v>
      </c>
      <c r="M876" s="25">
        <v>0</v>
      </c>
      <c r="N876" s="24">
        <f t="shared" si="13"/>
        <v>180084341</v>
      </c>
      <c r="O876" s="39">
        <v>1</v>
      </c>
      <c r="P876" s="27"/>
      <c r="Q876" s="28"/>
      <c r="R876" s="38"/>
      <c r="T876" s="19">
        <v>44588</v>
      </c>
    </row>
    <row r="877" spans="1:20" ht="17.25" customHeight="1" x14ac:dyDescent="0.3">
      <c r="A877" s="35">
        <v>84554</v>
      </c>
      <c r="B877" s="17">
        <v>44587</v>
      </c>
      <c r="C877" s="18">
        <v>44593</v>
      </c>
      <c r="D877" s="31" t="s">
        <v>2472</v>
      </c>
      <c r="E877" s="20" t="s">
        <v>555</v>
      </c>
      <c r="F877" s="20" t="s">
        <v>1230</v>
      </c>
      <c r="G877" s="36">
        <v>670694614</v>
      </c>
      <c r="H877" s="19">
        <v>44804</v>
      </c>
      <c r="I877" s="21" t="s">
        <v>346</v>
      </c>
      <c r="J877" s="34" t="s">
        <v>2325</v>
      </c>
      <c r="K877" s="22">
        <v>1</v>
      </c>
      <c r="L877" s="37">
        <v>75015758</v>
      </c>
      <c r="M877" s="25">
        <v>0</v>
      </c>
      <c r="N877" s="24">
        <f t="shared" si="13"/>
        <v>745710372</v>
      </c>
      <c r="O877" s="39">
        <v>1</v>
      </c>
      <c r="P877" s="27"/>
      <c r="Q877" s="28"/>
      <c r="R877" s="38"/>
      <c r="T877" s="19">
        <v>44588</v>
      </c>
    </row>
    <row r="878" spans="1:20" ht="17.25" customHeight="1" x14ac:dyDescent="0.3">
      <c r="A878" s="35">
        <v>84554</v>
      </c>
      <c r="B878" s="17">
        <v>44587</v>
      </c>
      <c r="C878" s="18">
        <v>44593</v>
      </c>
      <c r="D878" s="31" t="s">
        <v>2472</v>
      </c>
      <c r="E878" s="20" t="s">
        <v>555</v>
      </c>
      <c r="F878" s="20" t="s">
        <v>1230</v>
      </c>
      <c r="G878" s="36">
        <v>74904156</v>
      </c>
      <c r="H878" s="19">
        <v>44804</v>
      </c>
      <c r="I878" s="21" t="s">
        <v>347</v>
      </c>
      <c r="J878" s="34" t="s">
        <v>2325</v>
      </c>
      <c r="K878" s="22"/>
      <c r="L878" s="37">
        <v>0</v>
      </c>
      <c r="M878" s="25">
        <v>0</v>
      </c>
      <c r="N878" s="24">
        <f t="shared" si="13"/>
        <v>74904156</v>
      </c>
      <c r="O878" s="39">
        <v>1</v>
      </c>
      <c r="P878" s="27"/>
      <c r="Q878" s="28"/>
      <c r="R878" s="38"/>
      <c r="T878" s="19">
        <v>44588</v>
      </c>
    </row>
    <row r="879" spans="1:20" ht="17.25" customHeight="1" x14ac:dyDescent="0.3">
      <c r="A879" s="35">
        <v>84618</v>
      </c>
      <c r="B879" s="17">
        <v>44588</v>
      </c>
      <c r="C879" s="18">
        <v>44599</v>
      </c>
      <c r="D879" s="31" t="s">
        <v>2471</v>
      </c>
      <c r="E879" s="20" t="s">
        <v>2403</v>
      </c>
      <c r="F879" s="20" t="s">
        <v>1231</v>
      </c>
      <c r="G879" s="36">
        <v>60690000</v>
      </c>
      <c r="H879" s="19">
        <v>44963</v>
      </c>
      <c r="I879" s="21" t="s">
        <v>347</v>
      </c>
      <c r="J879" s="34" t="s">
        <v>2326</v>
      </c>
      <c r="K879" s="22">
        <v>1</v>
      </c>
      <c r="L879" s="37">
        <v>30341430</v>
      </c>
      <c r="M879" s="25">
        <v>0</v>
      </c>
      <c r="N879" s="24">
        <f t="shared" si="13"/>
        <v>91031430</v>
      </c>
      <c r="O879" s="39">
        <v>0.64</v>
      </c>
      <c r="P879" s="27"/>
      <c r="Q879" s="28"/>
      <c r="R879" s="38"/>
      <c r="T879" s="19">
        <v>44589</v>
      </c>
    </row>
    <row r="880" spans="1:20" ht="17.25" customHeight="1" x14ac:dyDescent="0.3">
      <c r="A880" s="35">
        <v>84613</v>
      </c>
      <c r="B880" s="17">
        <v>44588</v>
      </c>
      <c r="C880" s="18">
        <v>44594</v>
      </c>
      <c r="D880" s="31" t="s">
        <v>2471</v>
      </c>
      <c r="E880" s="20" t="s">
        <v>337</v>
      </c>
      <c r="F880" s="20" t="s">
        <v>1232</v>
      </c>
      <c r="G880" s="36">
        <v>38984400</v>
      </c>
      <c r="H880" s="19">
        <v>44958</v>
      </c>
      <c r="I880" s="21" t="s">
        <v>347</v>
      </c>
      <c r="J880" s="34" t="s">
        <v>2327</v>
      </c>
      <c r="K880" s="22"/>
      <c r="L880" s="37">
        <v>0</v>
      </c>
      <c r="M880" s="25">
        <v>0</v>
      </c>
      <c r="N880" s="24">
        <f t="shared" si="13"/>
        <v>38984400</v>
      </c>
      <c r="O880" s="39">
        <v>0.66</v>
      </c>
      <c r="P880" s="27"/>
      <c r="Q880" s="28"/>
      <c r="R880" s="38"/>
      <c r="T880" s="19">
        <v>44589</v>
      </c>
    </row>
    <row r="881" spans="1:20" ht="17.25" customHeight="1" x14ac:dyDescent="0.3">
      <c r="A881" s="35">
        <v>84730</v>
      </c>
      <c r="B881" s="17">
        <v>44592</v>
      </c>
      <c r="C881" s="18">
        <v>44594</v>
      </c>
      <c r="D881" s="31" t="s">
        <v>2471</v>
      </c>
      <c r="E881" s="20" t="s">
        <v>2498</v>
      </c>
      <c r="F881" s="20" t="s">
        <v>2362</v>
      </c>
      <c r="G881" s="36">
        <v>958649740</v>
      </c>
      <c r="H881" s="19">
        <v>44927</v>
      </c>
      <c r="I881" s="21" t="s">
        <v>346</v>
      </c>
      <c r="J881" s="34" t="s">
        <v>2363</v>
      </c>
      <c r="K881" s="22">
        <v>1</v>
      </c>
      <c r="L881" s="37">
        <v>479324662</v>
      </c>
      <c r="M881" s="25">
        <v>0</v>
      </c>
      <c r="N881" s="24">
        <f t="shared" si="13"/>
        <v>1437974402</v>
      </c>
      <c r="O881" s="39">
        <v>0.72</v>
      </c>
      <c r="P881" s="27"/>
      <c r="Q881" s="28"/>
      <c r="R881" s="38"/>
      <c r="T881" s="19">
        <v>44593</v>
      </c>
    </row>
    <row r="882" spans="1:20" ht="17.25" customHeight="1" x14ac:dyDescent="0.3">
      <c r="A882" s="35">
        <v>85626</v>
      </c>
      <c r="B882" s="17">
        <v>44614</v>
      </c>
      <c r="C882" s="18">
        <v>44614</v>
      </c>
      <c r="D882" s="31" t="s">
        <v>2471</v>
      </c>
      <c r="E882" s="20" t="s">
        <v>2360</v>
      </c>
      <c r="F882" s="20" t="s">
        <v>2361</v>
      </c>
      <c r="G882" s="36">
        <v>290000000</v>
      </c>
      <c r="H882" s="19">
        <v>44978</v>
      </c>
      <c r="I882" s="21" t="s">
        <v>347</v>
      </c>
      <c r="J882" s="34" t="s">
        <v>2364</v>
      </c>
      <c r="K882" s="22">
        <v>1</v>
      </c>
      <c r="L882" s="37">
        <v>145000000</v>
      </c>
      <c r="M882" s="25">
        <v>0</v>
      </c>
      <c r="N882" s="24">
        <f t="shared" si="13"/>
        <v>435000000</v>
      </c>
      <c r="O882" s="39">
        <v>0.6</v>
      </c>
      <c r="P882" s="27"/>
      <c r="Q882" s="28"/>
      <c r="R882" s="38"/>
      <c r="T882" s="19">
        <v>44614</v>
      </c>
    </row>
    <row r="883" spans="1:20" ht="17.25" customHeight="1" x14ac:dyDescent="0.3">
      <c r="A883" s="35">
        <v>85626</v>
      </c>
      <c r="B883" s="17">
        <v>44614</v>
      </c>
      <c r="C883" s="18">
        <v>44614</v>
      </c>
      <c r="D883" s="31" t="s">
        <v>2471</v>
      </c>
      <c r="E883" s="20" t="s">
        <v>2360</v>
      </c>
      <c r="F883" s="20" t="s">
        <v>2361</v>
      </c>
      <c r="G883" s="36">
        <v>58878817</v>
      </c>
      <c r="H883" s="19">
        <v>44978</v>
      </c>
      <c r="I883" s="21" t="s">
        <v>347</v>
      </c>
      <c r="J883" s="34" t="s">
        <v>2364</v>
      </c>
      <c r="K883" s="22">
        <v>1</v>
      </c>
      <c r="L883" s="37">
        <v>29439409</v>
      </c>
      <c r="M883" s="25">
        <v>0</v>
      </c>
      <c r="N883" s="24">
        <f t="shared" si="13"/>
        <v>88318226</v>
      </c>
      <c r="O883" s="39">
        <v>0.6</v>
      </c>
      <c r="P883" s="27"/>
      <c r="Q883" s="28"/>
      <c r="R883" s="38"/>
      <c r="T883" s="19">
        <v>44614</v>
      </c>
    </row>
    <row r="884" spans="1:20" ht="17.25" customHeight="1" x14ac:dyDescent="0.3">
      <c r="A884" s="35">
        <v>871</v>
      </c>
      <c r="B884" s="17">
        <v>44602</v>
      </c>
      <c r="C884" s="18">
        <v>44602</v>
      </c>
      <c r="D884" s="31" t="s">
        <v>2473</v>
      </c>
      <c r="E884" s="20" t="s">
        <v>2613</v>
      </c>
      <c r="F884" s="20" t="s">
        <v>2525</v>
      </c>
      <c r="G884" s="36">
        <v>0</v>
      </c>
      <c r="H884" s="19">
        <v>44926</v>
      </c>
      <c r="I884" s="21" t="s">
        <v>2436</v>
      </c>
      <c r="J884" s="34" t="s">
        <v>2437</v>
      </c>
      <c r="K884" s="22"/>
      <c r="L884" s="37">
        <v>0</v>
      </c>
      <c r="M884" s="25">
        <v>0</v>
      </c>
      <c r="N884" s="24">
        <f t="shared" si="13"/>
        <v>0</v>
      </c>
      <c r="O884" s="39">
        <v>0.71</v>
      </c>
      <c r="P884" s="27"/>
      <c r="Q884" s="28"/>
      <c r="R884" s="38"/>
      <c r="T884" s="19">
        <v>44602</v>
      </c>
    </row>
    <row r="885" spans="1:20" ht="17.25" customHeight="1" x14ac:dyDescent="0.3">
      <c r="A885" s="35">
        <v>872</v>
      </c>
      <c r="B885" s="17">
        <v>44602</v>
      </c>
      <c r="C885" s="18">
        <v>44602</v>
      </c>
      <c r="D885" s="31" t="s">
        <v>2473</v>
      </c>
      <c r="E885" s="20" t="s">
        <v>2404</v>
      </c>
      <c r="F885" s="20" t="s">
        <v>2525</v>
      </c>
      <c r="G885" s="36">
        <v>0</v>
      </c>
      <c r="H885" s="19">
        <v>44926</v>
      </c>
      <c r="I885" s="21" t="s">
        <v>2436</v>
      </c>
      <c r="J885" s="34" t="s">
        <v>2437</v>
      </c>
      <c r="K885" s="22"/>
      <c r="L885" s="37">
        <v>0</v>
      </c>
      <c r="M885" s="25">
        <v>0</v>
      </c>
      <c r="N885" s="24">
        <f t="shared" si="13"/>
        <v>0</v>
      </c>
      <c r="O885" s="39">
        <v>0.71</v>
      </c>
      <c r="P885" s="27"/>
      <c r="Q885" s="28"/>
      <c r="R885" s="38"/>
      <c r="T885" s="19">
        <v>44602</v>
      </c>
    </row>
    <row r="886" spans="1:20" ht="17.25" customHeight="1" x14ac:dyDescent="0.3">
      <c r="A886" s="35">
        <v>873</v>
      </c>
      <c r="B886" s="17">
        <v>44602</v>
      </c>
      <c r="C886" s="18">
        <v>44602</v>
      </c>
      <c r="D886" s="31" t="s">
        <v>2473</v>
      </c>
      <c r="E886" s="20" t="s">
        <v>2405</v>
      </c>
      <c r="F886" s="20" t="s">
        <v>2525</v>
      </c>
      <c r="G886" s="36">
        <v>0</v>
      </c>
      <c r="H886" s="19">
        <v>44926</v>
      </c>
      <c r="I886" s="21" t="s">
        <v>2436</v>
      </c>
      <c r="J886" s="34" t="s">
        <v>2437</v>
      </c>
      <c r="K886" s="22"/>
      <c r="L886" s="37">
        <v>0</v>
      </c>
      <c r="M886" s="25">
        <v>0</v>
      </c>
      <c r="N886" s="24">
        <f t="shared" si="13"/>
        <v>0</v>
      </c>
      <c r="O886" s="39">
        <v>0.71</v>
      </c>
      <c r="P886" s="27"/>
      <c r="Q886" s="28"/>
      <c r="R886" s="38"/>
      <c r="T886" s="19">
        <v>44602</v>
      </c>
    </row>
    <row r="887" spans="1:20" ht="17.25" customHeight="1" x14ac:dyDescent="0.3">
      <c r="A887" s="35">
        <v>874</v>
      </c>
      <c r="B887" s="17">
        <v>44602</v>
      </c>
      <c r="C887" s="18">
        <v>44602</v>
      </c>
      <c r="D887" s="31" t="s">
        <v>2473</v>
      </c>
      <c r="E887" s="20" t="s">
        <v>2406</v>
      </c>
      <c r="F887" s="20" t="s">
        <v>2525</v>
      </c>
      <c r="G887" s="36">
        <v>0</v>
      </c>
      <c r="H887" s="19">
        <v>44926</v>
      </c>
      <c r="I887" s="21" t="s">
        <v>2436</v>
      </c>
      <c r="J887" s="34" t="s">
        <v>2437</v>
      </c>
      <c r="K887" s="22"/>
      <c r="L887" s="37">
        <v>0</v>
      </c>
      <c r="M887" s="25">
        <v>0</v>
      </c>
      <c r="N887" s="24">
        <f t="shared" si="13"/>
        <v>0</v>
      </c>
      <c r="O887" s="39">
        <v>0.71</v>
      </c>
      <c r="P887" s="27"/>
      <c r="Q887" s="28"/>
      <c r="R887" s="38"/>
      <c r="T887" s="19">
        <v>44602</v>
      </c>
    </row>
    <row r="888" spans="1:20" ht="17.25" customHeight="1" x14ac:dyDescent="0.3">
      <c r="A888" s="35">
        <v>875</v>
      </c>
      <c r="B888" s="17">
        <v>44602</v>
      </c>
      <c r="C888" s="18">
        <v>44602</v>
      </c>
      <c r="D888" s="31" t="s">
        <v>2473</v>
      </c>
      <c r="E888" s="20" t="s">
        <v>2407</v>
      </c>
      <c r="F888" s="20" t="s">
        <v>2526</v>
      </c>
      <c r="G888" s="36">
        <v>0</v>
      </c>
      <c r="H888" s="19">
        <v>44926</v>
      </c>
      <c r="I888" s="21" t="s">
        <v>2436</v>
      </c>
      <c r="J888" s="34" t="s">
        <v>2437</v>
      </c>
      <c r="K888" s="22"/>
      <c r="L888" s="37">
        <v>0</v>
      </c>
      <c r="M888" s="25">
        <v>0</v>
      </c>
      <c r="N888" s="24">
        <f t="shared" si="13"/>
        <v>0</v>
      </c>
      <c r="O888" s="39">
        <v>0.71</v>
      </c>
      <c r="P888" s="27"/>
      <c r="Q888" s="28"/>
      <c r="R888" s="38"/>
      <c r="T888" s="19">
        <v>44602</v>
      </c>
    </row>
    <row r="889" spans="1:20" ht="17.25" customHeight="1" x14ac:dyDescent="0.3">
      <c r="A889" s="35">
        <v>876</v>
      </c>
      <c r="B889" s="17">
        <v>44602</v>
      </c>
      <c r="C889" s="18">
        <v>44602</v>
      </c>
      <c r="D889" s="31" t="s">
        <v>2473</v>
      </c>
      <c r="E889" s="20" t="s">
        <v>2408</v>
      </c>
      <c r="F889" s="20" t="s">
        <v>2525</v>
      </c>
      <c r="G889" s="36">
        <v>0</v>
      </c>
      <c r="H889" s="19">
        <v>44926</v>
      </c>
      <c r="I889" s="21" t="s">
        <v>2436</v>
      </c>
      <c r="J889" s="34" t="s">
        <v>2437</v>
      </c>
      <c r="K889" s="22"/>
      <c r="L889" s="37">
        <v>0</v>
      </c>
      <c r="M889" s="25">
        <v>0</v>
      </c>
      <c r="N889" s="24">
        <f t="shared" si="13"/>
        <v>0</v>
      </c>
      <c r="O889" s="39">
        <v>0.71</v>
      </c>
      <c r="P889" s="27"/>
      <c r="Q889" s="28"/>
      <c r="R889" s="38"/>
      <c r="T889" s="19">
        <v>44602</v>
      </c>
    </row>
    <row r="890" spans="1:20" ht="17.25" customHeight="1" x14ac:dyDescent="0.3">
      <c r="A890" s="35">
        <v>877</v>
      </c>
      <c r="B890" s="17">
        <v>44602</v>
      </c>
      <c r="C890" s="18">
        <v>44602</v>
      </c>
      <c r="D890" s="31" t="s">
        <v>2473</v>
      </c>
      <c r="E890" s="20" t="s">
        <v>2409</v>
      </c>
      <c r="F890" s="20" t="s">
        <v>2525</v>
      </c>
      <c r="G890" s="36">
        <v>0</v>
      </c>
      <c r="H890" s="19">
        <v>44926</v>
      </c>
      <c r="I890" s="21" t="s">
        <v>2436</v>
      </c>
      <c r="J890" s="34" t="s">
        <v>2437</v>
      </c>
      <c r="K890" s="22"/>
      <c r="L890" s="37">
        <v>0</v>
      </c>
      <c r="M890" s="25">
        <v>0</v>
      </c>
      <c r="N890" s="24">
        <f t="shared" si="13"/>
        <v>0</v>
      </c>
      <c r="O890" s="39">
        <v>0.71</v>
      </c>
      <c r="P890" s="27"/>
      <c r="Q890" s="28"/>
      <c r="R890" s="38"/>
      <c r="T890" s="19">
        <v>44602</v>
      </c>
    </row>
    <row r="891" spans="1:20" ht="17.25" customHeight="1" x14ac:dyDescent="0.3">
      <c r="A891" s="35">
        <v>878</v>
      </c>
      <c r="B891" s="17">
        <v>44601</v>
      </c>
      <c r="C891" s="18">
        <v>44601</v>
      </c>
      <c r="D891" s="31" t="s">
        <v>2473</v>
      </c>
      <c r="E891" s="20" t="s">
        <v>2410</v>
      </c>
      <c r="F891" s="20" t="s">
        <v>2526</v>
      </c>
      <c r="G891" s="36">
        <v>0</v>
      </c>
      <c r="H891" s="19">
        <v>44926</v>
      </c>
      <c r="I891" s="21" t="s">
        <v>2436</v>
      </c>
      <c r="J891" s="34" t="s">
        <v>2437</v>
      </c>
      <c r="K891" s="22"/>
      <c r="L891" s="37">
        <v>0</v>
      </c>
      <c r="M891" s="25">
        <v>0</v>
      </c>
      <c r="N891" s="24">
        <f t="shared" si="13"/>
        <v>0</v>
      </c>
      <c r="O891" s="39">
        <v>0.71</v>
      </c>
      <c r="P891" s="27"/>
      <c r="Q891" s="28"/>
      <c r="R891" s="38"/>
      <c r="T891" s="19">
        <v>44601</v>
      </c>
    </row>
    <row r="892" spans="1:20" ht="17.25" customHeight="1" x14ac:dyDescent="0.3">
      <c r="A892" s="35">
        <v>879</v>
      </c>
      <c r="B892" s="17">
        <v>44602</v>
      </c>
      <c r="C892" s="18">
        <v>44602</v>
      </c>
      <c r="D892" s="31" t="s">
        <v>2473</v>
      </c>
      <c r="E892" s="20" t="s">
        <v>2411</v>
      </c>
      <c r="F892" s="20" t="s">
        <v>2527</v>
      </c>
      <c r="G892" s="36">
        <v>0</v>
      </c>
      <c r="H892" s="19">
        <v>44926</v>
      </c>
      <c r="I892" s="21" t="s">
        <v>2436</v>
      </c>
      <c r="J892" s="34" t="s">
        <v>2437</v>
      </c>
      <c r="K892" s="22"/>
      <c r="L892" s="37">
        <v>0</v>
      </c>
      <c r="M892" s="25">
        <v>0</v>
      </c>
      <c r="N892" s="24">
        <f t="shared" si="13"/>
        <v>0</v>
      </c>
      <c r="O892" s="39">
        <v>0.71</v>
      </c>
      <c r="P892" s="27"/>
      <c r="Q892" s="28"/>
      <c r="R892" s="38"/>
      <c r="T892" s="19">
        <v>44602</v>
      </c>
    </row>
    <row r="893" spans="1:20" ht="17.25" customHeight="1" x14ac:dyDescent="0.3">
      <c r="A893" s="35">
        <v>880</v>
      </c>
      <c r="B893" s="17">
        <v>44602</v>
      </c>
      <c r="C893" s="18">
        <v>44602</v>
      </c>
      <c r="D893" s="31" t="s">
        <v>2473</v>
      </c>
      <c r="E893" s="20" t="s">
        <v>2412</v>
      </c>
      <c r="F893" s="20" t="s">
        <v>2526</v>
      </c>
      <c r="G893" s="36">
        <v>0</v>
      </c>
      <c r="H893" s="19">
        <v>44926</v>
      </c>
      <c r="I893" s="21" t="s">
        <v>2436</v>
      </c>
      <c r="J893" s="34" t="s">
        <v>2437</v>
      </c>
      <c r="K893" s="22"/>
      <c r="L893" s="37">
        <v>0</v>
      </c>
      <c r="M893" s="25">
        <v>0</v>
      </c>
      <c r="N893" s="24">
        <f t="shared" si="13"/>
        <v>0</v>
      </c>
      <c r="O893" s="39">
        <v>0.71</v>
      </c>
      <c r="P893" s="27"/>
      <c r="Q893" s="28"/>
      <c r="R893" s="38"/>
      <c r="T893" s="19">
        <v>44602</v>
      </c>
    </row>
    <row r="894" spans="1:20" ht="17.25" customHeight="1" x14ac:dyDescent="0.3">
      <c r="A894" s="35">
        <v>881</v>
      </c>
      <c r="B894" s="17">
        <v>44602</v>
      </c>
      <c r="C894" s="18">
        <v>44602</v>
      </c>
      <c r="D894" s="31" t="s">
        <v>2473</v>
      </c>
      <c r="E894" s="20" t="s">
        <v>2413</v>
      </c>
      <c r="F894" s="20" t="s">
        <v>2525</v>
      </c>
      <c r="G894" s="36">
        <v>0</v>
      </c>
      <c r="H894" s="19">
        <v>44926</v>
      </c>
      <c r="I894" s="21" t="s">
        <v>2436</v>
      </c>
      <c r="J894" s="34" t="s">
        <v>2437</v>
      </c>
      <c r="K894" s="22"/>
      <c r="L894" s="37">
        <v>0</v>
      </c>
      <c r="M894" s="25">
        <v>0</v>
      </c>
      <c r="N894" s="24">
        <f t="shared" si="13"/>
        <v>0</v>
      </c>
      <c r="O894" s="39">
        <v>0.71</v>
      </c>
      <c r="P894" s="27"/>
      <c r="Q894" s="28"/>
      <c r="R894" s="38"/>
      <c r="T894" s="19">
        <v>44602</v>
      </c>
    </row>
    <row r="895" spans="1:20" ht="17.25" customHeight="1" x14ac:dyDescent="0.3">
      <c r="A895" s="35">
        <v>882</v>
      </c>
      <c r="B895" s="17">
        <v>44602</v>
      </c>
      <c r="C895" s="18">
        <v>44602</v>
      </c>
      <c r="D895" s="31" t="s">
        <v>2473</v>
      </c>
      <c r="E895" s="20" t="s">
        <v>2414</v>
      </c>
      <c r="F895" s="20" t="s">
        <v>2525</v>
      </c>
      <c r="G895" s="36">
        <v>0</v>
      </c>
      <c r="H895" s="19">
        <v>44926</v>
      </c>
      <c r="I895" s="21" t="s">
        <v>2436</v>
      </c>
      <c r="J895" s="34" t="s">
        <v>2437</v>
      </c>
      <c r="K895" s="22"/>
      <c r="L895" s="37">
        <v>0</v>
      </c>
      <c r="M895" s="25">
        <v>0</v>
      </c>
      <c r="N895" s="24">
        <f t="shared" si="13"/>
        <v>0</v>
      </c>
      <c r="O895" s="39">
        <v>0.71</v>
      </c>
      <c r="P895" s="27"/>
      <c r="Q895" s="28"/>
      <c r="R895" s="38"/>
      <c r="T895" s="19">
        <v>44602</v>
      </c>
    </row>
    <row r="896" spans="1:20" ht="17.25" customHeight="1" x14ac:dyDescent="0.3">
      <c r="A896" s="35">
        <v>883</v>
      </c>
      <c r="B896" s="17">
        <v>44602</v>
      </c>
      <c r="C896" s="18">
        <v>44602</v>
      </c>
      <c r="D896" s="31" t="s">
        <v>2473</v>
      </c>
      <c r="E896" s="20" t="s">
        <v>2415</v>
      </c>
      <c r="F896" s="20" t="s">
        <v>2525</v>
      </c>
      <c r="G896" s="36">
        <v>0</v>
      </c>
      <c r="H896" s="19">
        <v>44926</v>
      </c>
      <c r="I896" s="21" t="s">
        <v>2436</v>
      </c>
      <c r="J896" s="34" t="s">
        <v>2437</v>
      </c>
      <c r="K896" s="22"/>
      <c r="L896" s="37">
        <v>0</v>
      </c>
      <c r="M896" s="25">
        <v>0</v>
      </c>
      <c r="N896" s="24">
        <f t="shared" si="13"/>
        <v>0</v>
      </c>
      <c r="O896" s="39">
        <v>0.71</v>
      </c>
      <c r="P896" s="27"/>
      <c r="Q896" s="28"/>
      <c r="R896" s="38"/>
      <c r="T896" s="19">
        <v>44602</v>
      </c>
    </row>
    <row r="897" spans="1:20" ht="17.25" customHeight="1" x14ac:dyDescent="0.3">
      <c r="A897" s="35">
        <v>884</v>
      </c>
      <c r="B897" s="17">
        <v>44602</v>
      </c>
      <c r="C897" s="18">
        <v>44602</v>
      </c>
      <c r="D897" s="31" t="s">
        <v>2473</v>
      </c>
      <c r="E897" s="20" t="s">
        <v>2416</v>
      </c>
      <c r="F897" s="20" t="s">
        <v>2526</v>
      </c>
      <c r="G897" s="36">
        <v>0</v>
      </c>
      <c r="H897" s="19">
        <v>44926</v>
      </c>
      <c r="I897" s="21" t="s">
        <v>2436</v>
      </c>
      <c r="J897" s="34" t="s">
        <v>2437</v>
      </c>
      <c r="K897" s="22"/>
      <c r="L897" s="37">
        <v>0</v>
      </c>
      <c r="M897" s="25">
        <v>0</v>
      </c>
      <c r="N897" s="24">
        <f t="shared" si="13"/>
        <v>0</v>
      </c>
      <c r="O897" s="39">
        <v>0.71</v>
      </c>
      <c r="P897" s="27"/>
      <c r="Q897" s="28"/>
      <c r="R897" s="38"/>
      <c r="T897" s="19">
        <v>44602</v>
      </c>
    </row>
    <row r="898" spans="1:20" ht="17.25" customHeight="1" x14ac:dyDescent="0.3">
      <c r="A898" s="35">
        <v>885</v>
      </c>
      <c r="B898" s="17">
        <v>44602</v>
      </c>
      <c r="C898" s="18">
        <v>44602</v>
      </c>
      <c r="D898" s="31" t="s">
        <v>2473</v>
      </c>
      <c r="E898" s="20" t="s">
        <v>2417</v>
      </c>
      <c r="F898" s="20" t="s">
        <v>2526</v>
      </c>
      <c r="G898" s="36">
        <v>0</v>
      </c>
      <c r="H898" s="19">
        <v>44926</v>
      </c>
      <c r="I898" s="21" t="s">
        <v>2436</v>
      </c>
      <c r="J898" s="34" t="s">
        <v>2437</v>
      </c>
      <c r="K898" s="22"/>
      <c r="L898" s="37">
        <v>0</v>
      </c>
      <c r="M898" s="25">
        <v>0</v>
      </c>
      <c r="N898" s="24">
        <f t="shared" si="13"/>
        <v>0</v>
      </c>
      <c r="O898" s="39">
        <v>0.71</v>
      </c>
      <c r="P898" s="27"/>
      <c r="Q898" s="28"/>
      <c r="R898" s="38"/>
      <c r="T898" s="19">
        <v>44602</v>
      </c>
    </row>
    <row r="899" spans="1:20" ht="17.25" customHeight="1" x14ac:dyDescent="0.3">
      <c r="A899" s="35">
        <v>886</v>
      </c>
      <c r="B899" s="17">
        <v>44602</v>
      </c>
      <c r="C899" s="18">
        <v>44602</v>
      </c>
      <c r="D899" s="31" t="s">
        <v>2473</v>
      </c>
      <c r="E899" s="20" t="s">
        <v>2418</v>
      </c>
      <c r="F899" s="20" t="s">
        <v>2525</v>
      </c>
      <c r="G899" s="36">
        <v>0</v>
      </c>
      <c r="H899" s="19">
        <v>44926</v>
      </c>
      <c r="I899" s="21" t="s">
        <v>2436</v>
      </c>
      <c r="J899" s="34" t="s">
        <v>2437</v>
      </c>
      <c r="K899" s="22"/>
      <c r="L899" s="37">
        <v>0</v>
      </c>
      <c r="M899" s="25">
        <v>0</v>
      </c>
      <c r="N899" s="24">
        <f t="shared" si="13"/>
        <v>0</v>
      </c>
      <c r="O899" s="39">
        <v>0.71</v>
      </c>
      <c r="P899" s="27"/>
      <c r="Q899" s="28"/>
      <c r="R899" s="38"/>
      <c r="T899" s="19">
        <v>44602</v>
      </c>
    </row>
    <row r="900" spans="1:20" ht="17.25" customHeight="1" x14ac:dyDescent="0.3">
      <c r="A900" s="35">
        <v>887</v>
      </c>
      <c r="B900" s="17">
        <v>44602</v>
      </c>
      <c r="C900" s="18">
        <v>44602</v>
      </c>
      <c r="D900" s="31" t="s">
        <v>2473</v>
      </c>
      <c r="E900" s="20" t="s">
        <v>2419</v>
      </c>
      <c r="F900" s="20" t="s">
        <v>2525</v>
      </c>
      <c r="G900" s="36">
        <v>0</v>
      </c>
      <c r="H900" s="19">
        <v>44926</v>
      </c>
      <c r="I900" s="21" t="s">
        <v>2436</v>
      </c>
      <c r="J900" s="34" t="s">
        <v>2437</v>
      </c>
      <c r="K900" s="22"/>
      <c r="L900" s="37">
        <v>0</v>
      </c>
      <c r="M900" s="25">
        <v>0</v>
      </c>
      <c r="N900" s="24">
        <f t="shared" si="13"/>
        <v>0</v>
      </c>
      <c r="O900" s="39">
        <v>0.71</v>
      </c>
      <c r="P900" s="27"/>
      <c r="Q900" s="28"/>
      <c r="R900" s="38"/>
      <c r="T900" s="19">
        <v>44602</v>
      </c>
    </row>
    <row r="901" spans="1:20" ht="17.25" customHeight="1" x14ac:dyDescent="0.3">
      <c r="A901" s="35">
        <v>888</v>
      </c>
      <c r="B901" s="17">
        <v>44601</v>
      </c>
      <c r="C901" s="18">
        <v>44601</v>
      </c>
      <c r="D901" s="31" t="s">
        <v>2473</v>
      </c>
      <c r="E901" s="20" t="s">
        <v>2420</v>
      </c>
      <c r="F901" s="20" t="s">
        <v>2526</v>
      </c>
      <c r="G901" s="36">
        <v>0</v>
      </c>
      <c r="H901" s="19">
        <v>44926</v>
      </c>
      <c r="I901" s="21" t="s">
        <v>2436</v>
      </c>
      <c r="J901" s="34" t="s">
        <v>2437</v>
      </c>
      <c r="K901" s="22"/>
      <c r="L901" s="37">
        <v>0</v>
      </c>
      <c r="M901" s="25">
        <v>0</v>
      </c>
      <c r="N901" s="24">
        <f t="shared" si="13"/>
        <v>0</v>
      </c>
      <c r="O901" s="39">
        <v>0.71</v>
      </c>
      <c r="P901" s="27"/>
      <c r="Q901" s="28"/>
      <c r="R901" s="38"/>
      <c r="T901" s="19">
        <v>44601</v>
      </c>
    </row>
    <row r="902" spans="1:20" ht="17.25" customHeight="1" x14ac:dyDescent="0.3">
      <c r="A902" s="35">
        <v>889</v>
      </c>
      <c r="B902" s="17">
        <v>44602</v>
      </c>
      <c r="C902" s="18">
        <v>44602</v>
      </c>
      <c r="D902" s="31" t="s">
        <v>2473</v>
      </c>
      <c r="E902" s="20" t="s">
        <v>2421</v>
      </c>
      <c r="F902" s="20" t="s">
        <v>2525</v>
      </c>
      <c r="G902" s="36">
        <v>0</v>
      </c>
      <c r="H902" s="19">
        <v>44926</v>
      </c>
      <c r="I902" s="21" t="s">
        <v>2436</v>
      </c>
      <c r="J902" s="34" t="s">
        <v>2437</v>
      </c>
      <c r="K902" s="22"/>
      <c r="L902" s="37">
        <v>0</v>
      </c>
      <c r="M902" s="25">
        <v>0</v>
      </c>
      <c r="N902" s="24">
        <f t="shared" si="13"/>
        <v>0</v>
      </c>
      <c r="O902" s="39">
        <v>0.71</v>
      </c>
      <c r="P902" s="27"/>
      <c r="Q902" s="28"/>
      <c r="R902" s="38"/>
      <c r="T902" s="19">
        <v>44602</v>
      </c>
    </row>
    <row r="903" spans="1:20" ht="17.25" customHeight="1" x14ac:dyDescent="0.3">
      <c r="A903" s="35">
        <v>890</v>
      </c>
      <c r="B903" s="17">
        <v>44603</v>
      </c>
      <c r="C903" s="18">
        <v>44603</v>
      </c>
      <c r="D903" s="31" t="s">
        <v>2473</v>
      </c>
      <c r="E903" s="20" t="s">
        <v>2422</v>
      </c>
      <c r="F903" s="20" t="s">
        <v>2525</v>
      </c>
      <c r="G903" s="36">
        <v>0</v>
      </c>
      <c r="H903" s="19">
        <v>44926</v>
      </c>
      <c r="I903" s="21" t="s">
        <v>2436</v>
      </c>
      <c r="J903" s="34" t="s">
        <v>2437</v>
      </c>
      <c r="K903" s="22"/>
      <c r="L903" s="37">
        <v>0</v>
      </c>
      <c r="M903" s="25">
        <v>0</v>
      </c>
      <c r="N903" s="24">
        <f t="shared" si="13"/>
        <v>0</v>
      </c>
      <c r="O903" s="39">
        <v>0.71</v>
      </c>
      <c r="P903" s="27"/>
      <c r="Q903" s="28"/>
      <c r="R903" s="38"/>
      <c r="T903" s="19">
        <v>44603</v>
      </c>
    </row>
    <row r="904" spans="1:20" ht="17.25" customHeight="1" x14ac:dyDescent="0.3">
      <c r="A904" s="35">
        <v>891</v>
      </c>
      <c r="B904" s="17">
        <v>44599</v>
      </c>
      <c r="C904" s="18">
        <v>44599</v>
      </c>
      <c r="D904" s="31" t="s">
        <v>2473</v>
      </c>
      <c r="E904" s="20" t="s">
        <v>2423</v>
      </c>
      <c r="F904" s="20" t="s">
        <v>2526</v>
      </c>
      <c r="G904" s="36">
        <v>0</v>
      </c>
      <c r="H904" s="19">
        <v>44926</v>
      </c>
      <c r="I904" s="21" t="s">
        <v>2436</v>
      </c>
      <c r="J904" s="34" t="s">
        <v>2437</v>
      </c>
      <c r="K904" s="22"/>
      <c r="L904" s="37">
        <v>0</v>
      </c>
      <c r="M904" s="25">
        <v>0</v>
      </c>
      <c r="N904" s="24">
        <f t="shared" si="13"/>
        <v>0</v>
      </c>
      <c r="O904" s="39">
        <v>0.72</v>
      </c>
      <c r="P904" s="27"/>
      <c r="Q904" s="28"/>
      <c r="R904" s="38"/>
      <c r="T904" s="19">
        <v>44599</v>
      </c>
    </row>
    <row r="905" spans="1:20" ht="17.25" customHeight="1" x14ac:dyDescent="0.3">
      <c r="A905" s="35">
        <v>892</v>
      </c>
      <c r="B905" s="17">
        <v>44602</v>
      </c>
      <c r="C905" s="18">
        <v>44602</v>
      </c>
      <c r="D905" s="31" t="s">
        <v>2473</v>
      </c>
      <c r="E905" s="20" t="s">
        <v>2424</v>
      </c>
      <c r="F905" s="20" t="s">
        <v>2526</v>
      </c>
      <c r="G905" s="36">
        <v>0</v>
      </c>
      <c r="H905" s="19">
        <v>44926</v>
      </c>
      <c r="I905" s="21" t="s">
        <v>2436</v>
      </c>
      <c r="J905" s="34" t="s">
        <v>2437</v>
      </c>
      <c r="K905" s="22"/>
      <c r="L905" s="37">
        <v>0</v>
      </c>
      <c r="M905" s="25">
        <v>0</v>
      </c>
      <c r="N905" s="24">
        <f t="shared" si="13"/>
        <v>0</v>
      </c>
      <c r="O905" s="39">
        <v>0.71</v>
      </c>
      <c r="P905" s="27"/>
      <c r="Q905" s="28"/>
      <c r="R905" s="38"/>
      <c r="T905" s="19">
        <v>44602</v>
      </c>
    </row>
    <row r="906" spans="1:20" ht="17.25" customHeight="1" x14ac:dyDescent="0.3">
      <c r="A906" s="35">
        <v>893</v>
      </c>
      <c r="B906" s="17">
        <v>44602</v>
      </c>
      <c r="C906" s="18">
        <v>44602</v>
      </c>
      <c r="D906" s="31" t="s">
        <v>2473</v>
      </c>
      <c r="E906" s="20" t="s">
        <v>2425</v>
      </c>
      <c r="F906" s="20" t="s">
        <v>2525</v>
      </c>
      <c r="G906" s="36">
        <v>0</v>
      </c>
      <c r="H906" s="19">
        <v>44926</v>
      </c>
      <c r="I906" s="21" t="s">
        <v>2436</v>
      </c>
      <c r="J906" s="34" t="s">
        <v>2437</v>
      </c>
      <c r="K906" s="22"/>
      <c r="L906" s="37">
        <v>0</v>
      </c>
      <c r="M906" s="25">
        <v>0</v>
      </c>
      <c r="N906" s="24">
        <f t="shared" si="13"/>
        <v>0</v>
      </c>
      <c r="O906" s="39">
        <v>0.71</v>
      </c>
      <c r="P906" s="27"/>
      <c r="Q906" s="28"/>
      <c r="R906" s="38"/>
      <c r="T906" s="19">
        <v>44602</v>
      </c>
    </row>
    <row r="907" spans="1:20" ht="17.25" customHeight="1" x14ac:dyDescent="0.3">
      <c r="A907" s="35">
        <v>894</v>
      </c>
      <c r="B907" s="17">
        <v>44602</v>
      </c>
      <c r="C907" s="18">
        <v>44602</v>
      </c>
      <c r="D907" s="31" t="s">
        <v>2473</v>
      </c>
      <c r="E907" s="20" t="s">
        <v>2614</v>
      </c>
      <c r="F907" s="20" t="s">
        <v>2526</v>
      </c>
      <c r="G907" s="36">
        <v>0</v>
      </c>
      <c r="H907" s="19">
        <v>44926</v>
      </c>
      <c r="I907" s="21" t="s">
        <v>2436</v>
      </c>
      <c r="J907" s="34" t="s">
        <v>2437</v>
      </c>
      <c r="K907" s="22"/>
      <c r="L907" s="37">
        <v>0</v>
      </c>
      <c r="M907" s="25">
        <v>0</v>
      </c>
      <c r="N907" s="24">
        <f t="shared" si="13"/>
        <v>0</v>
      </c>
      <c r="O907" s="39">
        <v>0.71</v>
      </c>
      <c r="P907" s="27"/>
      <c r="Q907" s="28"/>
      <c r="R907" s="38"/>
      <c r="T907" s="19">
        <v>44602</v>
      </c>
    </row>
    <row r="908" spans="1:20" ht="17.25" customHeight="1" x14ac:dyDescent="0.3">
      <c r="A908" s="35">
        <v>895</v>
      </c>
      <c r="B908" s="17">
        <v>44602</v>
      </c>
      <c r="C908" s="18">
        <v>44602</v>
      </c>
      <c r="D908" s="31" t="s">
        <v>2473</v>
      </c>
      <c r="E908" s="20" t="s">
        <v>2426</v>
      </c>
      <c r="F908" s="20" t="s">
        <v>2525</v>
      </c>
      <c r="G908" s="36">
        <v>0</v>
      </c>
      <c r="H908" s="19">
        <v>44926</v>
      </c>
      <c r="I908" s="21" t="s">
        <v>2436</v>
      </c>
      <c r="J908" s="34" t="s">
        <v>2437</v>
      </c>
      <c r="K908" s="22"/>
      <c r="L908" s="37">
        <v>0</v>
      </c>
      <c r="M908" s="25">
        <v>0</v>
      </c>
      <c r="N908" s="24">
        <f t="shared" si="13"/>
        <v>0</v>
      </c>
      <c r="O908" s="39">
        <v>0.71</v>
      </c>
      <c r="P908" s="27"/>
      <c r="Q908" s="28"/>
      <c r="R908" s="38"/>
      <c r="T908" s="19">
        <v>44602</v>
      </c>
    </row>
    <row r="909" spans="1:20" ht="17.25" customHeight="1" x14ac:dyDescent="0.3">
      <c r="A909" s="35">
        <v>896</v>
      </c>
      <c r="B909" s="17">
        <v>44601</v>
      </c>
      <c r="C909" s="18">
        <v>44601</v>
      </c>
      <c r="D909" s="31" t="s">
        <v>2473</v>
      </c>
      <c r="E909" s="20" t="s">
        <v>2427</v>
      </c>
      <c r="F909" s="20" t="s">
        <v>2525</v>
      </c>
      <c r="G909" s="36">
        <v>0</v>
      </c>
      <c r="H909" s="19">
        <v>44926</v>
      </c>
      <c r="I909" s="21" t="s">
        <v>2436</v>
      </c>
      <c r="J909" s="34" t="s">
        <v>2437</v>
      </c>
      <c r="K909" s="22"/>
      <c r="L909" s="37">
        <v>0</v>
      </c>
      <c r="M909" s="25">
        <v>0</v>
      </c>
      <c r="N909" s="24">
        <f t="shared" ref="N909:N972" si="14">+G909+L909-M909</f>
        <v>0</v>
      </c>
      <c r="O909" s="39">
        <v>0.71</v>
      </c>
      <c r="P909" s="27"/>
      <c r="Q909" s="28"/>
      <c r="R909" s="38"/>
      <c r="T909" s="19">
        <v>44601</v>
      </c>
    </row>
    <row r="910" spans="1:20" ht="17.25" customHeight="1" x14ac:dyDescent="0.3">
      <c r="A910" s="35">
        <v>897</v>
      </c>
      <c r="B910" s="17">
        <v>44602</v>
      </c>
      <c r="C910" s="18">
        <v>44602</v>
      </c>
      <c r="D910" s="31" t="s">
        <v>2473</v>
      </c>
      <c r="E910" s="20" t="s">
        <v>2428</v>
      </c>
      <c r="F910" s="20" t="s">
        <v>2526</v>
      </c>
      <c r="G910" s="36">
        <v>0</v>
      </c>
      <c r="H910" s="19">
        <v>44926</v>
      </c>
      <c r="I910" s="21" t="s">
        <v>2436</v>
      </c>
      <c r="J910" s="34" t="s">
        <v>2437</v>
      </c>
      <c r="K910" s="22"/>
      <c r="L910" s="37">
        <v>0</v>
      </c>
      <c r="M910" s="25">
        <v>0</v>
      </c>
      <c r="N910" s="24">
        <f t="shared" si="14"/>
        <v>0</v>
      </c>
      <c r="O910" s="39">
        <v>0.71</v>
      </c>
      <c r="P910" s="27"/>
      <c r="Q910" s="28"/>
      <c r="R910" s="38"/>
      <c r="T910" s="19">
        <v>44602</v>
      </c>
    </row>
    <row r="911" spans="1:20" ht="17.25" customHeight="1" x14ac:dyDescent="0.3">
      <c r="A911" s="35">
        <v>898</v>
      </c>
      <c r="B911" s="17">
        <v>44602</v>
      </c>
      <c r="C911" s="18">
        <v>44602</v>
      </c>
      <c r="D911" s="31" t="s">
        <v>2473</v>
      </c>
      <c r="E911" s="20" t="s">
        <v>2429</v>
      </c>
      <c r="F911" s="20" t="s">
        <v>2525</v>
      </c>
      <c r="G911" s="36">
        <v>0</v>
      </c>
      <c r="H911" s="19">
        <v>44926</v>
      </c>
      <c r="I911" s="21" t="s">
        <v>2436</v>
      </c>
      <c r="J911" s="34" t="s">
        <v>2437</v>
      </c>
      <c r="K911" s="22"/>
      <c r="L911" s="37">
        <v>0</v>
      </c>
      <c r="M911" s="25">
        <v>0</v>
      </c>
      <c r="N911" s="24">
        <f t="shared" si="14"/>
        <v>0</v>
      </c>
      <c r="O911" s="39">
        <v>0.71</v>
      </c>
      <c r="P911" s="27"/>
      <c r="Q911" s="28"/>
      <c r="R911" s="38"/>
      <c r="T911" s="19">
        <v>44602</v>
      </c>
    </row>
    <row r="912" spans="1:20" ht="17.25" customHeight="1" x14ac:dyDescent="0.3">
      <c r="A912" s="35">
        <v>899</v>
      </c>
      <c r="B912" s="17">
        <v>44602</v>
      </c>
      <c r="C912" s="18">
        <v>44602</v>
      </c>
      <c r="D912" s="31" t="s">
        <v>2473</v>
      </c>
      <c r="E912" s="20" t="s">
        <v>2430</v>
      </c>
      <c r="F912" s="20" t="s">
        <v>2525</v>
      </c>
      <c r="G912" s="36">
        <v>0</v>
      </c>
      <c r="H912" s="19">
        <v>44926</v>
      </c>
      <c r="I912" s="21" t="s">
        <v>2436</v>
      </c>
      <c r="J912" s="34" t="s">
        <v>2437</v>
      </c>
      <c r="K912" s="22"/>
      <c r="L912" s="37">
        <v>0</v>
      </c>
      <c r="M912" s="25">
        <v>0</v>
      </c>
      <c r="N912" s="24">
        <f t="shared" si="14"/>
        <v>0</v>
      </c>
      <c r="O912" s="39">
        <v>0.71</v>
      </c>
      <c r="P912" s="27"/>
      <c r="Q912" s="28"/>
      <c r="R912" s="38"/>
      <c r="T912" s="19">
        <v>44602</v>
      </c>
    </row>
    <row r="913" spans="1:20" ht="17.25" customHeight="1" x14ac:dyDescent="0.3">
      <c r="A913" s="35">
        <v>900</v>
      </c>
      <c r="B913" s="17">
        <v>44601</v>
      </c>
      <c r="C913" s="18">
        <v>44601</v>
      </c>
      <c r="D913" s="31" t="s">
        <v>2473</v>
      </c>
      <c r="E913" s="20" t="s">
        <v>2431</v>
      </c>
      <c r="F913" s="20" t="s">
        <v>2525</v>
      </c>
      <c r="G913" s="36">
        <v>0</v>
      </c>
      <c r="H913" s="19">
        <v>44926</v>
      </c>
      <c r="I913" s="21" t="s">
        <v>2436</v>
      </c>
      <c r="J913" s="34" t="s">
        <v>2437</v>
      </c>
      <c r="K913" s="22"/>
      <c r="L913" s="37">
        <v>0</v>
      </c>
      <c r="M913" s="25">
        <v>0</v>
      </c>
      <c r="N913" s="24">
        <f t="shared" si="14"/>
        <v>0</v>
      </c>
      <c r="O913" s="39">
        <v>0.71</v>
      </c>
      <c r="P913" s="27"/>
      <c r="Q913" s="28"/>
      <c r="R913" s="38"/>
      <c r="T913" s="19">
        <v>44601</v>
      </c>
    </row>
    <row r="914" spans="1:20" ht="17.25" customHeight="1" x14ac:dyDescent="0.3">
      <c r="A914" s="35">
        <v>901</v>
      </c>
      <c r="B914" s="17">
        <v>44623</v>
      </c>
      <c r="C914" s="18">
        <v>44627</v>
      </c>
      <c r="D914" s="31" t="s">
        <v>2471</v>
      </c>
      <c r="E914" s="20" t="s">
        <v>2432</v>
      </c>
      <c r="F914" s="20" t="s">
        <v>2434</v>
      </c>
      <c r="G914" s="36">
        <v>3304630</v>
      </c>
      <c r="H914" s="19">
        <v>44744</v>
      </c>
      <c r="I914" s="21" t="s">
        <v>346</v>
      </c>
      <c r="J914" s="34" t="s">
        <v>2438</v>
      </c>
      <c r="K914" s="22"/>
      <c r="L914" s="37">
        <v>0</v>
      </c>
      <c r="M914" s="25">
        <v>0</v>
      </c>
      <c r="N914" s="24">
        <f t="shared" si="14"/>
        <v>3304630</v>
      </c>
      <c r="O914" s="39">
        <v>1</v>
      </c>
      <c r="P914" s="27"/>
      <c r="Q914" s="28"/>
      <c r="R914" s="38"/>
      <c r="T914" s="19">
        <v>44623</v>
      </c>
    </row>
    <row r="915" spans="1:20" ht="17.25" customHeight="1" x14ac:dyDescent="0.3">
      <c r="A915" s="35">
        <v>902</v>
      </c>
      <c r="B915" s="17">
        <v>44636</v>
      </c>
      <c r="C915" s="18">
        <v>44644</v>
      </c>
      <c r="D915" s="31" t="s">
        <v>2471</v>
      </c>
      <c r="E915" s="20" t="s">
        <v>2499</v>
      </c>
      <c r="F915" s="20" t="s">
        <v>2435</v>
      </c>
      <c r="G915" s="36">
        <v>65000000</v>
      </c>
      <c r="H915" s="19">
        <v>44926</v>
      </c>
      <c r="I915" s="21" t="s">
        <v>347</v>
      </c>
      <c r="J915" s="34" t="s">
        <v>2439</v>
      </c>
      <c r="K915" s="22"/>
      <c r="L915" s="37">
        <v>0</v>
      </c>
      <c r="M915" s="25">
        <v>0</v>
      </c>
      <c r="N915" s="24">
        <f t="shared" si="14"/>
        <v>65000000</v>
      </c>
      <c r="O915" s="39">
        <v>0.67</v>
      </c>
      <c r="P915" s="27"/>
      <c r="Q915" s="28"/>
      <c r="R915" s="38"/>
      <c r="T915" s="19">
        <v>44637</v>
      </c>
    </row>
    <row r="916" spans="1:20" ht="17.25" customHeight="1" x14ac:dyDescent="0.3">
      <c r="A916" s="35">
        <v>87454</v>
      </c>
      <c r="B916" s="17">
        <v>44648</v>
      </c>
      <c r="C916" s="18">
        <v>44692</v>
      </c>
      <c r="D916" s="31" t="s">
        <v>2474</v>
      </c>
      <c r="E916" s="20" t="s">
        <v>2433</v>
      </c>
      <c r="F916" s="20" t="s">
        <v>2368</v>
      </c>
      <c r="G916" s="36">
        <v>30501000</v>
      </c>
      <c r="H916" s="19">
        <v>45026</v>
      </c>
      <c r="I916" s="21" t="s">
        <v>347</v>
      </c>
      <c r="J916" s="34" t="s">
        <v>2440</v>
      </c>
      <c r="K916" s="22"/>
      <c r="L916" s="37">
        <v>0</v>
      </c>
      <c r="M916" s="25">
        <v>0</v>
      </c>
      <c r="N916" s="24">
        <f t="shared" si="14"/>
        <v>30501000</v>
      </c>
      <c r="O916" s="39">
        <v>0.42</v>
      </c>
      <c r="P916" s="27"/>
      <c r="Q916" s="28"/>
      <c r="R916" s="38"/>
      <c r="T916" s="19">
        <v>44649</v>
      </c>
    </row>
    <row r="917" spans="1:20" ht="17.25" customHeight="1" x14ac:dyDescent="0.3">
      <c r="A917" s="35">
        <v>903</v>
      </c>
      <c r="B917" s="17">
        <v>44650</v>
      </c>
      <c r="C917" s="18">
        <v>44652</v>
      </c>
      <c r="D917" s="31" t="s">
        <v>2475</v>
      </c>
      <c r="E917" s="20" t="s">
        <v>2459</v>
      </c>
      <c r="F917" s="20" t="s">
        <v>2462</v>
      </c>
      <c r="G917" s="36">
        <v>40670893</v>
      </c>
      <c r="H917" s="19">
        <v>45015</v>
      </c>
      <c r="I917" s="21" t="s">
        <v>347</v>
      </c>
      <c r="J917" s="34" t="s">
        <v>2476</v>
      </c>
      <c r="K917" s="22"/>
      <c r="L917" s="37">
        <v>0</v>
      </c>
      <c r="M917" s="25">
        <v>0</v>
      </c>
      <c r="N917" s="24">
        <f t="shared" si="14"/>
        <v>40670893</v>
      </c>
      <c r="O917" s="39">
        <v>0.5</v>
      </c>
      <c r="P917" s="27"/>
      <c r="Q917" s="28"/>
      <c r="R917" s="38"/>
      <c r="T917" s="19">
        <v>44652</v>
      </c>
    </row>
    <row r="918" spans="1:20" ht="17.25" customHeight="1" x14ac:dyDescent="0.3">
      <c r="A918" s="35">
        <v>904</v>
      </c>
      <c r="B918" s="17">
        <v>44664</v>
      </c>
      <c r="C918" s="18">
        <v>44669</v>
      </c>
      <c r="D918" s="31" t="s">
        <v>2471</v>
      </c>
      <c r="E918" s="20" t="s">
        <v>2460</v>
      </c>
      <c r="F918" s="20" t="s">
        <v>2463</v>
      </c>
      <c r="G918" s="36">
        <v>444000000</v>
      </c>
      <c r="H918" s="19">
        <v>44974</v>
      </c>
      <c r="I918" s="21" t="s">
        <v>346</v>
      </c>
      <c r="J918" s="34" t="s">
        <v>2477</v>
      </c>
      <c r="K918" s="22"/>
      <c r="L918" s="37">
        <v>0</v>
      </c>
      <c r="M918" s="25">
        <v>0</v>
      </c>
      <c r="N918" s="24">
        <f t="shared" si="14"/>
        <v>444000000</v>
      </c>
      <c r="O918" s="39">
        <v>0.54</v>
      </c>
      <c r="P918" s="27"/>
      <c r="Q918" s="28"/>
      <c r="R918" s="38"/>
      <c r="T918" s="19">
        <v>44664</v>
      </c>
    </row>
    <row r="919" spans="1:20" ht="17.25" customHeight="1" x14ac:dyDescent="0.3">
      <c r="A919" s="35">
        <v>905</v>
      </c>
      <c r="B919" s="17">
        <v>44679</v>
      </c>
      <c r="C919" s="18">
        <v>44680</v>
      </c>
      <c r="D919" s="31" t="s">
        <v>2471</v>
      </c>
      <c r="E919" s="20" t="s">
        <v>2461</v>
      </c>
      <c r="F919" s="20" t="s">
        <v>2528</v>
      </c>
      <c r="G919" s="36">
        <v>3300000</v>
      </c>
      <c r="H919" s="19">
        <v>44725</v>
      </c>
      <c r="I919" s="21" t="s">
        <v>347</v>
      </c>
      <c r="J919" s="34" t="s">
        <v>2478</v>
      </c>
      <c r="K919" s="22"/>
      <c r="L919" s="37">
        <v>0</v>
      </c>
      <c r="M919" s="25">
        <v>0</v>
      </c>
      <c r="N919" s="24">
        <f t="shared" si="14"/>
        <v>3300000</v>
      </c>
      <c r="O919" s="39">
        <v>1</v>
      </c>
      <c r="P919" s="27"/>
      <c r="Q919" s="28"/>
      <c r="R919" s="38"/>
      <c r="T919" s="19">
        <v>44679</v>
      </c>
    </row>
    <row r="920" spans="1:20" ht="17.25" customHeight="1" x14ac:dyDescent="0.3">
      <c r="A920" s="35">
        <v>906</v>
      </c>
      <c r="B920" s="17">
        <v>44693</v>
      </c>
      <c r="C920" s="18">
        <v>44698</v>
      </c>
      <c r="D920" s="31" t="s">
        <v>2471</v>
      </c>
      <c r="E920" s="20" t="s">
        <v>2500</v>
      </c>
      <c r="F920" s="20" t="s">
        <v>2529</v>
      </c>
      <c r="G920" s="36">
        <v>24942965</v>
      </c>
      <c r="H920" s="19">
        <v>44908</v>
      </c>
      <c r="I920" s="21" t="s">
        <v>347</v>
      </c>
      <c r="J920" s="34" t="s">
        <v>2787</v>
      </c>
      <c r="K920" s="22"/>
      <c r="L920" s="37">
        <v>0</v>
      </c>
      <c r="M920" s="25">
        <v>0</v>
      </c>
      <c r="N920" s="24">
        <f t="shared" si="14"/>
        <v>24942965</v>
      </c>
      <c r="O920" s="39">
        <v>0.64</v>
      </c>
      <c r="P920" s="27"/>
      <c r="Q920" s="28"/>
      <c r="R920" s="38"/>
      <c r="T920" s="19">
        <v>44694</v>
      </c>
    </row>
    <row r="921" spans="1:20" ht="17.25" customHeight="1" x14ac:dyDescent="0.3">
      <c r="A921" s="35">
        <v>907</v>
      </c>
      <c r="B921" s="17">
        <v>44700</v>
      </c>
      <c r="C921" s="18">
        <v>44704</v>
      </c>
      <c r="D921" s="31" t="s">
        <v>2474</v>
      </c>
      <c r="E921" s="20" t="s">
        <v>2501</v>
      </c>
      <c r="F921" s="20" t="s">
        <v>2530</v>
      </c>
      <c r="G921" s="36">
        <v>15000000</v>
      </c>
      <c r="H921" s="19">
        <v>44926</v>
      </c>
      <c r="I921" s="21" t="s">
        <v>347</v>
      </c>
      <c r="J921" s="34" t="s">
        <v>2788</v>
      </c>
      <c r="K921" s="22"/>
      <c r="L921" s="37">
        <v>0</v>
      </c>
      <c r="M921" s="25">
        <v>0</v>
      </c>
      <c r="N921" s="24">
        <f t="shared" si="14"/>
        <v>15000000</v>
      </c>
      <c r="O921" s="39">
        <v>0.57999999999999996</v>
      </c>
      <c r="P921" s="27"/>
      <c r="Q921" s="28"/>
      <c r="R921" s="38"/>
      <c r="T921" s="19">
        <v>44700</v>
      </c>
    </row>
    <row r="922" spans="1:20" ht="17.25" customHeight="1" x14ac:dyDescent="0.3">
      <c r="A922" s="35">
        <v>907</v>
      </c>
      <c r="B922" s="17">
        <v>44700</v>
      </c>
      <c r="C922" s="18">
        <v>44704</v>
      </c>
      <c r="D922" s="31" t="s">
        <v>2474</v>
      </c>
      <c r="E922" s="20" t="s">
        <v>2501</v>
      </c>
      <c r="F922" s="20" t="s">
        <v>2530</v>
      </c>
      <c r="G922" s="36">
        <v>6177000</v>
      </c>
      <c r="H922" s="19">
        <v>44926</v>
      </c>
      <c r="I922" s="21" t="s">
        <v>347</v>
      </c>
      <c r="J922" s="34" t="s">
        <v>2788</v>
      </c>
      <c r="K922" s="22"/>
      <c r="L922" s="37">
        <v>0</v>
      </c>
      <c r="M922" s="25">
        <v>0</v>
      </c>
      <c r="N922" s="24">
        <f t="shared" si="14"/>
        <v>6177000</v>
      </c>
      <c r="O922" s="39">
        <v>0.57999999999999996</v>
      </c>
      <c r="P922" s="27"/>
      <c r="Q922" s="28"/>
      <c r="R922" s="38"/>
      <c r="T922" s="19">
        <v>44700</v>
      </c>
    </row>
    <row r="923" spans="1:20" ht="17.25" customHeight="1" x14ac:dyDescent="0.3">
      <c r="A923" s="35">
        <v>907</v>
      </c>
      <c r="B923" s="17">
        <v>44700</v>
      </c>
      <c r="C923" s="18">
        <v>44704</v>
      </c>
      <c r="D923" s="31" t="s">
        <v>2474</v>
      </c>
      <c r="E923" s="20" t="s">
        <v>2501</v>
      </c>
      <c r="F923" s="20" t="s">
        <v>2530</v>
      </c>
      <c r="G923" s="36">
        <v>5400000</v>
      </c>
      <c r="H923" s="19">
        <v>44926</v>
      </c>
      <c r="I923" s="21" t="s">
        <v>347</v>
      </c>
      <c r="J923" s="34" t="s">
        <v>2788</v>
      </c>
      <c r="K923" s="22"/>
      <c r="L923" s="37">
        <v>0</v>
      </c>
      <c r="M923" s="25">
        <v>0</v>
      </c>
      <c r="N923" s="24">
        <f t="shared" si="14"/>
        <v>5400000</v>
      </c>
      <c r="O923" s="39">
        <v>0.57999999999999996</v>
      </c>
      <c r="P923" s="27"/>
      <c r="Q923" s="28"/>
      <c r="R923" s="38"/>
      <c r="T923" s="19">
        <v>44700</v>
      </c>
    </row>
    <row r="924" spans="1:20" ht="17.25" customHeight="1" x14ac:dyDescent="0.3">
      <c r="A924" s="35">
        <v>907</v>
      </c>
      <c r="B924" s="17">
        <v>44700</v>
      </c>
      <c r="C924" s="18">
        <v>44704</v>
      </c>
      <c r="D924" s="31" t="s">
        <v>2474</v>
      </c>
      <c r="E924" s="20" t="s">
        <v>2501</v>
      </c>
      <c r="F924" s="20" t="s">
        <v>2530</v>
      </c>
      <c r="G924" s="36">
        <v>4893000</v>
      </c>
      <c r="H924" s="19">
        <v>44926</v>
      </c>
      <c r="I924" s="21" t="s">
        <v>347</v>
      </c>
      <c r="J924" s="34" t="s">
        <v>2788</v>
      </c>
      <c r="K924" s="22"/>
      <c r="L924" s="37">
        <v>0</v>
      </c>
      <c r="M924" s="25">
        <v>0</v>
      </c>
      <c r="N924" s="24">
        <f t="shared" si="14"/>
        <v>4893000</v>
      </c>
      <c r="O924" s="39">
        <v>0.57999999999999996</v>
      </c>
      <c r="P924" s="27"/>
      <c r="Q924" s="28"/>
      <c r="R924" s="38"/>
      <c r="T924" s="19">
        <v>44700</v>
      </c>
    </row>
    <row r="925" spans="1:20" ht="17.25" customHeight="1" x14ac:dyDescent="0.3">
      <c r="A925" s="35">
        <v>907</v>
      </c>
      <c r="B925" s="17">
        <v>44700</v>
      </c>
      <c r="C925" s="18">
        <v>44704</v>
      </c>
      <c r="D925" s="31" t="s">
        <v>2474</v>
      </c>
      <c r="E925" s="20" t="s">
        <v>2501</v>
      </c>
      <c r="F925" s="20" t="s">
        <v>2530</v>
      </c>
      <c r="G925" s="36">
        <v>9000000</v>
      </c>
      <c r="H925" s="19">
        <v>44926</v>
      </c>
      <c r="I925" s="21" t="s">
        <v>347</v>
      </c>
      <c r="J925" s="34" t="s">
        <v>2788</v>
      </c>
      <c r="K925" s="22"/>
      <c r="L925" s="37">
        <v>0</v>
      </c>
      <c r="M925" s="25">
        <v>0</v>
      </c>
      <c r="N925" s="24">
        <f t="shared" si="14"/>
        <v>9000000</v>
      </c>
      <c r="O925" s="39">
        <v>0.57999999999999996</v>
      </c>
      <c r="P925" s="27"/>
      <c r="Q925" s="28"/>
      <c r="R925" s="38"/>
      <c r="T925" s="19">
        <v>44700</v>
      </c>
    </row>
    <row r="926" spans="1:20" ht="17.25" customHeight="1" x14ac:dyDescent="0.3">
      <c r="A926" s="35">
        <v>908</v>
      </c>
      <c r="B926" s="17">
        <v>44700</v>
      </c>
      <c r="C926" s="18">
        <v>44701</v>
      </c>
      <c r="D926" s="31" t="s">
        <v>2471</v>
      </c>
      <c r="E926" s="20" t="s">
        <v>2502</v>
      </c>
      <c r="F926" s="20" t="s">
        <v>2531</v>
      </c>
      <c r="G926" s="36">
        <v>1000000000</v>
      </c>
      <c r="H926" s="19">
        <v>44926</v>
      </c>
      <c r="I926" s="21" t="s">
        <v>346</v>
      </c>
      <c r="J926" s="34" t="s">
        <v>2789</v>
      </c>
      <c r="K926" s="22"/>
      <c r="L926" s="37">
        <v>0</v>
      </c>
      <c r="M926" s="25">
        <v>0</v>
      </c>
      <c r="N926" s="24">
        <f t="shared" si="14"/>
        <v>1000000000</v>
      </c>
      <c r="O926" s="39">
        <v>0.59</v>
      </c>
      <c r="P926" s="27"/>
      <c r="Q926" s="28"/>
      <c r="R926" s="38"/>
      <c r="T926" s="19">
        <v>44701</v>
      </c>
    </row>
    <row r="927" spans="1:20" ht="17.25" customHeight="1" x14ac:dyDescent="0.3">
      <c r="A927" s="35">
        <v>908</v>
      </c>
      <c r="B927" s="17">
        <v>44700</v>
      </c>
      <c r="C927" s="18">
        <v>44701</v>
      </c>
      <c r="D927" s="31" t="s">
        <v>2471</v>
      </c>
      <c r="E927" s="20" t="s">
        <v>2502</v>
      </c>
      <c r="F927" s="20" t="s">
        <v>2531</v>
      </c>
      <c r="G927" s="36">
        <v>600000000</v>
      </c>
      <c r="H927" s="19">
        <v>44926</v>
      </c>
      <c r="I927" s="21" t="s">
        <v>346</v>
      </c>
      <c r="J927" s="34" t="s">
        <v>2789</v>
      </c>
      <c r="K927" s="22">
        <v>1</v>
      </c>
      <c r="L927" s="37">
        <v>550000000</v>
      </c>
      <c r="M927" s="25">
        <v>0</v>
      </c>
      <c r="N927" s="24">
        <f t="shared" si="14"/>
        <v>1150000000</v>
      </c>
      <c r="O927" s="39">
        <v>0.59</v>
      </c>
      <c r="P927" s="27"/>
      <c r="Q927" s="28"/>
      <c r="R927" s="38"/>
      <c r="T927" s="19">
        <v>44701</v>
      </c>
    </row>
    <row r="928" spans="1:20" ht="17.25" customHeight="1" x14ac:dyDescent="0.3">
      <c r="A928" s="35">
        <v>909</v>
      </c>
      <c r="B928" s="17">
        <v>44701</v>
      </c>
      <c r="C928" s="18">
        <v>44704</v>
      </c>
      <c r="D928" s="31" t="s">
        <v>2474</v>
      </c>
      <c r="E928" s="20" t="s">
        <v>2503</v>
      </c>
      <c r="F928" s="20" t="s">
        <v>2532</v>
      </c>
      <c r="G928" s="36">
        <v>300000</v>
      </c>
      <c r="H928" s="19">
        <v>44979</v>
      </c>
      <c r="I928" s="21" t="s">
        <v>347</v>
      </c>
      <c r="J928" s="34" t="s">
        <v>2790</v>
      </c>
      <c r="K928" s="22"/>
      <c r="L928" s="37">
        <v>0</v>
      </c>
      <c r="M928" s="25">
        <v>0</v>
      </c>
      <c r="N928" s="24">
        <f t="shared" si="14"/>
        <v>300000</v>
      </c>
      <c r="O928" s="39">
        <v>0.47</v>
      </c>
      <c r="P928" s="27"/>
      <c r="Q928" s="28"/>
      <c r="R928" s="38"/>
      <c r="T928" s="19">
        <v>44704</v>
      </c>
    </row>
    <row r="929" spans="1:20" ht="17.25" customHeight="1" x14ac:dyDescent="0.3">
      <c r="A929" s="35">
        <v>909</v>
      </c>
      <c r="B929" s="17">
        <v>44701</v>
      </c>
      <c r="C929" s="18">
        <v>44704</v>
      </c>
      <c r="D929" s="31" t="s">
        <v>2474</v>
      </c>
      <c r="E929" s="20" t="s">
        <v>2503</v>
      </c>
      <c r="F929" s="20" t="s">
        <v>2532</v>
      </c>
      <c r="G929" s="36">
        <v>23928000</v>
      </c>
      <c r="H929" s="19">
        <v>44979</v>
      </c>
      <c r="I929" s="21" t="s">
        <v>347</v>
      </c>
      <c r="J929" s="34" t="s">
        <v>2790</v>
      </c>
      <c r="K929" s="22"/>
      <c r="L929" s="37">
        <v>0</v>
      </c>
      <c r="M929" s="25">
        <v>0</v>
      </c>
      <c r="N929" s="24">
        <f t="shared" si="14"/>
        <v>23928000</v>
      </c>
      <c r="O929" s="39">
        <v>0.47</v>
      </c>
      <c r="P929" s="27"/>
      <c r="Q929" s="28"/>
      <c r="R929" s="38"/>
      <c r="T929" s="19">
        <v>44704</v>
      </c>
    </row>
    <row r="930" spans="1:20" ht="17.25" customHeight="1" x14ac:dyDescent="0.3">
      <c r="A930" s="35">
        <v>909</v>
      </c>
      <c r="B930" s="17">
        <v>44701</v>
      </c>
      <c r="C930" s="18">
        <v>44704</v>
      </c>
      <c r="D930" s="31" t="s">
        <v>2474</v>
      </c>
      <c r="E930" s="20" t="s">
        <v>2503</v>
      </c>
      <c r="F930" s="20" t="s">
        <v>2532</v>
      </c>
      <c r="G930" s="36">
        <v>3375000</v>
      </c>
      <c r="H930" s="19">
        <v>44979</v>
      </c>
      <c r="I930" s="21" t="s">
        <v>347</v>
      </c>
      <c r="J930" s="34" t="s">
        <v>2790</v>
      </c>
      <c r="K930" s="22"/>
      <c r="L930" s="37">
        <v>0</v>
      </c>
      <c r="M930" s="25">
        <v>0</v>
      </c>
      <c r="N930" s="24">
        <f t="shared" si="14"/>
        <v>3375000</v>
      </c>
      <c r="O930" s="39">
        <v>0.47</v>
      </c>
      <c r="P930" s="27"/>
      <c r="Q930" s="28"/>
      <c r="R930" s="38"/>
      <c r="T930" s="19">
        <v>44704</v>
      </c>
    </row>
    <row r="931" spans="1:20" ht="17.25" customHeight="1" x14ac:dyDescent="0.3">
      <c r="A931" s="35">
        <v>909</v>
      </c>
      <c r="B931" s="17">
        <v>44701</v>
      </c>
      <c r="C931" s="18">
        <v>44704</v>
      </c>
      <c r="D931" s="31" t="s">
        <v>2474</v>
      </c>
      <c r="E931" s="20" t="s">
        <v>2503</v>
      </c>
      <c r="F931" s="20" t="s">
        <v>2532</v>
      </c>
      <c r="G931" s="36">
        <v>5000000</v>
      </c>
      <c r="H931" s="19">
        <v>44979</v>
      </c>
      <c r="I931" s="21" t="s">
        <v>347</v>
      </c>
      <c r="J931" s="34" t="s">
        <v>2790</v>
      </c>
      <c r="K931" s="22"/>
      <c r="L931" s="37">
        <v>0</v>
      </c>
      <c r="M931" s="25">
        <v>0</v>
      </c>
      <c r="N931" s="24">
        <f t="shared" si="14"/>
        <v>5000000</v>
      </c>
      <c r="O931" s="39">
        <v>0.47</v>
      </c>
      <c r="P931" s="27"/>
      <c r="Q931" s="28"/>
      <c r="R931" s="38"/>
      <c r="T931" s="19">
        <v>44704</v>
      </c>
    </row>
    <row r="932" spans="1:20" ht="17.25" customHeight="1" x14ac:dyDescent="0.3">
      <c r="A932" s="35">
        <v>909</v>
      </c>
      <c r="B932" s="17">
        <v>44701</v>
      </c>
      <c r="C932" s="18">
        <v>44704</v>
      </c>
      <c r="D932" s="31" t="s">
        <v>2474</v>
      </c>
      <c r="E932" s="20" t="s">
        <v>2503</v>
      </c>
      <c r="F932" s="20" t="s">
        <v>2532</v>
      </c>
      <c r="G932" s="36">
        <v>15000000</v>
      </c>
      <c r="H932" s="19">
        <v>44979</v>
      </c>
      <c r="I932" s="21" t="s">
        <v>347</v>
      </c>
      <c r="J932" s="34" t="s">
        <v>2790</v>
      </c>
      <c r="K932" s="22"/>
      <c r="L932" s="37">
        <v>0</v>
      </c>
      <c r="M932" s="25">
        <v>0</v>
      </c>
      <c r="N932" s="24">
        <f t="shared" si="14"/>
        <v>15000000</v>
      </c>
      <c r="O932" s="39">
        <v>0.47</v>
      </c>
      <c r="P932" s="27"/>
      <c r="Q932" s="28"/>
      <c r="R932" s="38"/>
      <c r="T932" s="19">
        <v>44704</v>
      </c>
    </row>
    <row r="933" spans="1:20" ht="17.25" customHeight="1" x14ac:dyDescent="0.3">
      <c r="A933" s="35">
        <v>909</v>
      </c>
      <c r="B933" s="17">
        <v>44701</v>
      </c>
      <c r="C933" s="18">
        <v>44704</v>
      </c>
      <c r="D933" s="31" t="s">
        <v>2474</v>
      </c>
      <c r="E933" s="20" t="s">
        <v>2503</v>
      </c>
      <c r="F933" s="20" t="s">
        <v>2532</v>
      </c>
      <c r="G933" s="36">
        <v>11857000</v>
      </c>
      <c r="H933" s="19">
        <v>44979</v>
      </c>
      <c r="I933" s="21" t="s">
        <v>347</v>
      </c>
      <c r="J933" s="34" t="s">
        <v>2790</v>
      </c>
      <c r="K933" s="22"/>
      <c r="L933" s="37">
        <v>0</v>
      </c>
      <c r="M933" s="25">
        <v>0</v>
      </c>
      <c r="N933" s="24">
        <f t="shared" si="14"/>
        <v>11857000</v>
      </c>
      <c r="O933" s="39">
        <v>0.47</v>
      </c>
      <c r="P933" s="27"/>
      <c r="Q933" s="28"/>
      <c r="R933" s="38"/>
      <c r="T933" s="19">
        <v>44704</v>
      </c>
    </row>
    <row r="934" spans="1:20" ht="17.25" customHeight="1" x14ac:dyDescent="0.3">
      <c r="A934" s="35">
        <v>910</v>
      </c>
      <c r="B934" s="17">
        <v>44704</v>
      </c>
      <c r="C934" s="18">
        <v>44707</v>
      </c>
      <c r="D934" s="31" t="s">
        <v>2471</v>
      </c>
      <c r="E934" s="20" t="s">
        <v>2504</v>
      </c>
      <c r="F934" s="20" t="s">
        <v>2533</v>
      </c>
      <c r="G934" s="36">
        <v>50540000</v>
      </c>
      <c r="H934" s="19">
        <v>44737</v>
      </c>
      <c r="I934" s="21" t="s">
        <v>346</v>
      </c>
      <c r="J934" s="34" t="s">
        <v>2791</v>
      </c>
      <c r="K934" s="22"/>
      <c r="L934" s="37">
        <v>0</v>
      </c>
      <c r="M934" s="25">
        <v>0</v>
      </c>
      <c r="N934" s="24">
        <f t="shared" si="14"/>
        <v>50540000</v>
      </c>
      <c r="O934" s="39">
        <v>1</v>
      </c>
      <c r="P934" s="27"/>
      <c r="Q934" s="28"/>
      <c r="R934" s="38"/>
      <c r="T934" s="19">
        <v>44704</v>
      </c>
    </row>
    <row r="935" spans="1:20" ht="17.25" customHeight="1" x14ac:dyDescent="0.3">
      <c r="A935" s="35">
        <v>911</v>
      </c>
      <c r="B935" s="17">
        <v>44726</v>
      </c>
      <c r="C935" s="18">
        <v>44728</v>
      </c>
      <c r="D935" s="31" t="s">
        <v>2471</v>
      </c>
      <c r="E935" s="20" t="s">
        <v>2505</v>
      </c>
      <c r="F935" s="20" t="s">
        <v>2534</v>
      </c>
      <c r="G935" s="36">
        <v>16545760</v>
      </c>
      <c r="H935" s="19">
        <v>44925</v>
      </c>
      <c r="I935" s="21" t="s">
        <v>346</v>
      </c>
      <c r="J935" s="34" t="s">
        <v>2792</v>
      </c>
      <c r="K935" s="22"/>
      <c r="L935" s="37">
        <v>0</v>
      </c>
      <c r="M935" s="25">
        <v>0</v>
      </c>
      <c r="N935" s="24">
        <f t="shared" si="14"/>
        <v>16545760</v>
      </c>
      <c r="O935" s="39">
        <v>0.53</v>
      </c>
      <c r="P935" s="27"/>
      <c r="Q935" s="28"/>
      <c r="R935" s="38"/>
      <c r="T935" s="19">
        <v>44726</v>
      </c>
    </row>
    <row r="936" spans="1:20" ht="17.25" customHeight="1" x14ac:dyDescent="0.3">
      <c r="A936" s="35">
        <v>912</v>
      </c>
      <c r="B936" s="17">
        <v>44726</v>
      </c>
      <c r="C936" s="18">
        <v>44727</v>
      </c>
      <c r="D936" s="31" t="s">
        <v>2475</v>
      </c>
      <c r="E936" s="20" t="s">
        <v>2506</v>
      </c>
      <c r="F936" s="20" t="s">
        <v>2535</v>
      </c>
      <c r="G936" s="36">
        <v>7782005</v>
      </c>
      <c r="H936" s="19">
        <v>45091</v>
      </c>
      <c r="I936" s="21" t="s">
        <v>347</v>
      </c>
      <c r="J936" s="34" t="s">
        <v>2793</v>
      </c>
      <c r="K936" s="22"/>
      <c r="L936" s="37">
        <v>0</v>
      </c>
      <c r="M936" s="25">
        <v>0</v>
      </c>
      <c r="N936" s="24">
        <f t="shared" si="14"/>
        <v>7782005</v>
      </c>
      <c r="O936" s="39">
        <v>0.28999999999999998</v>
      </c>
      <c r="P936" s="27"/>
      <c r="Q936" s="28"/>
      <c r="R936" s="38"/>
      <c r="T936" s="19">
        <v>44726</v>
      </c>
    </row>
    <row r="937" spans="1:20" ht="17.25" customHeight="1" x14ac:dyDescent="0.3">
      <c r="A937" s="35">
        <v>913</v>
      </c>
      <c r="B937" s="17">
        <v>44729</v>
      </c>
      <c r="C937" s="18">
        <v>44742</v>
      </c>
      <c r="D937" s="31" t="s">
        <v>2472</v>
      </c>
      <c r="E937" s="20" t="s">
        <v>2507</v>
      </c>
      <c r="F937" s="20" t="s">
        <v>2536</v>
      </c>
      <c r="G937" s="36">
        <v>6783000</v>
      </c>
      <c r="H937" s="19">
        <v>45106</v>
      </c>
      <c r="I937" s="21" t="s">
        <v>346</v>
      </c>
      <c r="J937" s="34" t="s">
        <v>2794</v>
      </c>
      <c r="K937" s="22"/>
      <c r="L937" s="37">
        <v>0</v>
      </c>
      <c r="M937" s="25">
        <v>0</v>
      </c>
      <c r="N937" s="24">
        <f t="shared" si="14"/>
        <v>6783000</v>
      </c>
      <c r="O937" s="39">
        <v>0.25</v>
      </c>
      <c r="P937" s="27"/>
      <c r="Q937" s="28"/>
      <c r="R937" s="38"/>
      <c r="T937" s="19">
        <v>44733</v>
      </c>
    </row>
    <row r="938" spans="1:20" ht="17.25" customHeight="1" x14ac:dyDescent="0.3">
      <c r="A938" s="35">
        <v>914</v>
      </c>
      <c r="B938" s="17">
        <v>44736</v>
      </c>
      <c r="C938" s="18">
        <v>44740</v>
      </c>
      <c r="D938" s="31" t="s">
        <v>2783</v>
      </c>
      <c r="E938" s="20" t="s">
        <v>2479</v>
      </c>
      <c r="F938" s="20" t="s">
        <v>2537</v>
      </c>
      <c r="G938" s="36">
        <v>633552612</v>
      </c>
      <c r="H938" s="19">
        <v>44933</v>
      </c>
      <c r="I938" s="21" t="s">
        <v>346</v>
      </c>
      <c r="J938" s="34" t="s">
        <v>2795</v>
      </c>
      <c r="K938" s="22"/>
      <c r="L938" s="37">
        <v>0</v>
      </c>
      <c r="M938" s="25">
        <v>0</v>
      </c>
      <c r="N938" s="24">
        <f t="shared" si="14"/>
        <v>633552612</v>
      </c>
      <c r="O938" s="39">
        <v>0.48</v>
      </c>
      <c r="P938" s="27"/>
      <c r="Q938" s="28"/>
      <c r="R938" s="38"/>
      <c r="T938" s="19">
        <v>44736</v>
      </c>
    </row>
    <row r="939" spans="1:20" ht="17.25" customHeight="1" x14ac:dyDescent="0.3">
      <c r="A939" s="35">
        <v>915</v>
      </c>
      <c r="B939" s="17">
        <v>44740</v>
      </c>
      <c r="C939" s="18">
        <v>44756</v>
      </c>
      <c r="D939" s="31" t="s">
        <v>2472</v>
      </c>
      <c r="E939" s="20" t="s">
        <v>2508</v>
      </c>
      <c r="F939" s="20" t="s">
        <v>2538</v>
      </c>
      <c r="G939" s="36">
        <v>17459000</v>
      </c>
      <c r="H939" s="19">
        <v>45120</v>
      </c>
      <c r="I939" s="21" t="s">
        <v>346</v>
      </c>
      <c r="J939" s="34" t="s">
        <v>2796</v>
      </c>
      <c r="K939" s="22"/>
      <c r="L939" s="37">
        <v>0</v>
      </c>
      <c r="M939" s="25">
        <v>0</v>
      </c>
      <c r="N939" s="24">
        <f t="shared" si="14"/>
        <v>17459000</v>
      </c>
      <c r="O939" s="39">
        <v>0.21</v>
      </c>
      <c r="P939" s="27"/>
      <c r="Q939" s="28"/>
      <c r="R939" s="38"/>
      <c r="T939" s="19">
        <v>44741</v>
      </c>
    </row>
    <row r="940" spans="1:20" ht="17.25" customHeight="1" x14ac:dyDescent="0.3">
      <c r="A940" s="35">
        <v>916</v>
      </c>
      <c r="B940" s="17">
        <v>44742</v>
      </c>
      <c r="C940" s="18">
        <v>44753</v>
      </c>
      <c r="D940" s="31" t="s">
        <v>2471</v>
      </c>
      <c r="E940" s="20" t="s">
        <v>2509</v>
      </c>
      <c r="F940" s="20" t="s">
        <v>2539</v>
      </c>
      <c r="G940" s="36">
        <v>1379298412</v>
      </c>
      <c r="H940" s="19">
        <v>44936</v>
      </c>
      <c r="I940" s="21" t="s">
        <v>346</v>
      </c>
      <c r="J940" s="34" t="s">
        <v>2797</v>
      </c>
      <c r="K940" s="22"/>
      <c r="L940" s="37">
        <v>0</v>
      </c>
      <c r="M940" s="25">
        <v>0</v>
      </c>
      <c r="N940" s="24">
        <f t="shared" si="14"/>
        <v>1379298412</v>
      </c>
      <c r="O940" s="39">
        <v>0.44</v>
      </c>
      <c r="P940" s="27"/>
      <c r="Q940" s="28"/>
      <c r="R940" s="38"/>
      <c r="T940" s="19">
        <v>44742</v>
      </c>
    </row>
    <row r="941" spans="1:20" ht="17.25" customHeight="1" x14ac:dyDescent="0.3">
      <c r="A941" s="35">
        <v>917</v>
      </c>
      <c r="B941" s="17">
        <v>44748</v>
      </c>
      <c r="C941" s="18">
        <v>44756</v>
      </c>
      <c r="D941" s="31" t="s">
        <v>2471</v>
      </c>
      <c r="E941" s="20" t="s">
        <v>2510</v>
      </c>
      <c r="F941" s="20" t="s">
        <v>2540</v>
      </c>
      <c r="G941" s="36">
        <v>2511571507</v>
      </c>
      <c r="H941" s="19">
        <v>44939</v>
      </c>
      <c r="I941" s="21" t="s">
        <v>346</v>
      </c>
      <c r="J941" s="34" t="s">
        <v>2798</v>
      </c>
      <c r="K941" s="22"/>
      <c r="L941" s="37">
        <v>0</v>
      </c>
      <c r="M941" s="25">
        <v>0</v>
      </c>
      <c r="N941" s="24">
        <f t="shared" si="14"/>
        <v>2511571507</v>
      </c>
      <c r="O941" s="39">
        <v>0.42</v>
      </c>
      <c r="P941" s="27"/>
      <c r="Q941" s="28"/>
      <c r="R941" s="38"/>
      <c r="T941" s="19">
        <v>44753</v>
      </c>
    </row>
    <row r="942" spans="1:20" ht="17.25" customHeight="1" x14ac:dyDescent="0.3">
      <c r="A942" s="35">
        <v>92663</v>
      </c>
      <c r="B942" s="17">
        <v>44741</v>
      </c>
      <c r="C942" s="18">
        <v>44743</v>
      </c>
      <c r="D942" s="31" t="s">
        <v>2474</v>
      </c>
      <c r="E942" s="20" t="s">
        <v>2511</v>
      </c>
      <c r="F942" s="20" t="s">
        <v>2541</v>
      </c>
      <c r="G942" s="36">
        <v>297401051</v>
      </c>
      <c r="H942" s="19">
        <v>44895</v>
      </c>
      <c r="I942" s="21" t="s">
        <v>346</v>
      </c>
      <c r="J942" s="34" t="s">
        <v>2799</v>
      </c>
      <c r="K942" s="22"/>
      <c r="L942" s="37">
        <v>0</v>
      </c>
      <c r="M942" s="25">
        <v>0</v>
      </c>
      <c r="N942" s="24">
        <f t="shared" si="14"/>
        <v>297401051</v>
      </c>
      <c r="O942" s="39">
        <v>0.59</v>
      </c>
      <c r="P942" s="27"/>
      <c r="Q942" s="28"/>
      <c r="R942" s="38"/>
      <c r="T942" s="19">
        <v>44742</v>
      </c>
    </row>
    <row r="943" spans="1:20" ht="17.25" customHeight="1" x14ac:dyDescent="0.3">
      <c r="A943" s="35">
        <v>918</v>
      </c>
      <c r="B943" s="17">
        <v>44748</v>
      </c>
      <c r="C943" s="18">
        <v>44750</v>
      </c>
      <c r="D943" s="31" t="s">
        <v>2469</v>
      </c>
      <c r="E943" s="20" t="s">
        <v>2512</v>
      </c>
      <c r="F943" s="20" t="s">
        <v>2542</v>
      </c>
      <c r="G943" s="36">
        <v>48000000</v>
      </c>
      <c r="H943" s="19">
        <v>44933</v>
      </c>
      <c r="I943" s="21" t="s">
        <v>346</v>
      </c>
      <c r="J943" s="34" t="s">
        <v>2800</v>
      </c>
      <c r="K943" s="22"/>
      <c r="L943" s="37">
        <v>0</v>
      </c>
      <c r="M943" s="25">
        <v>0</v>
      </c>
      <c r="N943" s="24">
        <f t="shared" si="14"/>
        <v>48000000</v>
      </c>
      <c r="O943" s="39">
        <v>0.45</v>
      </c>
      <c r="P943" s="27"/>
      <c r="Q943" s="28"/>
      <c r="R943" s="38"/>
      <c r="T943" s="19">
        <v>44749</v>
      </c>
    </row>
    <row r="944" spans="1:20" ht="17.25" customHeight="1" x14ac:dyDescent="0.3">
      <c r="A944" s="35">
        <v>919</v>
      </c>
      <c r="B944" s="17">
        <v>44749</v>
      </c>
      <c r="C944" s="18">
        <v>44753</v>
      </c>
      <c r="D944" s="31" t="s">
        <v>2469</v>
      </c>
      <c r="E944" s="20" t="s">
        <v>17</v>
      </c>
      <c r="F944" s="20" t="s">
        <v>2543</v>
      </c>
      <c r="G944" s="36">
        <v>41577667</v>
      </c>
      <c r="H944" s="19">
        <v>44929</v>
      </c>
      <c r="I944" s="21" t="s">
        <v>346</v>
      </c>
      <c r="J944" s="34" t="s">
        <v>2801</v>
      </c>
      <c r="K944" s="22"/>
      <c r="L944" s="37">
        <v>0</v>
      </c>
      <c r="M944" s="25">
        <v>0</v>
      </c>
      <c r="N944" s="24">
        <f t="shared" si="14"/>
        <v>41577667</v>
      </c>
      <c r="O944" s="39">
        <v>0.45</v>
      </c>
      <c r="P944" s="27"/>
      <c r="Q944" s="28"/>
      <c r="R944" s="38"/>
      <c r="T944" s="19">
        <v>44750</v>
      </c>
    </row>
    <row r="945" spans="1:20" ht="17.25" customHeight="1" x14ac:dyDescent="0.3">
      <c r="A945" s="35">
        <v>920</v>
      </c>
      <c r="B945" s="17">
        <v>44749</v>
      </c>
      <c r="C945" s="18">
        <v>44750</v>
      </c>
      <c r="D945" s="31" t="s">
        <v>2469</v>
      </c>
      <c r="E945" s="20" t="s">
        <v>546</v>
      </c>
      <c r="F945" s="20" t="s">
        <v>2544</v>
      </c>
      <c r="G945" s="36">
        <v>78000000</v>
      </c>
      <c r="H945" s="19">
        <v>44933</v>
      </c>
      <c r="I945" s="21" t="s">
        <v>346</v>
      </c>
      <c r="J945" s="34" t="s">
        <v>2802</v>
      </c>
      <c r="K945" s="22"/>
      <c r="L945" s="37">
        <v>0</v>
      </c>
      <c r="M945" s="25">
        <v>0</v>
      </c>
      <c r="N945" s="24">
        <f t="shared" si="14"/>
        <v>78000000</v>
      </c>
      <c r="O945" s="39">
        <v>0.45</v>
      </c>
      <c r="P945" s="27"/>
      <c r="Q945" s="28"/>
      <c r="R945" s="38"/>
      <c r="T945" s="19">
        <v>44750</v>
      </c>
    </row>
    <row r="946" spans="1:20" ht="17.25" customHeight="1" x14ac:dyDescent="0.3">
      <c r="A946" s="35">
        <v>921</v>
      </c>
      <c r="B946" s="17">
        <v>44750</v>
      </c>
      <c r="C946" s="18">
        <v>44763</v>
      </c>
      <c r="D946" s="31" t="s">
        <v>2469</v>
      </c>
      <c r="E946" s="20" t="s">
        <v>2513</v>
      </c>
      <c r="F946" s="20" t="s">
        <v>2545</v>
      </c>
      <c r="G946" s="36">
        <v>13783333</v>
      </c>
      <c r="H946" s="19">
        <v>44814</v>
      </c>
      <c r="I946" s="21" t="s">
        <v>346</v>
      </c>
      <c r="J946" s="34" t="s">
        <v>2803</v>
      </c>
      <c r="K946" s="22"/>
      <c r="L946" s="37">
        <v>0</v>
      </c>
      <c r="M946" s="25">
        <v>0</v>
      </c>
      <c r="N946" s="24">
        <f t="shared" si="14"/>
        <v>13783333</v>
      </c>
      <c r="O946" s="39">
        <v>1</v>
      </c>
      <c r="P946" s="27"/>
      <c r="Q946" s="28"/>
      <c r="R946" s="38"/>
      <c r="T946" s="19">
        <v>44753</v>
      </c>
    </row>
    <row r="947" spans="1:20" ht="17.25" customHeight="1" x14ac:dyDescent="0.3">
      <c r="A947" s="35">
        <v>922</v>
      </c>
      <c r="B947" s="17">
        <v>44749</v>
      </c>
      <c r="C947" s="18">
        <v>44753</v>
      </c>
      <c r="D947" s="31" t="s">
        <v>2470</v>
      </c>
      <c r="E947" s="20" t="s">
        <v>2514</v>
      </c>
      <c r="F947" s="20" t="s">
        <v>2546</v>
      </c>
      <c r="G947" s="36">
        <v>28026000</v>
      </c>
      <c r="H947" s="19">
        <v>44929</v>
      </c>
      <c r="I947" s="21" t="s">
        <v>346</v>
      </c>
      <c r="J947" s="34" t="s">
        <v>2804</v>
      </c>
      <c r="K947" s="22"/>
      <c r="L947" s="37">
        <v>0</v>
      </c>
      <c r="M947" s="25">
        <v>0</v>
      </c>
      <c r="N947" s="24">
        <f t="shared" si="14"/>
        <v>28026000</v>
      </c>
      <c r="O947" s="39">
        <v>0.45</v>
      </c>
      <c r="P947" s="27"/>
      <c r="Q947" s="28"/>
      <c r="R947" s="38"/>
      <c r="T947" s="19">
        <v>44750</v>
      </c>
    </row>
    <row r="948" spans="1:20" ht="17.25" customHeight="1" x14ac:dyDescent="0.3">
      <c r="A948" s="35">
        <v>923</v>
      </c>
      <c r="B948" s="17">
        <v>44754</v>
      </c>
      <c r="C948" s="18">
        <v>44755</v>
      </c>
      <c r="D948" s="31" t="s">
        <v>2469</v>
      </c>
      <c r="E948" s="20" t="s">
        <v>2515</v>
      </c>
      <c r="F948" s="20" t="s">
        <v>2547</v>
      </c>
      <c r="G948" s="36">
        <v>44032500</v>
      </c>
      <c r="H948" s="19">
        <v>44929</v>
      </c>
      <c r="I948" s="21" t="s">
        <v>346</v>
      </c>
      <c r="J948" s="34" t="s">
        <v>2805</v>
      </c>
      <c r="K948" s="22"/>
      <c r="L948" s="37">
        <v>0</v>
      </c>
      <c r="M948" s="25">
        <v>0</v>
      </c>
      <c r="N948" s="24">
        <f t="shared" si="14"/>
        <v>44032500</v>
      </c>
      <c r="O948" s="39">
        <v>0.45</v>
      </c>
      <c r="P948" s="27"/>
      <c r="Q948" s="28"/>
      <c r="R948" s="38"/>
      <c r="T948" s="19">
        <v>44754</v>
      </c>
    </row>
    <row r="949" spans="1:20" ht="17.25" customHeight="1" x14ac:dyDescent="0.3">
      <c r="A949" s="35">
        <v>924</v>
      </c>
      <c r="B949" s="17">
        <v>44754</v>
      </c>
      <c r="C949" s="18">
        <v>44754</v>
      </c>
      <c r="D949" s="31" t="s">
        <v>2469</v>
      </c>
      <c r="E949" s="20" t="s">
        <v>235</v>
      </c>
      <c r="F949" s="20" t="s">
        <v>643</v>
      </c>
      <c r="G949" s="36">
        <v>32100000</v>
      </c>
      <c r="H949" s="19">
        <v>44937</v>
      </c>
      <c r="I949" s="21" t="s">
        <v>346</v>
      </c>
      <c r="J949" s="34" t="s">
        <v>2806</v>
      </c>
      <c r="K949" s="22"/>
      <c r="L949" s="37">
        <v>0</v>
      </c>
      <c r="M949" s="25">
        <v>0</v>
      </c>
      <c r="N949" s="24">
        <f t="shared" si="14"/>
        <v>32100000</v>
      </c>
      <c r="O949" s="39">
        <v>0.43</v>
      </c>
      <c r="P949" s="27"/>
      <c r="Q949" s="28"/>
      <c r="R949" s="38"/>
      <c r="T949" s="19">
        <v>44754</v>
      </c>
    </row>
    <row r="950" spans="1:20" ht="17.25" customHeight="1" x14ac:dyDescent="0.3">
      <c r="A950" s="35">
        <v>925</v>
      </c>
      <c r="B950" s="17">
        <v>44754</v>
      </c>
      <c r="C950" s="18">
        <v>44754</v>
      </c>
      <c r="D950" s="31" t="s">
        <v>2469</v>
      </c>
      <c r="E950" s="20" t="s">
        <v>2486</v>
      </c>
      <c r="F950" s="20" t="s">
        <v>643</v>
      </c>
      <c r="G950" s="36">
        <v>37080000</v>
      </c>
      <c r="H950" s="19">
        <v>44937</v>
      </c>
      <c r="I950" s="21" t="s">
        <v>346</v>
      </c>
      <c r="J950" s="34" t="s">
        <v>2807</v>
      </c>
      <c r="K950" s="22"/>
      <c r="L950" s="37">
        <v>0</v>
      </c>
      <c r="M950" s="25">
        <v>0</v>
      </c>
      <c r="N950" s="24">
        <f t="shared" si="14"/>
        <v>37080000</v>
      </c>
      <c r="O950" s="39">
        <v>0.43</v>
      </c>
      <c r="P950" s="27"/>
      <c r="Q950" s="28"/>
      <c r="R950" s="38"/>
      <c r="T950" s="19">
        <v>44754</v>
      </c>
    </row>
    <row r="951" spans="1:20" ht="17.25" customHeight="1" x14ac:dyDescent="0.3">
      <c r="A951" s="35">
        <v>926</v>
      </c>
      <c r="B951" s="17">
        <v>44755</v>
      </c>
      <c r="C951" s="18">
        <v>44755</v>
      </c>
      <c r="D951" s="31" t="s">
        <v>2469</v>
      </c>
      <c r="E951" s="20" t="s">
        <v>154</v>
      </c>
      <c r="F951" s="20" t="s">
        <v>643</v>
      </c>
      <c r="G951" s="36">
        <v>44700000</v>
      </c>
      <c r="H951" s="19">
        <v>44938</v>
      </c>
      <c r="I951" s="21" t="s">
        <v>346</v>
      </c>
      <c r="J951" s="34" t="s">
        <v>2808</v>
      </c>
      <c r="K951" s="22"/>
      <c r="L951" s="37">
        <v>0</v>
      </c>
      <c r="M951" s="25">
        <v>0</v>
      </c>
      <c r="N951" s="24">
        <f t="shared" si="14"/>
        <v>44700000</v>
      </c>
      <c r="O951" s="39">
        <v>0.43</v>
      </c>
      <c r="P951" s="27"/>
      <c r="Q951" s="28"/>
      <c r="R951" s="38"/>
      <c r="T951" s="19">
        <v>44755</v>
      </c>
    </row>
    <row r="952" spans="1:20" ht="17.25" customHeight="1" x14ac:dyDescent="0.3">
      <c r="A952" s="35">
        <v>927</v>
      </c>
      <c r="B952" s="17">
        <v>44769</v>
      </c>
      <c r="C952" s="18">
        <v>44770</v>
      </c>
      <c r="D952" s="31" t="s">
        <v>2469</v>
      </c>
      <c r="E952" s="20" t="s">
        <v>480</v>
      </c>
      <c r="F952" s="20" t="s">
        <v>2548</v>
      </c>
      <c r="G952" s="36">
        <v>38203333</v>
      </c>
      <c r="H952" s="19">
        <v>44930</v>
      </c>
      <c r="I952" s="21" t="s">
        <v>346</v>
      </c>
      <c r="J952" s="34" t="s">
        <v>2809</v>
      </c>
      <c r="K952" s="22"/>
      <c r="L952" s="37">
        <v>0</v>
      </c>
      <c r="M952" s="25">
        <v>0</v>
      </c>
      <c r="N952" s="24">
        <f t="shared" si="14"/>
        <v>38203333</v>
      </c>
      <c r="O952" s="39">
        <v>0.39</v>
      </c>
      <c r="P952" s="27"/>
      <c r="Q952" s="28"/>
      <c r="R952" s="38"/>
      <c r="T952" s="19">
        <v>44769</v>
      </c>
    </row>
    <row r="953" spans="1:20" ht="17.25" customHeight="1" x14ac:dyDescent="0.3">
      <c r="A953" s="35">
        <v>928</v>
      </c>
      <c r="B953" s="17">
        <v>44755</v>
      </c>
      <c r="C953" s="18">
        <v>44756</v>
      </c>
      <c r="D953" s="31" t="s">
        <v>2469</v>
      </c>
      <c r="E953" s="20" t="s">
        <v>2365</v>
      </c>
      <c r="F953" s="20" t="s">
        <v>2549</v>
      </c>
      <c r="G953" s="36">
        <v>29066600</v>
      </c>
      <c r="H953" s="19">
        <v>44924</v>
      </c>
      <c r="I953" s="21" t="s">
        <v>346</v>
      </c>
      <c r="J953" s="34" t="s">
        <v>2810</v>
      </c>
      <c r="K953" s="22"/>
      <c r="L953" s="37">
        <v>0</v>
      </c>
      <c r="M953" s="25">
        <v>0</v>
      </c>
      <c r="N953" s="24">
        <f t="shared" si="14"/>
        <v>29066600</v>
      </c>
      <c r="O953" s="39">
        <v>0.46</v>
      </c>
      <c r="P953" s="27"/>
      <c r="Q953" s="28"/>
      <c r="R953" s="38"/>
      <c r="T953" s="19">
        <v>44756</v>
      </c>
    </row>
    <row r="954" spans="1:20" ht="17.25" customHeight="1" x14ac:dyDescent="0.3">
      <c r="A954" s="35">
        <v>929</v>
      </c>
      <c r="B954" s="17">
        <v>44755</v>
      </c>
      <c r="C954" s="18">
        <v>44757</v>
      </c>
      <c r="D954" s="31" t="s">
        <v>2469</v>
      </c>
      <c r="E954" s="20" t="s">
        <v>2516</v>
      </c>
      <c r="F954" s="20" t="s">
        <v>2550</v>
      </c>
      <c r="G954" s="36">
        <v>42600000</v>
      </c>
      <c r="H954" s="19">
        <v>44940</v>
      </c>
      <c r="I954" s="21" t="s">
        <v>346</v>
      </c>
      <c r="J954" s="34" t="s">
        <v>2811</v>
      </c>
      <c r="K954" s="22"/>
      <c r="L954" s="37">
        <v>0</v>
      </c>
      <c r="M954" s="25">
        <v>0</v>
      </c>
      <c r="N954" s="24">
        <f t="shared" si="14"/>
        <v>42600000</v>
      </c>
      <c r="O954" s="39">
        <v>0.42</v>
      </c>
      <c r="P954" s="27"/>
      <c r="Q954" s="28"/>
      <c r="R954" s="38"/>
      <c r="T954" s="19">
        <v>44756</v>
      </c>
    </row>
    <row r="955" spans="1:20" ht="17.25" customHeight="1" x14ac:dyDescent="0.3">
      <c r="A955" s="35">
        <v>930</v>
      </c>
      <c r="B955" s="17">
        <v>44756</v>
      </c>
      <c r="C955" s="18">
        <v>44757</v>
      </c>
      <c r="D955" s="31" t="s">
        <v>2470</v>
      </c>
      <c r="E955" s="20" t="s">
        <v>2485</v>
      </c>
      <c r="F955" s="20" t="s">
        <v>2551</v>
      </c>
      <c r="G955" s="36">
        <v>21000000</v>
      </c>
      <c r="H955" s="19">
        <v>44940</v>
      </c>
      <c r="I955" s="21" t="s">
        <v>346</v>
      </c>
      <c r="J955" s="34" t="s">
        <v>2812</v>
      </c>
      <c r="K955" s="22"/>
      <c r="L955" s="37">
        <v>0</v>
      </c>
      <c r="M955" s="25">
        <v>0</v>
      </c>
      <c r="N955" s="24">
        <f t="shared" si="14"/>
        <v>21000000</v>
      </c>
      <c r="O955" s="39">
        <v>0.42</v>
      </c>
      <c r="P955" s="27"/>
      <c r="Q955" s="28"/>
      <c r="R955" s="38"/>
      <c r="T955" s="19">
        <v>44756</v>
      </c>
    </row>
    <row r="956" spans="1:20" ht="17.25" customHeight="1" x14ac:dyDescent="0.3">
      <c r="A956" s="35">
        <v>931</v>
      </c>
      <c r="B956" s="17">
        <v>44756</v>
      </c>
      <c r="C956" s="18">
        <v>44757</v>
      </c>
      <c r="D956" s="31" t="s">
        <v>2469</v>
      </c>
      <c r="E956" s="20" t="s">
        <v>236</v>
      </c>
      <c r="F956" s="20" t="s">
        <v>2552</v>
      </c>
      <c r="G956" s="36">
        <v>28200000</v>
      </c>
      <c r="H956" s="19">
        <v>44940</v>
      </c>
      <c r="I956" s="21" t="s">
        <v>346</v>
      </c>
      <c r="J956" s="34" t="s">
        <v>2813</v>
      </c>
      <c r="K956" s="22"/>
      <c r="L956" s="37">
        <v>0</v>
      </c>
      <c r="M956" s="25">
        <v>0</v>
      </c>
      <c r="N956" s="24">
        <f t="shared" si="14"/>
        <v>28200000</v>
      </c>
      <c r="O956" s="39">
        <v>0.42</v>
      </c>
      <c r="P956" s="27"/>
      <c r="Q956" s="28"/>
      <c r="R956" s="38"/>
      <c r="T956" s="19">
        <v>44756</v>
      </c>
    </row>
    <row r="957" spans="1:20" ht="17.25" customHeight="1" x14ac:dyDescent="0.3">
      <c r="A957" s="35">
        <v>932</v>
      </c>
      <c r="B957" s="17">
        <v>44756</v>
      </c>
      <c r="C957" s="18">
        <v>44757</v>
      </c>
      <c r="D957" s="31" t="s">
        <v>2470</v>
      </c>
      <c r="E957" s="20" t="s">
        <v>115</v>
      </c>
      <c r="F957" s="20" t="s">
        <v>2551</v>
      </c>
      <c r="G957" s="36">
        <v>21000000</v>
      </c>
      <c r="H957" s="19">
        <v>44940</v>
      </c>
      <c r="I957" s="21" t="s">
        <v>346</v>
      </c>
      <c r="J957" s="34" t="s">
        <v>2814</v>
      </c>
      <c r="K957" s="22"/>
      <c r="L957" s="37">
        <v>0</v>
      </c>
      <c r="M957" s="25">
        <v>0</v>
      </c>
      <c r="N957" s="24">
        <f t="shared" si="14"/>
        <v>21000000</v>
      </c>
      <c r="O957" s="39">
        <v>0.42</v>
      </c>
      <c r="P957" s="27"/>
      <c r="Q957" s="28"/>
      <c r="R957" s="38"/>
      <c r="T957" s="19">
        <v>44756</v>
      </c>
    </row>
    <row r="958" spans="1:20" ht="17.25" customHeight="1" x14ac:dyDescent="0.3">
      <c r="A958" s="35">
        <v>933</v>
      </c>
      <c r="B958" s="17">
        <v>44756</v>
      </c>
      <c r="C958" s="18">
        <v>44768</v>
      </c>
      <c r="D958" s="31" t="s">
        <v>2471</v>
      </c>
      <c r="E958" s="20" t="s">
        <v>2517</v>
      </c>
      <c r="F958" s="20" t="s">
        <v>2553</v>
      </c>
      <c r="G958" s="36">
        <v>289000000</v>
      </c>
      <c r="H958" s="19">
        <v>44951</v>
      </c>
      <c r="I958" s="21" t="s">
        <v>346</v>
      </c>
      <c r="J958" s="34" t="s">
        <v>2815</v>
      </c>
      <c r="K958" s="22"/>
      <c r="L958" s="37">
        <v>0</v>
      </c>
      <c r="M958" s="25">
        <v>0</v>
      </c>
      <c r="N958" s="24">
        <f t="shared" si="14"/>
        <v>289000000</v>
      </c>
      <c r="O958" s="39">
        <v>0.36</v>
      </c>
      <c r="P958" s="27"/>
      <c r="Q958" s="28"/>
      <c r="R958" s="38"/>
      <c r="T958" s="19">
        <v>44757</v>
      </c>
    </row>
    <row r="959" spans="1:20" ht="17.25" customHeight="1" x14ac:dyDescent="0.3">
      <c r="A959" s="35">
        <v>934</v>
      </c>
      <c r="B959" s="17">
        <v>44757</v>
      </c>
      <c r="C959" s="18">
        <v>44758</v>
      </c>
      <c r="D959" s="31" t="s">
        <v>2470</v>
      </c>
      <c r="E959" s="20" t="s">
        <v>180</v>
      </c>
      <c r="F959" s="20" t="s">
        <v>2551</v>
      </c>
      <c r="G959" s="36">
        <v>21000000</v>
      </c>
      <c r="H959" s="19">
        <v>44941</v>
      </c>
      <c r="I959" s="21" t="s">
        <v>346</v>
      </c>
      <c r="J959" s="34" t="s">
        <v>2816</v>
      </c>
      <c r="K959" s="22"/>
      <c r="L959" s="37">
        <v>0</v>
      </c>
      <c r="M959" s="25">
        <v>0</v>
      </c>
      <c r="N959" s="24">
        <f t="shared" si="14"/>
        <v>21000000</v>
      </c>
      <c r="O959" s="39">
        <v>0.41</v>
      </c>
      <c r="P959" s="27"/>
      <c r="Q959" s="28"/>
      <c r="R959" s="38"/>
      <c r="T959" s="19">
        <v>44757</v>
      </c>
    </row>
    <row r="960" spans="1:20" ht="17.25" customHeight="1" x14ac:dyDescent="0.3">
      <c r="A960" s="35">
        <v>935</v>
      </c>
      <c r="B960" s="17">
        <v>44756</v>
      </c>
      <c r="C960" s="18">
        <v>44757</v>
      </c>
      <c r="D960" s="31" t="s">
        <v>2469</v>
      </c>
      <c r="E960" s="20" t="s">
        <v>2456</v>
      </c>
      <c r="F960" s="20" t="s">
        <v>863</v>
      </c>
      <c r="G960" s="36">
        <v>31071667</v>
      </c>
      <c r="H960" s="19">
        <v>44941</v>
      </c>
      <c r="I960" s="21" t="s">
        <v>346</v>
      </c>
      <c r="J960" s="34" t="s">
        <v>2817</v>
      </c>
      <c r="K960" s="22"/>
      <c r="L960" s="37">
        <v>0</v>
      </c>
      <c r="M960" s="25">
        <v>0</v>
      </c>
      <c r="N960" s="24">
        <f t="shared" si="14"/>
        <v>31071667</v>
      </c>
      <c r="O960" s="39">
        <v>0.41</v>
      </c>
      <c r="P960" s="27"/>
      <c r="Q960" s="28"/>
      <c r="R960" s="38"/>
      <c r="T960" s="19">
        <v>44757</v>
      </c>
    </row>
    <row r="961" spans="1:20" ht="17.25" customHeight="1" x14ac:dyDescent="0.3">
      <c r="A961" s="35">
        <v>936</v>
      </c>
      <c r="B961" s="17">
        <v>44757</v>
      </c>
      <c r="C961" s="18">
        <v>44758</v>
      </c>
      <c r="D961" s="31" t="s">
        <v>2470</v>
      </c>
      <c r="E961" s="20" t="s">
        <v>223</v>
      </c>
      <c r="F961" s="20" t="s">
        <v>2551</v>
      </c>
      <c r="G961" s="36">
        <v>21000000</v>
      </c>
      <c r="H961" s="19">
        <v>44941</v>
      </c>
      <c r="I961" s="21" t="s">
        <v>346</v>
      </c>
      <c r="J961" s="34" t="s">
        <v>2818</v>
      </c>
      <c r="K961" s="22"/>
      <c r="L961" s="37">
        <v>0</v>
      </c>
      <c r="M961" s="25">
        <v>0</v>
      </c>
      <c r="N961" s="24">
        <f t="shared" si="14"/>
        <v>21000000</v>
      </c>
      <c r="O961" s="39">
        <v>0.41</v>
      </c>
      <c r="P961" s="27"/>
      <c r="Q961" s="28"/>
      <c r="R961" s="38"/>
      <c r="T961" s="19">
        <v>44757</v>
      </c>
    </row>
    <row r="962" spans="1:20" ht="17.25" customHeight="1" x14ac:dyDescent="0.3">
      <c r="A962" s="35">
        <v>937</v>
      </c>
      <c r="B962" s="17">
        <v>44757</v>
      </c>
      <c r="C962" s="18">
        <v>44758</v>
      </c>
      <c r="D962" s="31" t="s">
        <v>2470</v>
      </c>
      <c r="E962" s="20" t="s">
        <v>238</v>
      </c>
      <c r="F962" s="20" t="s">
        <v>2551</v>
      </c>
      <c r="G962" s="36">
        <v>21000000</v>
      </c>
      <c r="H962" s="19">
        <v>44941</v>
      </c>
      <c r="I962" s="21" t="s">
        <v>346</v>
      </c>
      <c r="J962" s="34" t="s">
        <v>2819</v>
      </c>
      <c r="K962" s="22"/>
      <c r="L962" s="37">
        <v>0</v>
      </c>
      <c r="M962" s="25">
        <v>0</v>
      </c>
      <c r="N962" s="24">
        <f t="shared" si="14"/>
        <v>21000000</v>
      </c>
      <c r="O962" s="39">
        <v>0.41</v>
      </c>
      <c r="P962" s="27"/>
      <c r="Q962" s="28"/>
      <c r="R962" s="38"/>
      <c r="T962" s="19">
        <v>44757</v>
      </c>
    </row>
    <row r="963" spans="1:20" ht="17.25" customHeight="1" x14ac:dyDescent="0.3">
      <c r="A963" s="35">
        <v>938</v>
      </c>
      <c r="B963" s="17">
        <v>44757</v>
      </c>
      <c r="C963" s="18">
        <v>44758</v>
      </c>
      <c r="D963" s="31" t="s">
        <v>2470</v>
      </c>
      <c r="E963" s="20" t="s">
        <v>149</v>
      </c>
      <c r="F963" s="20" t="s">
        <v>2551</v>
      </c>
      <c r="G963" s="36">
        <v>21000000</v>
      </c>
      <c r="H963" s="19">
        <v>44941</v>
      </c>
      <c r="I963" s="21" t="s">
        <v>346</v>
      </c>
      <c r="J963" s="34" t="s">
        <v>2820</v>
      </c>
      <c r="K963" s="22"/>
      <c r="L963" s="37">
        <v>0</v>
      </c>
      <c r="M963" s="25">
        <v>0</v>
      </c>
      <c r="N963" s="24">
        <f t="shared" si="14"/>
        <v>21000000</v>
      </c>
      <c r="O963" s="39">
        <v>0.41</v>
      </c>
      <c r="P963" s="27"/>
      <c r="Q963" s="28"/>
      <c r="R963" s="38"/>
      <c r="T963" s="19">
        <v>44757</v>
      </c>
    </row>
    <row r="964" spans="1:20" ht="17.25" customHeight="1" x14ac:dyDescent="0.3">
      <c r="A964" s="35">
        <v>939</v>
      </c>
      <c r="B964" s="17">
        <v>44760</v>
      </c>
      <c r="C964" s="18">
        <v>44761</v>
      </c>
      <c r="D964" s="31" t="s">
        <v>2469</v>
      </c>
      <c r="E964" s="20" t="s">
        <v>2518</v>
      </c>
      <c r="F964" s="20" t="s">
        <v>758</v>
      </c>
      <c r="G964" s="36">
        <v>36822500</v>
      </c>
      <c r="H964" s="19">
        <v>44929</v>
      </c>
      <c r="I964" s="21" t="s">
        <v>346</v>
      </c>
      <c r="J964" s="34" t="s">
        <v>2821</v>
      </c>
      <c r="K964" s="22"/>
      <c r="L964" s="37">
        <v>0</v>
      </c>
      <c r="M964" s="25">
        <v>0</v>
      </c>
      <c r="N964" s="24">
        <f t="shared" si="14"/>
        <v>36822500</v>
      </c>
      <c r="O964" s="39">
        <v>0.43</v>
      </c>
      <c r="P964" s="27"/>
      <c r="Q964" s="28"/>
      <c r="R964" s="38"/>
      <c r="T964" s="19">
        <v>44760</v>
      </c>
    </row>
    <row r="965" spans="1:20" ht="17.25" customHeight="1" x14ac:dyDescent="0.3">
      <c r="A965" s="35">
        <v>940</v>
      </c>
      <c r="B965" s="17">
        <v>44750</v>
      </c>
      <c r="C965" s="18">
        <v>44750</v>
      </c>
      <c r="D965" s="31" t="s">
        <v>2471</v>
      </c>
      <c r="E965" s="20" t="s">
        <v>2519</v>
      </c>
      <c r="F965" s="20" t="s">
        <v>2554</v>
      </c>
      <c r="G965" s="36">
        <v>0</v>
      </c>
      <c r="H965" s="19">
        <v>44799</v>
      </c>
      <c r="I965" s="21" t="s">
        <v>2436</v>
      </c>
      <c r="J965" s="34" t="s">
        <v>2822</v>
      </c>
      <c r="K965" s="22"/>
      <c r="L965" s="37">
        <v>0</v>
      </c>
      <c r="M965" s="25">
        <v>0</v>
      </c>
      <c r="N965" s="24">
        <f t="shared" si="14"/>
        <v>0</v>
      </c>
      <c r="O965" s="39">
        <v>1</v>
      </c>
      <c r="P965" s="27"/>
      <c r="Q965" s="28"/>
      <c r="R965" s="38"/>
      <c r="T965" s="19">
        <v>44750</v>
      </c>
    </row>
    <row r="966" spans="1:20" ht="17.25" customHeight="1" x14ac:dyDescent="0.3">
      <c r="A966" s="35">
        <v>941</v>
      </c>
      <c r="B966" s="17">
        <v>44763</v>
      </c>
      <c r="C966" s="18">
        <v>44795</v>
      </c>
      <c r="D966" s="31" t="s">
        <v>2784</v>
      </c>
      <c r="E966" s="20" t="s">
        <v>2615</v>
      </c>
      <c r="F966" s="20" t="s">
        <v>2691</v>
      </c>
      <c r="G966" s="36">
        <v>1306448484</v>
      </c>
      <c r="H966" s="19">
        <v>45067</v>
      </c>
      <c r="I966" s="21" t="s">
        <v>346</v>
      </c>
      <c r="J966" s="34" t="s">
        <v>2823</v>
      </c>
      <c r="K966" s="22"/>
      <c r="L966" s="37">
        <v>0</v>
      </c>
      <c r="M966" s="25">
        <v>0</v>
      </c>
      <c r="N966" s="24">
        <f t="shared" si="14"/>
        <v>1306448484</v>
      </c>
      <c r="O966" s="39">
        <v>0.14000000000000001</v>
      </c>
      <c r="P966" s="27"/>
      <c r="Q966" s="28"/>
      <c r="R966" s="38"/>
      <c r="T966" s="19">
        <v>44790</v>
      </c>
    </row>
    <row r="967" spans="1:20" ht="17.25" customHeight="1" x14ac:dyDescent="0.3">
      <c r="A967" s="35">
        <v>942</v>
      </c>
      <c r="B967" s="17">
        <v>44774</v>
      </c>
      <c r="C967" s="18">
        <v>44795</v>
      </c>
      <c r="D967" s="31" t="s">
        <v>2784</v>
      </c>
      <c r="E967" s="20" t="s">
        <v>2616</v>
      </c>
      <c r="F967" s="20" t="s">
        <v>2692</v>
      </c>
      <c r="G967" s="36">
        <v>1103657494</v>
      </c>
      <c r="H967" s="19">
        <v>44978</v>
      </c>
      <c r="I967" s="21" t="s">
        <v>346</v>
      </c>
      <c r="J967" s="34" t="s">
        <v>2823</v>
      </c>
      <c r="K967" s="22"/>
      <c r="L967" s="37">
        <v>0</v>
      </c>
      <c r="M967" s="25">
        <v>0</v>
      </c>
      <c r="N967" s="24">
        <f t="shared" si="14"/>
        <v>1103657494</v>
      </c>
      <c r="O967" s="39">
        <v>0.21</v>
      </c>
      <c r="P967" s="27"/>
      <c r="Q967" s="28"/>
      <c r="R967" s="38"/>
      <c r="T967" s="19">
        <v>44790</v>
      </c>
    </row>
    <row r="968" spans="1:20" ht="17.25" customHeight="1" x14ac:dyDescent="0.3">
      <c r="A968" s="35">
        <v>943</v>
      </c>
      <c r="B968" s="17">
        <v>44761</v>
      </c>
      <c r="C968" s="18">
        <v>44763</v>
      </c>
      <c r="D968" s="31" t="s">
        <v>2470</v>
      </c>
      <c r="E968" s="20" t="s">
        <v>2487</v>
      </c>
      <c r="F968" s="20" t="s">
        <v>2551</v>
      </c>
      <c r="G968" s="36">
        <v>21000000</v>
      </c>
      <c r="H968" s="19">
        <v>44946</v>
      </c>
      <c r="I968" s="21" t="s">
        <v>346</v>
      </c>
      <c r="J968" s="34" t="s">
        <v>2824</v>
      </c>
      <c r="K968" s="22"/>
      <c r="L968" s="37">
        <v>0</v>
      </c>
      <c r="M968" s="25">
        <v>0</v>
      </c>
      <c r="N968" s="24">
        <f t="shared" si="14"/>
        <v>21000000</v>
      </c>
      <c r="O968" s="39">
        <v>0.38</v>
      </c>
      <c r="P968" s="27"/>
      <c r="Q968" s="28"/>
      <c r="R968" s="38"/>
      <c r="T968" s="19">
        <v>44761</v>
      </c>
    </row>
    <row r="969" spans="1:20" ht="17.25" customHeight="1" x14ac:dyDescent="0.3">
      <c r="A969" s="35">
        <v>944</v>
      </c>
      <c r="B969" s="17">
        <v>44761</v>
      </c>
      <c r="C969" s="18">
        <v>44763</v>
      </c>
      <c r="D969" s="31" t="s">
        <v>2469</v>
      </c>
      <c r="E969" s="20" t="s">
        <v>210</v>
      </c>
      <c r="F969" s="20" t="s">
        <v>935</v>
      </c>
      <c r="G969" s="36">
        <v>43706667</v>
      </c>
      <c r="H969" s="19">
        <v>44942</v>
      </c>
      <c r="I969" s="21" t="s">
        <v>346</v>
      </c>
      <c r="J969" s="34" t="s">
        <v>2825</v>
      </c>
      <c r="K969" s="22"/>
      <c r="L969" s="37">
        <v>0</v>
      </c>
      <c r="M969" s="25">
        <v>0</v>
      </c>
      <c r="N969" s="24">
        <f t="shared" si="14"/>
        <v>43706667</v>
      </c>
      <c r="O969" s="39">
        <v>0.39</v>
      </c>
      <c r="P969" s="27"/>
      <c r="Q969" s="28"/>
      <c r="R969" s="38"/>
      <c r="T969" s="19">
        <v>44763</v>
      </c>
    </row>
    <row r="970" spans="1:20" ht="17.25" customHeight="1" x14ac:dyDescent="0.3">
      <c r="A970" s="35">
        <v>945</v>
      </c>
      <c r="B970" s="17">
        <v>44761</v>
      </c>
      <c r="C970" s="18">
        <v>44763</v>
      </c>
      <c r="D970" s="31" t="s">
        <v>2469</v>
      </c>
      <c r="E970" s="20" t="s">
        <v>2366</v>
      </c>
      <c r="F970" s="20" t="s">
        <v>957</v>
      </c>
      <c r="G970" s="36">
        <v>24163800</v>
      </c>
      <c r="H970" s="19">
        <v>44903</v>
      </c>
      <c r="I970" s="21" t="s">
        <v>346</v>
      </c>
      <c r="J970" s="34" t="s">
        <v>2826</v>
      </c>
      <c r="K970" s="22"/>
      <c r="L970" s="37">
        <v>0</v>
      </c>
      <c r="M970" s="25">
        <v>0</v>
      </c>
      <c r="N970" s="24">
        <f t="shared" si="14"/>
        <v>24163800</v>
      </c>
      <c r="O970" s="39">
        <v>0.5</v>
      </c>
      <c r="P970" s="27"/>
      <c r="Q970" s="28"/>
      <c r="R970" s="38"/>
      <c r="T970" s="19">
        <v>44763</v>
      </c>
    </row>
    <row r="971" spans="1:20" ht="17.25" customHeight="1" x14ac:dyDescent="0.3">
      <c r="A971" s="35">
        <v>946</v>
      </c>
      <c r="B971" s="17">
        <v>44763</v>
      </c>
      <c r="C971" s="18">
        <v>44769</v>
      </c>
      <c r="D971" s="31" t="s">
        <v>2469</v>
      </c>
      <c r="E971" s="20" t="s">
        <v>1460</v>
      </c>
      <c r="F971" s="20" t="s">
        <v>2555</v>
      </c>
      <c r="G971" s="36">
        <v>28620000</v>
      </c>
      <c r="H971" s="19">
        <v>44934</v>
      </c>
      <c r="I971" s="21" t="s">
        <v>346</v>
      </c>
      <c r="J971" s="34" t="s">
        <v>2827</v>
      </c>
      <c r="K971" s="22"/>
      <c r="L971" s="37">
        <v>0</v>
      </c>
      <c r="M971" s="25">
        <v>0</v>
      </c>
      <c r="N971" s="24">
        <f t="shared" si="14"/>
        <v>28620000</v>
      </c>
      <c r="O971" s="39">
        <v>0.39</v>
      </c>
      <c r="P971" s="27"/>
      <c r="Q971" s="28"/>
      <c r="R971" s="38"/>
      <c r="T971" s="19">
        <v>44763</v>
      </c>
    </row>
    <row r="972" spans="1:20" ht="17.25" customHeight="1" x14ac:dyDescent="0.3">
      <c r="A972" s="35">
        <v>947</v>
      </c>
      <c r="B972" s="17">
        <v>44763</v>
      </c>
      <c r="C972" s="18">
        <v>44764</v>
      </c>
      <c r="D972" s="31" t="s">
        <v>2470</v>
      </c>
      <c r="E972" s="20" t="s">
        <v>197</v>
      </c>
      <c r="F972" s="20" t="s">
        <v>2551</v>
      </c>
      <c r="G972" s="36">
        <v>20416667</v>
      </c>
      <c r="H972" s="19">
        <v>44942</v>
      </c>
      <c r="I972" s="21" t="s">
        <v>346</v>
      </c>
      <c r="J972" s="34" t="s">
        <v>2828</v>
      </c>
      <c r="K972" s="22"/>
      <c r="L972" s="37">
        <v>0</v>
      </c>
      <c r="M972" s="25">
        <v>0</v>
      </c>
      <c r="N972" s="24">
        <f t="shared" si="14"/>
        <v>20416667</v>
      </c>
      <c r="O972" s="39">
        <v>0.39</v>
      </c>
      <c r="P972" s="27"/>
      <c r="Q972" s="28"/>
      <c r="R972" s="38"/>
      <c r="T972" s="19">
        <v>44763</v>
      </c>
    </row>
    <row r="973" spans="1:20" ht="17.25" customHeight="1" x14ac:dyDescent="0.3">
      <c r="A973" s="35">
        <v>92749</v>
      </c>
      <c r="B973" s="17">
        <v>44742</v>
      </c>
      <c r="C973" s="18">
        <v>44743</v>
      </c>
      <c r="D973" s="31" t="s">
        <v>2471</v>
      </c>
      <c r="E973" s="20" t="s">
        <v>2520</v>
      </c>
      <c r="F973" s="20" t="s">
        <v>2556</v>
      </c>
      <c r="G973" s="36">
        <v>186948912</v>
      </c>
      <c r="H973" s="19">
        <v>44926</v>
      </c>
      <c r="I973" s="21" t="s">
        <v>346</v>
      </c>
      <c r="J973" s="34" t="s">
        <v>2829</v>
      </c>
      <c r="K973" s="22"/>
      <c r="L973" s="37">
        <v>0</v>
      </c>
      <c r="M973" s="25">
        <v>0</v>
      </c>
      <c r="N973" s="24">
        <f t="shared" ref="N973:N1036" si="15">+G973+L973-M973</f>
        <v>186948912</v>
      </c>
      <c r="O973" s="39">
        <v>0.49</v>
      </c>
      <c r="P973" s="27"/>
      <c r="Q973" s="28"/>
      <c r="R973" s="38"/>
      <c r="T973" s="19">
        <v>44743</v>
      </c>
    </row>
    <row r="974" spans="1:20" ht="17.25" customHeight="1" x14ac:dyDescent="0.3">
      <c r="A974" s="35">
        <v>948</v>
      </c>
      <c r="B974" s="17">
        <v>44764</v>
      </c>
      <c r="C974" s="18">
        <v>44768</v>
      </c>
      <c r="D974" s="31" t="s">
        <v>2469</v>
      </c>
      <c r="E974" s="20" t="s">
        <v>2599</v>
      </c>
      <c r="F974" s="20" t="s">
        <v>2557</v>
      </c>
      <c r="G974" s="36">
        <v>39655000</v>
      </c>
      <c r="H974" s="19">
        <v>44936</v>
      </c>
      <c r="I974" s="21" t="s">
        <v>346</v>
      </c>
      <c r="J974" s="34" t="s">
        <v>2830</v>
      </c>
      <c r="K974" s="22"/>
      <c r="L974" s="37">
        <v>0</v>
      </c>
      <c r="M974" s="25">
        <v>0</v>
      </c>
      <c r="N974" s="24">
        <f t="shared" si="15"/>
        <v>39655000</v>
      </c>
      <c r="O974" s="39">
        <v>0.39</v>
      </c>
      <c r="P974" s="27"/>
      <c r="Q974" s="28"/>
      <c r="R974" s="38"/>
      <c r="T974" s="19">
        <v>44767</v>
      </c>
    </row>
    <row r="975" spans="1:20" ht="17.25" customHeight="1" x14ac:dyDescent="0.3">
      <c r="A975" s="35">
        <v>949</v>
      </c>
      <c r="B975" s="17">
        <v>44763</v>
      </c>
      <c r="C975" s="18">
        <v>44764</v>
      </c>
      <c r="D975" s="31" t="s">
        <v>2469</v>
      </c>
      <c r="E975" s="20" t="s">
        <v>208</v>
      </c>
      <c r="F975" s="20" t="s">
        <v>2558</v>
      </c>
      <c r="G975" s="36">
        <v>28200000</v>
      </c>
      <c r="H975" s="19">
        <v>44947</v>
      </c>
      <c r="I975" s="21" t="s">
        <v>346</v>
      </c>
      <c r="J975" s="34" t="s">
        <v>2831</v>
      </c>
      <c r="K975" s="22"/>
      <c r="L975" s="37">
        <v>0</v>
      </c>
      <c r="M975" s="25">
        <v>0</v>
      </c>
      <c r="N975" s="24">
        <f t="shared" si="15"/>
        <v>28200000</v>
      </c>
      <c r="O975" s="39">
        <v>0.38</v>
      </c>
      <c r="P975" s="27"/>
      <c r="Q975" s="28"/>
      <c r="R975" s="38"/>
      <c r="T975" s="19">
        <v>44764</v>
      </c>
    </row>
    <row r="976" spans="1:20" ht="17.25" customHeight="1" x14ac:dyDescent="0.3">
      <c r="A976" s="35">
        <v>950</v>
      </c>
      <c r="B976" s="17">
        <v>44764</v>
      </c>
      <c r="C976" s="18">
        <v>44768</v>
      </c>
      <c r="D976" s="31" t="s">
        <v>2470</v>
      </c>
      <c r="E976" s="20" t="s">
        <v>1308</v>
      </c>
      <c r="F976" s="20" t="s">
        <v>2551</v>
      </c>
      <c r="G976" s="36">
        <v>20416667</v>
      </c>
      <c r="H976" s="19">
        <v>44946</v>
      </c>
      <c r="I976" s="21" t="s">
        <v>346</v>
      </c>
      <c r="J976" s="34" t="s">
        <v>2832</v>
      </c>
      <c r="K976" s="22"/>
      <c r="L976" s="37">
        <v>0</v>
      </c>
      <c r="M976" s="25">
        <v>0</v>
      </c>
      <c r="N976" s="24">
        <f t="shared" si="15"/>
        <v>20416667</v>
      </c>
      <c r="O976" s="39">
        <v>0.37</v>
      </c>
      <c r="P976" s="27"/>
      <c r="Q976" s="28"/>
      <c r="R976" s="38"/>
      <c r="T976" s="19">
        <v>44767</v>
      </c>
    </row>
    <row r="977" spans="1:20" ht="17.25" customHeight="1" x14ac:dyDescent="0.3">
      <c r="A977" s="35">
        <v>951</v>
      </c>
      <c r="B977" s="17">
        <v>44764</v>
      </c>
      <c r="C977" s="18">
        <v>44768</v>
      </c>
      <c r="D977" s="31" t="s">
        <v>2470</v>
      </c>
      <c r="E977" s="20" t="s">
        <v>146</v>
      </c>
      <c r="F977" s="20" t="s">
        <v>2559</v>
      </c>
      <c r="G977" s="36">
        <v>20300000</v>
      </c>
      <c r="H977" s="19">
        <v>44945</v>
      </c>
      <c r="I977" s="21" t="s">
        <v>346</v>
      </c>
      <c r="J977" s="34" t="s">
        <v>2833</v>
      </c>
      <c r="K977" s="22"/>
      <c r="L977" s="37">
        <v>0</v>
      </c>
      <c r="M977" s="25">
        <v>0</v>
      </c>
      <c r="N977" s="24">
        <f t="shared" si="15"/>
        <v>20300000</v>
      </c>
      <c r="O977" s="39">
        <v>0.37</v>
      </c>
      <c r="P977" s="27"/>
      <c r="Q977" s="28"/>
      <c r="R977" s="38"/>
      <c r="T977" s="19">
        <v>44767</v>
      </c>
    </row>
    <row r="978" spans="1:20" ht="17.25" customHeight="1" x14ac:dyDescent="0.3">
      <c r="A978" s="35">
        <v>952</v>
      </c>
      <c r="B978" s="17">
        <v>44764</v>
      </c>
      <c r="C978" s="18">
        <v>44767</v>
      </c>
      <c r="D978" s="31" t="s">
        <v>2470</v>
      </c>
      <c r="E978" s="20" t="s">
        <v>2489</v>
      </c>
      <c r="F978" s="20" t="s">
        <v>2559</v>
      </c>
      <c r="G978" s="36">
        <v>20533333</v>
      </c>
      <c r="H978" s="19">
        <v>44946</v>
      </c>
      <c r="I978" s="21" t="s">
        <v>346</v>
      </c>
      <c r="J978" s="34" t="s">
        <v>2834</v>
      </c>
      <c r="K978" s="22"/>
      <c r="L978" s="37">
        <v>0</v>
      </c>
      <c r="M978" s="25">
        <v>0</v>
      </c>
      <c r="N978" s="24">
        <f t="shared" si="15"/>
        <v>20533333</v>
      </c>
      <c r="O978" s="39">
        <v>0.37</v>
      </c>
      <c r="P978" s="27"/>
      <c r="Q978" s="28"/>
      <c r="R978" s="38"/>
      <c r="T978" s="19">
        <v>44767</v>
      </c>
    </row>
    <row r="979" spans="1:20" ht="17.25" customHeight="1" x14ac:dyDescent="0.3">
      <c r="A979" s="35">
        <v>953</v>
      </c>
      <c r="B979" s="17">
        <v>44767</v>
      </c>
      <c r="C979" s="18">
        <v>44789</v>
      </c>
      <c r="D979" s="31" t="s">
        <v>2785</v>
      </c>
      <c r="E979" s="20" t="s">
        <v>2617</v>
      </c>
      <c r="F979" s="20" t="s">
        <v>2693</v>
      </c>
      <c r="G979" s="36">
        <v>361405308</v>
      </c>
      <c r="H979" s="19">
        <v>44849</v>
      </c>
      <c r="I979" s="21" t="s">
        <v>346</v>
      </c>
      <c r="J979" s="34" t="s">
        <v>2835</v>
      </c>
      <c r="K979" s="22"/>
      <c r="L979" s="37">
        <v>0</v>
      </c>
      <c r="M979" s="25">
        <v>0</v>
      </c>
      <c r="N979" s="24">
        <f t="shared" si="15"/>
        <v>361405308</v>
      </c>
      <c r="O979" s="39">
        <v>0.73</v>
      </c>
      <c r="P979" s="27"/>
      <c r="Q979" s="28"/>
      <c r="R979" s="38"/>
      <c r="T979" s="19">
        <v>44774</v>
      </c>
    </row>
    <row r="980" spans="1:20" ht="17.25" customHeight="1" x14ac:dyDescent="0.3">
      <c r="A980" s="35">
        <v>954</v>
      </c>
      <c r="B980" s="17">
        <v>44764</v>
      </c>
      <c r="C980" s="18">
        <v>44768</v>
      </c>
      <c r="D980" s="31" t="s">
        <v>2469</v>
      </c>
      <c r="E980" s="20" t="s">
        <v>141</v>
      </c>
      <c r="F980" s="20" t="s">
        <v>2560</v>
      </c>
      <c r="G980" s="36">
        <v>35432000</v>
      </c>
      <c r="H980" s="19">
        <v>44943</v>
      </c>
      <c r="I980" s="21" t="s">
        <v>346</v>
      </c>
      <c r="J980" s="34" t="s">
        <v>2836</v>
      </c>
      <c r="K980" s="22"/>
      <c r="L980" s="37">
        <v>0</v>
      </c>
      <c r="M980" s="25">
        <v>0</v>
      </c>
      <c r="N980" s="24">
        <f t="shared" si="15"/>
        <v>35432000</v>
      </c>
      <c r="O980" s="39">
        <v>0.37</v>
      </c>
      <c r="P980" s="27"/>
      <c r="Q980" s="28"/>
      <c r="R980" s="38"/>
      <c r="T980" s="19">
        <v>44767</v>
      </c>
    </row>
    <row r="981" spans="1:20" ht="17.25" customHeight="1" x14ac:dyDescent="0.3">
      <c r="A981" s="35">
        <v>955</v>
      </c>
      <c r="B981" s="17">
        <v>44767</v>
      </c>
      <c r="C981" s="18">
        <v>44768</v>
      </c>
      <c r="D981" s="31" t="s">
        <v>2470</v>
      </c>
      <c r="E981" s="20" t="s">
        <v>2521</v>
      </c>
      <c r="F981" s="20" t="s">
        <v>2561</v>
      </c>
      <c r="G981" s="36">
        <v>15000000</v>
      </c>
      <c r="H981" s="19">
        <v>44951</v>
      </c>
      <c r="I981" s="21" t="s">
        <v>346</v>
      </c>
      <c r="J981" s="34" t="s">
        <v>2837</v>
      </c>
      <c r="K981" s="22"/>
      <c r="L981" s="37">
        <v>0</v>
      </c>
      <c r="M981" s="25">
        <v>0</v>
      </c>
      <c r="N981" s="24">
        <f t="shared" si="15"/>
        <v>15000000</v>
      </c>
      <c r="O981" s="39">
        <v>0.36</v>
      </c>
      <c r="P981" s="27"/>
      <c r="Q981" s="28"/>
      <c r="R981" s="38"/>
      <c r="T981" s="19">
        <v>44767</v>
      </c>
    </row>
    <row r="982" spans="1:20" ht="17.25" customHeight="1" x14ac:dyDescent="0.3">
      <c r="A982" s="35">
        <v>956</v>
      </c>
      <c r="B982" s="17">
        <v>44767</v>
      </c>
      <c r="C982" s="18">
        <v>44770</v>
      </c>
      <c r="D982" s="31" t="s">
        <v>2471</v>
      </c>
      <c r="E982" s="20" t="s">
        <v>330</v>
      </c>
      <c r="F982" s="20" t="s">
        <v>2562</v>
      </c>
      <c r="G982" s="36">
        <v>230937451</v>
      </c>
      <c r="H982" s="19">
        <v>44984</v>
      </c>
      <c r="I982" s="21" t="s">
        <v>346</v>
      </c>
      <c r="J982" s="34" t="s">
        <v>2838</v>
      </c>
      <c r="K982" s="22"/>
      <c r="L982" s="37">
        <v>0</v>
      </c>
      <c r="M982" s="25">
        <v>0</v>
      </c>
      <c r="N982" s="24">
        <f t="shared" si="15"/>
        <v>230937451</v>
      </c>
      <c r="O982" s="39">
        <v>0.28999999999999998</v>
      </c>
      <c r="P982" s="27"/>
      <c r="Q982" s="28"/>
      <c r="R982" s="38"/>
      <c r="T982" s="19">
        <v>44769</v>
      </c>
    </row>
    <row r="983" spans="1:20" ht="17.25" customHeight="1" x14ac:dyDescent="0.3">
      <c r="A983" s="35">
        <v>957</v>
      </c>
      <c r="B983" s="17">
        <v>44768</v>
      </c>
      <c r="C983" s="18">
        <v>44770</v>
      </c>
      <c r="D983" s="31" t="s">
        <v>2469</v>
      </c>
      <c r="E983" s="20" t="s">
        <v>66</v>
      </c>
      <c r="F983" s="20" t="s">
        <v>2563</v>
      </c>
      <c r="G983" s="36">
        <v>31208333</v>
      </c>
      <c r="H983" s="19">
        <v>44948</v>
      </c>
      <c r="I983" s="21" t="s">
        <v>346</v>
      </c>
      <c r="J983" s="34" t="s">
        <v>2839</v>
      </c>
      <c r="K983" s="22"/>
      <c r="L983" s="37">
        <v>0</v>
      </c>
      <c r="M983" s="25">
        <v>0</v>
      </c>
      <c r="N983" s="24">
        <f t="shared" si="15"/>
        <v>31208333</v>
      </c>
      <c r="O983" s="39">
        <v>0.35</v>
      </c>
      <c r="P983" s="27"/>
      <c r="Q983" s="28"/>
      <c r="R983" s="38"/>
      <c r="T983" s="19">
        <v>44769</v>
      </c>
    </row>
    <row r="984" spans="1:20" ht="17.25" customHeight="1" x14ac:dyDescent="0.3">
      <c r="A984" s="35">
        <v>958</v>
      </c>
      <c r="B984" s="17">
        <v>44768</v>
      </c>
      <c r="C984" s="18">
        <v>44770</v>
      </c>
      <c r="D984" s="31" t="s">
        <v>2470</v>
      </c>
      <c r="E984" s="20" t="s">
        <v>2331</v>
      </c>
      <c r="F984" s="20" t="s">
        <v>2559</v>
      </c>
      <c r="G984" s="36">
        <v>20066667</v>
      </c>
      <c r="H984" s="19">
        <v>44945</v>
      </c>
      <c r="I984" s="21" t="s">
        <v>346</v>
      </c>
      <c r="J984" s="34" t="s">
        <v>2840</v>
      </c>
      <c r="K984" s="22"/>
      <c r="L984" s="37">
        <v>0</v>
      </c>
      <c r="M984" s="25">
        <v>0</v>
      </c>
      <c r="N984" s="24">
        <f t="shared" si="15"/>
        <v>20066667</v>
      </c>
      <c r="O984" s="39">
        <v>0.36</v>
      </c>
      <c r="P984" s="27"/>
      <c r="Q984" s="28"/>
      <c r="R984" s="38"/>
      <c r="T984" s="19">
        <v>44769</v>
      </c>
    </row>
    <row r="985" spans="1:20" ht="17.25" customHeight="1" x14ac:dyDescent="0.3">
      <c r="A985" s="35">
        <v>959</v>
      </c>
      <c r="B985" s="17">
        <v>44768</v>
      </c>
      <c r="C985" s="18">
        <v>44769</v>
      </c>
      <c r="D985" s="31" t="s">
        <v>2469</v>
      </c>
      <c r="E985" s="20" t="s">
        <v>2522</v>
      </c>
      <c r="F985" s="20" t="s">
        <v>2564</v>
      </c>
      <c r="G985" s="36">
        <v>33475000</v>
      </c>
      <c r="H985" s="19">
        <v>44921</v>
      </c>
      <c r="I985" s="21" t="s">
        <v>346</v>
      </c>
      <c r="J985" s="34" t="s">
        <v>2841</v>
      </c>
      <c r="K985" s="22"/>
      <c r="L985" s="37">
        <v>0</v>
      </c>
      <c r="M985" s="25">
        <v>0</v>
      </c>
      <c r="N985" s="24">
        <f t="shared" si="15"/>
        <v>33475000</v>
      </c>
      <c r="O985" s="39">
        <v>0.42</v>
      </c>
      <c r="P985" s="27"/>
      <c r="Q985" s="28"/>
      <c r="R985" s="38"/>
      <c r="T985" s="19">
        <v>44768</v>
      </c>
    </row>
    <row r="986" spans="1:20" ht="17.25" customHeight="1" x14ac:dyDescent="0.3">
      <c r="A986" s="35">
        <v>960</v>
      </c>
      <c r="B986" s="17">
        <v>44769</v>
      </c>
      <c r="C986" s="18">
        <v>44770</v>
      </c>
      <c r="D986" s="31" t="s">
        <v>2470</v>
      </c>
      <c r="E986" s="20" t="s">
        <v>140</v>
      </c>
      <c r="F986" s="20" t="s">
        <v>2565</v>
      </c>
      <c r="G986" s="36">
        <v>25050000</v>
      </c>
      <c r="H986" s="19">
        <v>44940</v>
      </c>
      <c r="I986" s="21" t="s">
        <v>346</v>
      </c>
      <c r="J986" s="34" t="s">
        <v>2842</v>
      </c>
      <c r="K986" s="22"/>
      <c r="L986" s="37">
        <v>0</v>
      </c>
      <c r="M986" s="25">
        <v>0</v>
      </c>
      <c r="N986" s="24">
        <f t="shared" si="15"/>
        <v>25050000</v>
      </c>
      <c r="O986" s="39">
        <v>0.37</v>
      </c>
      <c r="P986" s="27"/>
      <c r="Q986" s="28"/>
      <c r="R986" s="38"/>
      <c r="T986" s="19">
        <v>44770</v>
      </c>
    </row>
    <row r="987" spans="1:20" ht="17.25" customHeight="1" x14ac:dyDescent="0.3">
      <c r="A987" s="35">
        <v>961</v>
      </c>
      <c r="B987" s="17">
        <v>44768</v>
      </c>
      <c r="C987" s="18">
        <v>44770</v>
      </c>
      <c r="D987" s="31" t="s">
        <v>2469</v>
      </c>
      <c r="E987" s="20" t="s">
        <v>108</v>
      </c>
      <c r="F987" s="20" t="s">
        <v>2566</v>
      </c>
      <c r="G987" s="36">
        <v>31440750</v>
      </c>
      <c r="H987" s="19">
        <v>44938</v>
      </c>
      <c r="I987" s="21" t="s">
        <v>346</v>
      </c>
      <c r="J987" s="34" t="s">
        <v>2843</v>
      </c>
      <c r="K987" s="22"/>
      <c r="L987" s="37">
        <v>0</v>
      </c>
      <c r="M987" s="25">
        <v>0</v>
      </c>
      <c r="N987" s="24">
        <f t="shared" si="15"/>
        <v>31440750</v>
      </c>
      <c r="O987" s="39">
        <v>0.38</v>
      </c>
      <c r="P987" s="27"/>
      <c r="Q987" s="28"/>
      <c r="R987" s="38"/>
      <c r="T987" s="19">
        <v>44769</v>
      </c>
    </row>
    <row r="988" spans="1:20" ht="17.25" customHeight="1" x14ac:dyDescent="0.3">
      <c r="A988" s="35">
        <v>962</v>
      </c>
      <c r="B988" s="17">
        <v>44769</v>
      </c>
      <c r="C988" s="18">
        <v>44770</v>
      </c>
      <c r="D988" s="31" t="s">
        <v>2470</v>
      </c>
      <c r="E988" s="20" t="s">
        <v>209</v>
      </c>
      <c r="F988" s="20" t="s">
        <v>2559</v>
      </c>
      <c r="G988" s="36">
        <v>20066667</v>
      </c>
      <c r="H988" s="19">
        <v>44945</v>
      </c>
      <c r="I988" s="21" t="s">
        <v>346</v>
      </c>
      <c r="J988" s="34" t="s">
        <v>2844</v>
      </c>
      <c r="K988" s="22"/>
      <c r="L988" s="37">
        <v>0</v>
      </c>
      <c r="M988" s="25">
        <v>0</v>
      </c>
      <c r="N988" s="24">
        <f t="shared" si="15"/>
        <v>20066667</v>
      </c>
      <c r="O988" s="39">
        <v>0.36</v>
      </c>
      <c r="P988" s="27"/>
      <c r="Q988" s="28"/>
      <c r="R988" s="38"/>
      <c r="T988" s="19">
        <v>44769</v>
      </c>
    </row>
    <row r="989" spans="1:20" ht="17.25" customHeight="1" x14ac:dyDescent="0.3">
      <c r="A989" s="35">
        <v>963</v>
      </c>
      <c r="B989" s="17">
        <v>44764</v>
      </c>
      <c r="C989" s="18">
        <v>44764</v>
      </c>
      <c r="D989" s="31" t="s">
        <v>2783</v>
      </c>
      <c r="E989" s="20" t="s">
        <v>2618</v>
      </c>
      <c r="F989" s="20" t="s">
        <v>2567</v>
      </c>
      <c r="G989" s="36">
        <v>0</v>
      </c>
      <c r="H989" s="19" t="s">
        <v>2953</v>
      </c>
      <c r="I989" s="21" t="s">
        <v>2436</v>
      </c>
      <c r="J989" s="34" t="s">
        <v>2845</v>
      </c>
      <c r="K989" s="22"/>
      <c r="L989" s="37">
        <v>0</v>
      </c>
      <c r="M989" s="25">
        <v>0</v>
      </c>
      <c r="N989" s="24">
        <f t="shared" si="15"/>
        <v>0</v>
      </c>
      <c r="O989" s="39">
        <v>0</v>
      </c>
      <c r="P989" s="27"/>
      <c r="Q989" s="28"/>
      <c r="R989" s="38"/>
      <c r="T989" s="19">
        <v>44764</v>
      </c>
    </row>
    <row r="990" spans="1:20" ht="17.25" customHeight="1" x14ac:dyDescent="0.3">
      <c r="A990" s="35">
        <v>964</v>
      </c>
      <c r="B990" s="17">
        <v>44769</v>
      </c>
      <c r="C990" s="18">
        <v>44770</v>
      </c>
      <c r="D990" s="31" t="s">
        <v>2469</v>
      </c>
      <c r="E990" s="20" t="s">
        <v>2523</v>
      </c>
      <c r="F990" s="20" t="s">
        <v>2568</v>
      </c>
      <c r="G990" s="36">
        <v>7280000</v>
      </c>
      <c r="H990" s="19">
        <v>44800</v>
      </c>
      <c r="I990" s="21" t="s">
        <v>346</v>
      </c>
      <c r="J990" s="34" t="s">
        <v>2846</v>
      </c>
      <c r="K990" s="22"/>
      <c r="L990" s="37">
        <v>0</v>
      </c>
      <c r="M990" s="25">
        <v>0</v>
      </c>
      <c r="N990" s="24">
        <f t="shared" si="15"/>
        <v>7280000</v>
      </c>
      <c r="O990" s="39">
        <v>1</v>
      </c>
      <c r="P990" s="27"/>
      <c r="Q990" s="28"/>
      <c r="R990" s="38"/>
      <c r="T990" s="19">
        <v>44769</v>
      </c>
    </row>
    <row r="991" spans="1:20" ht="17.25" customHeight="1" x14ac:dyDescent="0.3">
      <c r="A991" s="35">
        <v>965</v>
      </c>
      <c r="B991" s="17">
        <v>44769</v>
      </c>
      <c r="C991" s="18">
        <v>44770</v>
      </c>
      <c r="D991" s="31" t="s">
        <v>2470</v>
      </c>
      <c r="E991" s="20" t="s">
        <v>1349</v>
      </c>
      <c r="F991" s="20" t="s">
        <v>2569</v>
      </c>
      <c r="G991" s="36">
        <v>20066667</v>
      </c>
      <c r="H991" s="19">
        <v>44945</v>
      </c>
      <c r="I991" s="21" t="s">
        <v>346</v>
      </c>
      <c r="J991" s="34" t="s">
        <v>2847</v>
      </c>
      <c r="K991" s="22"/>
      <c r="L991" s="37">
        <v>0</v>
      </c>
      <c r="M991" s="25">
        <v>0</v>
      </c>
      <c r="N991" s="24">
        <f t="shared" si="15"/>
        <v>20066667</v>
      </c>
      <c r="O991" s="39">
        <v>0.36</v>
      </c>
      <c r="P991" s="27"/>
      <c r="Q991" s="28"/>
      <c r="R991" s="38"/>
      <c r="T991" s="19">
        <v>44769</v>
      </c>
    </row>
    <row r="992" spans="1:20" ht="17.25" customHeight="1" x14ac:dyDescent="0.3">
      <c r="A992" s="35">
        <v>966</v>
      </c>
      <c r="B992" s="17">
        <v>44770</v>
      </c>
      <c r="C992" s="18">
        <v>44771</v>
      </c>
      <c r="D992" s="31" t="s">
        <v>2469</v>
      </c>
      <c r="E992" s="20" t="s">
        <v>442</v>
      </c>
      <c r="F992" s="20" t="s">
        <v>60</v>
      </c>
      <c r="G992" s="36">
        <v>31440750</v>
      </c>
      <c r="H992" s="19">
        <v>44939</v>
      </c>
      <c r="I992" s="21" t="s">
        <v>346</v>
      </c>
      <c r="J992" s="34" t="s">
        <v>2848</v>
      </c>
      <c r="K992" s="22"/>
      <c r="L992" s="37">
        <v>0</v>
      </c>
      <c r="M992" s="25">
        <v>0</v>
      </c>
      <c r="N992" s="24">
        <f t="shared" si="15"/>
        <v>31440750</v>
      </c>
      <c r="O992" s="39">
        <v>0.37</v>
      </c>
      <c r="P992" s="27"/>
      <c r="Q992" s="28"/>
      <c r="R992" s="38"/>
      <c r="T992" s="19">
        <v>44770</v>
      </c>
    </row>
    <row r="993" spans="1:20" ht="17.25" customHeight="1" x14ac:dyDescent="0.3">
      <c r="A993" s="35">
        <v>967</v>
      </c>
      <c r="B993" s="17">
        <v>44770</v>
      </c>
      <c r="C993" s="18">
        <v>44771</v>
      </c>
      <c r="D993" s="31" t="s">
        <v>2469</v>
      </c>
      <c r="E993" s="20" t="s">
        <v>2524</v>
      </c>
      <c r="F993" s="20" t="s">
        <v>60</v>
      </c>
      <c r="G993" s="36">
        <v>31440750</v>
      </c>
      <c r="H993" s="19">
        <v>44939</v>
      </c>
      <c r="I993" s="21" t="s">
        <v>346</v>
      </c>
      <c r="J993" s="34" t="s">
        <v>2849</v>
      </c>
      <c r="K993" s="22"/>
      <c r="L993" s="37">
        <v>0</v>
      </c>
      <c r="M993" s="25">
        <v>0</v>
      </c>
      <c r="N993" s="24">
        <f t="shared" si="15"/>
        <v>31440750</v>
      </c>
      <c r="O993" s="39">
        <v>0.37</v>
      </c>
      <c r="P993" s="27"/>
      <c r="Q993" s="28"/>
      <c r="R993" s="38"/>
      <c r="T993" s="19">
        <v>44771</v>
      </c>
    </row>
    <row r="994" spans="1:20" ht="17.25" customHeight="1" x14ac:dyDescent="0.3">
      <c r="A994" s="35">
        <v>968</v>
      </c>
      <c r="B994" s="17">
        <v>44769</v>
      </c>
      <c r="C994" s="18">
        <v>44770</v>
      </c>
      <c r="D994" s="31" t="s">
        <v>2469</v>
      </c>
      <c r="E994" s="20" t="s">
        <v>57</v>
      </c>
      <c r="F994" s="20" t="s">
        <v>2570</v>
      </c>
      <c r="G994" s="36">
        <v>25800000</v>
      </c>
      <c r="H994" s="19">
        <v>44945</v>
      </c>
      <c r="I994" s="21" t="s">
        <v>346</v>
      </c>
      <c r="J994" s="34" t="s">
        <v>2850</v>
      </c>
      <c r="K994" s="22"/>
      <c r="L994" s="37">
        <v>0</v>
      </c>
      <c r="M994" s="25">
        <v>0</v>
      </c>
      <c r="N994" s="24">
        <f t="shared" si="15"/>
        <v>25800000</v>
      </c>
      <c r="O994" s="39">
        <v>0.36</v>
      </c>
      <c r="P994" s="27"/>
      <c r="Q994" s="28"/>
      <c r="R994" s="38"/>
      <c r="T994" s="19">
        <v>44769</v>
      </c>
    </row>
    <row r="995" spans="1:20" ht="17.25" customHeight="1" x14ac:dyDescent="0.3">
      <c r="A995" s="35">
        <v>969</v>
      </c>
      <c r="B995" s="17">
        <v>44771</v>
      </c>
      <c r="C995" s="18">
        <v>44774</v>
      </c>
      <c r="D995" s="31" t="s">
        <v>2469</v>
      </c>
      <c r="E995" s="20" t="s">
        <v>2619</v>
      </c>
      <c r="F995" s="20" t="s">
        <v>2694</v>
      </c>
      <c r="G995" s="36">
        <v>30900000</v>
      </c>
      <c r="H995" s="19">
        <v>44926</v>
      </c>
      <c r="I995" s="21" t="s">
        <v>346</v>
      </c>
      <c r="J995" s="34" t="s">
        <v>2851</v>
      </c>
      <c r="K995" s="22"/>
      <c r="L995" s="37">
        <v>0</v>
      </c>
      <c r="M995" s="25">
        <v>0</v>
      </c>
      <c r="N995" s="24">
        <f t="shared" si="15"/>
        <v>30900000</v>
      </c>
      <c r="O995" s="39">
        <v>0.39</v>
      </c>
      <c r="P995" s="27"/>
      <c r="Q995" s="28"/>
      <c r="R995" s="38"/>
      <c r="T995" s="19">
        <v>44774</v>
      </c>
    </row>
    <row r="996" spans="1:20" ht="17.25" customHeight="1" x14ac:dyDescent="0.3">
      <c r="A996" s="35">
        <v>970</v>
      </c>
      <c r="B996" s="17">
        <v>44774</v>
      </c>
      <c r="C996" s="18">
        <v>44776</v>
      </c>
      <c r="D996" s="31" t="s">
        <v>2470</v>
      </c>
      <c r="E996" s="20" t="s">
        <v>350</v>
      </c>
      <c r="F996" s="20" t="s">
        <v>2695</v>
      </c>
      <c r="G996" s="36">
        <v>17600000</v>
      </c>
      <c r="H996" s="19">
        <v>44938</v>
      </c>
      <c r="I996" s="21" t="s">
        <v>346</v>
      </c>
      <c r="J996" s="34" t="s">
        <v>2852</v>
      </c>
      <c r="K996" s="22"/>
      <c r="L996" s="37">
        <v>0</v>
      </c>
      <c r="M996" s="25">
        <v>0</v>
      </c>
      <c r="N996" s="24">
        <f t="shared" si="15"/>
        <v>17600000</v>
      </c>
      <c r="O996" s="39">
        <v>0.35</v>
      </c>
      <c r="P996" s="27"/>
      <c r="Q996" s="28"/>
      <c r="R996" s="38"/>
      <c r="T996" s="19">
        <v>44775</v>
      </c>
    </row>
    <row r="997" spans="1:20" ht="17.25" customHeight="1" x14ac:dyDescent="0.3">
      <c r="A997" s="35">
        <v>971</v>
      </c>
      <c r="B997" s="17">
        <v>44774</v>
      </c>
      <c r="C997" s="18">
        <v>44776</v>
      </c>
      <c r="D997" s="31" t="s">
        <v>2469</v>
      </c>
      <c r="E997" s="20" t="s">
        <v>38</v>
      </c>
      <c r="F997" s="20" t="s">
        <v>2696</v>
      </c>
      <c r="G997" s="36">
        <v>38933333</v>
      </c>
      <c r="H997" s="19">
        <v>44938</v>
      </c>
      <c r="I997" s="21" t="s">
        <v>346</v>
      </c>
      <c r="J997" s="34" t="s">
        <v>2853</v>
      </c>
      <c r="K997" s="22"/>
      <c r="L997" s="37">
        <v>0</v>
      </c>
      <c r="M997" s="25">
        <v>0</v>
      </c>
      <c r="N997" s="24">
        <f t="shared" si="15"/>
        <v>38933333</v>
      </c>
      <c r="O997" s="39">
        <v>0.35</v>
      </c>
      <c r="P997" s="27"/>
      <c r="Q997" s="28"/>
      <c r="R997" s="38"/>
      <c r="T997" s="19">
        <v>44775</v>
      </c>
    </row>
    <row r="998" spans="1:20" ht="17.25" customHeight="1" x14ac:dyDescent="0.3">
      <c r="A998" s="35">
        <v>972</v>
      </c>
      <c r="B998" s="17">
        <v>44774</v>
      </c>
      <c r="C998" s="18">
        <v>44776</v>
      </c>
      <c r="D998" s="31" t="s">
        <v>2469</v>
      </c>
      <c r="E998" s="20" t="s">
        <v>1355</v>
      </c>
      <c r="F998" s="20" t="s">
        <v>2697</v>
      </c>
      <c r="G998" s="36">
        <v>37743333</v>
      </c>
      <c r="H998" s="19">
        <v>44947</v>
      </c>
      <c r="I998" s="21" t="s">
        <v>346</v>
      </c>
      <c r="J998" s="34" t="s">
        <v>2854</v>
      </c>
      <c r="K998" s="22"/>
      <c r="L998" s="37">
        <v>0</v>
      </c>
      <c r="M998" s="25">
        <v>0</v>
      </c>
      <c r="N998" s="24">
        <f t="shared" si="15"/>
        <v>37743333</v>
      </c>
      <c r="O998" s="39">
        <v>0.33</v>
      </c>
      <c r="P998" s="27"/>
      <c r="Q998" s="28"/>
      <c r="R998" s="38"/>
      <c r="T998" s="19">
        <v>44775</v>
      </c>
    </row>
    <row r="999" spans="1:20" ht="17.25" customHeight="1" x14ac:dyDescent="0.3">
      <c r="A999" s="35">
        <v>973</v>
      </c>
      <c r="B999" s="17">
        <v>44782</v>
      </c>
      <c r="C999" s="18">
        <v>44783</v>
      </c>
      <c r="D999" s="31" t="s">
        <v>2469</v>
      </c>
      <c r="E999" s="20" t="s">
        <v>2620</v>
      </c>
      <c r="F999" s="20" t="s">
        <v>2698</v>
      </c>
      <c r="G999" s="36">
        <v>40150000</v>
      </c>
      <c r="H999" s="19">
        <v>44950</v>
      </c>
      <c r="I999" s="21" t="s">
        <v>346</v>
      </c>
      <c r="J999" s="34" t="s">
        <v>2855</v>
      </c>
      <c r="K999" s="22"/>
      <c r="L999" s="37">
        <v>0</v>
      </c>
      <c r="M999" s="25">
        <v>0</v>
      </c>
      <c r="N999" s="24">
        <f t="shared" si="15"/>
        <v>40150000</v>
      </c>
      <c r="O999" s="39">
        <v>0.3</v>
      </c>
      <c r="P999" s="27"/>
      <c r="Q999" s="28"/>
      <c r="R999" s="38"/>
      <c r="T999" s="19">
        <v>44783</v>
      </c>
    </row>
    <row r="1000" spans="1:20" ht="17.25" customHeight="1" x14ac:dyDescent="0.3">
      <c r="A1000" s="35">
        <v>974</v>
      </c>
      <c r="B1000" s="17">
        <v>44775</v>
      </c>
      <c r="C1000" s="18">
        <v>44776</v>
      </c>
      <c r="D1000" s="31" t="s">
        <v>2470</v>
      </c>
      <c r="E1000" s="20" t="s">
        <v>2579</v>
      </c>
      <c r="F1000" s="20" t="s">
        <v>2559</v>
      </c>
      <c r="G1000" s="36">
        <v>21000000</v>
      </c>
      <c r="H1000" s="19">
        <v>44959</v>
      </c>
      <c r="I1000" s="21" t="s">
        <v>346</v>
      </c>
      <c r="J1000" s="34" t="s">
        <v>2856</v>
      </c>
      <c r="K1000" s="22"/>
      <c r="L1000" s="37">
        <v>0</v>
      </c>
      <c r="M1000" s="25">
        <v>0</v>
      </c>
      <c r="N1000" s="24">
        <f t="shared" si="15"/>
        <v>21000000</v>
      </c>
      <c r="O1000" s="39">
        <v>0.31</v>
      </c>
      <c r="P1000" s="27"/>
      <c r="Q1000" s="28"/>
      <c r="R1000" s="38"/>
      <c r="T1000" s="19">
        <v>44775</v>
      </c>
    </row>
    <row r="1001" spans="1:20" ht="17.25" customHeight="1" x14ac:dyDescent="0.3">
      <c r="A1001" s="35">
        <v>975</v>
      </c>
      <c r="B1001" s="17">
        <v>44775</v>
      </c>
      <c r="C1001" s="18">
        <v>44776</v>
      </c>
      <c r="D1001" s="31" t="s">
        <v>2469</v>
      </c>
      <c r="E1001" s="20" t="s">
        <v>2352</v>
      </c>
      <c r="F1001" s="20" t="s">
        <v>2699</v>
      </c>
      <c r="G1001" s="36">
        <v>51300000</v>
      </c>
      <c r="H1001" s="19">
        <v>44926</v>
      </c>
      <c r="I1001" s="21" t="s">
        <v>346</v>
      </c>
      <c r="J1001" s="34" t="s">
        <v>2857</v>
      </c>
      <c r="K1001" s="22"/>
      <c r="L1001" s="37">
        <v>0</v>
      </c>
      <c r="M1001" s="25">
        <v>0</v>
      </c>
      <c r="N1001" s="24">
        <f t="shared" si="15"/>
        <v>51300000</v>
      </c>
      <c r="O1001" s="39">
        <v>0.38</v>
      </c>
      <c r="P1001" s="27"/>
      <c r="Q1001" s="28"/>
      <c r="R1001" s="38"/>
      <c r="T1001" s="19">
        <v>44775</v>
      </c>
    </row>
    <row r="1002" spans="1:20" ht="17.25" customHeight="1" x14ac:dyDescent="0.3">
      <c r="A1002" s="35">
        <v>976</v>
      </c>
      <c r="B1002" s="17">
        <v>44775</v>
      </c>
      <c r="C1002" s="18">
        <v>44777</v>
      </c>
      <c r="D1002" s="31" t="s">
        <v>2469</v>
      </c>
      <c r="E1002" s="20" t="s">
        <v>1396</v>
      </c>
      <c r="F1002" s="20" t="s">
        <v>2700</v>
      </c>
      <c r="G1002" s="36">
        <v>30250000</v>
      </c>
      <c r="H1002" s="19">
        <v>44944</v>
      </c>
      <c r="I1002" s="21" t="s">
        <v>346</v>
      </c>
      <c r="J1002" s="34" t="s">
        <v>2858</v>
      </c>
      <c r="K1002" s="22"/>
      <c r="L1002" s="37">
        <v>0</v>
      </c>
      <c r="M1002" s="25">
        <v>0</v>
      </c>
      <c r="N1002" s="24">
        <f t="shared" si="15"/>
        <v>30250000</v>
      </c>
      <c r="O1002" s="39">
        <v>0.34</v>
      </c>
      <c r="P1002" s="27"/>
      <c r="Q1002" s="28"/>
      <c r="R1002" s="38"/>
      <c r="T1002" s="19">
        <v>44775</v>
      </c>
    </row>
    <row r="1003" spans="1:20" ht="17.25" customHeight="1" x14ac:dyDescent="0.3">
      <c r="A1003" s="35">
        <v>977</v>
      </c>
      <c r="B1003" s="17">
        <v>44775</v>
      </c>
      <c r="C1003" s="18">
        <v>44776</v>
      </c>
      <c r="D1003" s="31" t="s">
        <v>2469</v>
      </c>
      <c r="E1003" s="20" t="s">
        <v>150</v>
      </c>
      <c r="F1003" s="20" t="s">
        <v>2701</v>
      </c>
      <c r="G1003" s="36">
        <v>27000000</v>
      </c>
      <c r="H1003" s="19">
        <v>44959</v>
      </c>
      <c r="I1003" s="21" t="s">
        <v>346</v>
      </c>
      <c r="J1003" s="34" t="s">
        <v>2859</v>
      </c>
      <c r="K1003" s="22"/>
      <c r="L1003" s="37">
        <v>0</v>
      </c>
      <c r="M1003" s="25">
        <v>0</v>
      </c>
      <c r="N1003" s="24">
        <f t="shared" si="15"/>
        <v>27000000</v>
      </c>
      <c r="O1003" s="39">
        <v>0.31</v>
      </c>
      <c r="P1003" s="27"/>
      <c r="Q1003" s="28"/>
      <c r="R1003" s="38"/>
      <c r="T1003" s="19">
        <v>44775</v>
      </c>
    </row>
    <row r="1004" spans="1:20" ht="17.25" customHeight="1" x14ac:dyDescent="0.3">
      <c r="A1004" s="35">
        <v>978</v>
      </c>
      <c r="B1004" s="17">
        <v>44775</v>
      </c>
      <c r="C1004" s="18">
        <v>44776</v>
      </c>
      <c r="D1004" s="31" t="s">
        <v>2470</v>
      </c>
      <c r="E1004" s="20" t="s">
        <v>1384</v>
      </c>
      <c r="F1004" s="20" t="s">
        <v>2559</v>
      </c>
      <c r="G1004" s="36">
        <v>19483333</v>
      </c>
      <c r="H1004" s="19">
        <v>44945</v>
      </c>
      <c r="I1004" s="21" t="s">
        <v>346</v>
      </c>
      <c r="J1004" s="34" t="s">
        <v>2860</v>
      </c>
      <c r="K1004" s="22"/>
      <c r="L1004" s="37">
        <v>0</v>
      </c>
      <c r="M1004" s="25">
        <v>0</v>
      </c>
      <c r="N1004" s="24">
        <f t="shared" si="15"/>
        <v>19483333</v>
      </c>
      <c r="O1004" s="39">
        <v>0.34</v>
      </c>
      <c r="P1004" s="27"/>
      <c r="Q1004" s="28"/>
      <c r="R1004" s="38"/>
      <c r="T1004" s="19">
        <v>44775</v>
      </c>
    </row>
    <row r="1005" spans="1:20" ht="17.25" customHeight="1" x14ac:dyDescent="0.3">
      <c r="A1005" s="35">
        <v>979</v>
      </c>
      <c r="B1005" s="17">
        <v>44775</v>
      </c>
      <c r="C1005" s="18">
        <v>44776</v>
      </c>
      <c r="D1005" s="31" t="s">
        <v>2470</v>
      </c>
      <c r="E1005" s="20" t="s">
        <v>1407</v>
      </c>
      <c r="F1005" s="20" t="s">
        <v>2559</v>
      </c>
      <c r="G1005" s="36">
        <v>19483333</v>
      </c>
      <c r="H1005" s="19">
        <v>44945</v>
      </c>
      <c r="I1005" s="21" t="s">
        <v>346</v>
      </c>
      <c r="J1005" s="34" t="s">
        <v>2861</v>
      </c>
      <c r="K1005" s="22"/>
      <c r="L1005" s="37">
        <v>0</v>
      </c>
      <c r="M1005" s="25">
        <v>0</v>
      </c>
      <c r="N1005" s="24">
        <f t="shared" si="15"/>
        <v>19483333</v>
      </c>
      <c r="O1005" s="39">
        <v>0.34</v>
      </c>
      <c r="P1005" s="27"/>
      <c r="Q1005" s="28"/>
      <c r="R1005" s="38"/>
      <c r="T1005" s="19">
        <v>44775</v>
      </c>
    </row>
    <row r="1006" spans="1:20" ht="17.25" customHeight="1" x14ac:dyDescent="0.3">
      <c r="A1006" s="35">
        <v>980</v>
      </c>
      <c r="B1006" s="17">
        <v>44775</v>
      </c>
      <c r="C1006" s="18">
        <v>44776</v>
      </c>
      <c r="D1006" s="31" t="s">
        <v>2469</v>
      </c>
      <c r="E1006" s="20" t="s">
        <v>2621</v>
      </c>
      <c r="F1006" s="20" t="s">
        <v>2702</v>
      </c>
      <c r="G1006" s="36">
        <v>47792000</v>
      </c>
      <c r="H1006" s="19">
        <v>44953</v>
      </c>
      <c r="I1006" s="21" t="s">
        <v>346</v>
      </c>
      <c r="J1006" s="34" t="s">
        <v>2862</v>
      </c>
      <c r="K1006" s="22"/>
      <c r="L1006" s="37">
        <v>0</v>
      </c>
      <c r="M1006" s="25">
        <v>0</v>
      </c>
      <c r="N1006" s="24">
        <f t="shared" si="15"/>
        <v>47792000</v>
      </c>
      <c r="O1006" s="39">
        <v>0.32</v>
      </c>
      <c r="P1006" s="27"/>
      <c r="Q1006" s="28"/>
      <c r="R1006" s="38"/>
      <c r="T1006" s="19">
        <v>44775</v>
      </c>
    </row>
    <row r="1007" spans="1:20" ht="17.25" customHeight="1" x14ac:dyDescent="0.3">
      <c r="A1007" s="35">
        <v>981</v>
      </c>
      <c r="B1007" s="17">
        <v>44775</v>
      </c>
      <c r="C1007" s="18">
        <v>44776</v>
      </c>
      <c r="D1007" s="31" t="s">
        <v>2469</v>
      </c>
      <c r="E1007" s="20" t="s">
        <v>145</v>
      </c>
      <c r="F1007" s="20" t="s">
        <v>2701</v>
      </c>
      <c r="G1007" s="36">
        <v>26100000</v>
      </c>
      <c r="H1007" s="19">
        <v>44952</v>
      </c>
      <c r="I1007" s="21" t="s">
        <v>346</v>
      </c>
      <c r="J1007" s="34" t="s">
        <v>2863</v>
      </c>
      <c r="K1007" s="22"/>
      <c r="L1007" s="37">
        <v>0</v>
      </c>
      <c r="M1007" s="25">
        <v>0</v>
      </c>
      <c r="N1007" s="24">
        <f t="shared" si="15"/>
        <v>26100000</v>
      </c>
      <c r="O1007" s="39">
        <v>0.32</v>
      </c>
      <c r="P1007" s="27"/>
      <c r="Q1007" s="28"/>
      <c r="R1007" s="38"/>
      <c r="T1007" s="19">
        <v>44775</v>
      </c>
    </row>
    <row r="1008" spans="1:20" ht="17.25" customHeight="1" x14ac:dyDescent="0.3">
      <c r="A1008" s="35">
        <v>982</v>
      </c>
      <c r="B1008" s="17">
        <v>44775</v>
      </c>
      <c r="C1008" s="18">
        <v>44778</v>
      </c>
      <c r="D1008" s="31" t="s">
        <v>2470</v>
      </c>
      <c r="E1008" s="20" t="s">
        <v>1448</v>
      </c>
      <c r="F1008" s="20" t="s">
        <v>331</v>
      </c>
      <c r="G1008" s="36">
        <v>16775000</v>
      </c>
      <c r="H1008" s="19">
        <v>44945</v>
      </c>
      <c r="I1008" s="21" t="s">
        <v>346</v>
      </c>
      <c r="J1008" s="34" t="s">
        <v>2864</v>
      </c>
      <c r="K1008" s="22"/>
      <c r="L1008" s="37">
        <v>0</v>
      </c>
      <c r="M1008" s="25">
        <v>0</v>
      </c>
      <c r="N1008" s="24">
        <f t="shared" si="15"/>
        <v>16775000</v>
      </c>
      <c r="O1008" s="39">
        <v>0.33</v>
      </c>
      <c r="P1008" s="27"/>
      <c r="Q1008" s="28"/>
      <c r="R1008" s="38"/>
      <c r="T1008" s="19">
        <v>44776</v>
      </c>
    </row>
    <row r="1009" spans="1:20" ht="17.25" customHeight="1" x14ac:dyDescent="0.3">
      <c r="A1009" s="35">
        <v>983</v>
      </c>
      <c r="B1009" s="17">
        <v>44775</v>
      </c>
      <c r="C1009" s="18">
        <v>44778</v>
      </c>
      <c r="D1009" s="31" t="s">
        <v>2469</v>
      </c>
      <c r="E1009" s="20" t="s">
        <v>1431</v>
      </c>
      <c r="F1009" s="20" t="s">
        <v>60</v>
      </c>
      <c r="G1009" s="36">
        <v>31440750</v>
      </c>
      <c r="H1009" s="19">
        <v>44945</v>
      </c>
      <c r="I1009" s="21" t="s">
        <v>346</v>
      </c>
      <c r="J1009" s="34" t="s">
        <v>2865</v>
      </c>
      <c r="K1009" s="22"/>
      <c r="L1009" s="37">
        <v>0</v>
      </c>
      <c r="M1009" s="25">
        <v>0</v>
      </c>
      <c r="N1009" s="24">
        <f t="shared" si="15"/>
        <v>31440750</v>
      </c>
      <c r="O1009" s="39">
        <v>0.33</v>
      </c>
      <c r="P1009" s="27"/>
      <c r="Q1009" s="28"/>
      <c r="R1009" s="38"/>
      <c r="T1009" s="19">
        <v>44776</v>
      </c>
    </row>
    <row r="1010" spans="1:20" ht="17.25" customHeight="1" x14ac:dyDescent="0.3">
      <c r="A1010" s="35">
        <v>984</v>
      </c>
      <c r="B1010" s="17">
        <v>44775</v>
      </c>
      <c r="C1010" s="18">
        <v>44777</v>
      </c>
      <c r="D1010" s="31" t="s">
        <v>2470</v>
      </c>
      <c r="E1010" s="20" t="s">
        <v>1381</v>
      </c>
      <c r="F1010" s="20" t="s">
        <v>2559</v>
      </c>
      <c r="G1010" s="36">
        <v>19483333</v>
      </c>
      <c r="H1010" s="19">
        <v>44946</v>
      </c>
      <c r="I1010" s="21" t="s">
        <v>346</v>
      </c>
      <c r="J1010" s="34" t="s">
        <v>2866</v>
      </c>
      <c r="K1010" s="22"/>
      <c r="L1010" s="37">
        <v>0</v>
      </c>
      <c r="M1010" s="25">
        <v>0</v>
      </c>
      <c r="N1010" s="24">
        <f t="shared" si="15"/>
        <v>19483333</v>
      </c>
      <c r="O1010" s="39">
        <v>0.33</v>
      </c>
      <c r="P1010" s="27"/>
      <c r="Q1010" s="28"/>
      <c r="R1010" s="38"/>
      <c r="T1010" s="19">
        <v>44776</v>
      </c>
    </row>
    <row r="1011" spans="1:20" ht="17.25" customHeight="1" x14ac:dyDescent="0.3">
      <c r="A1011" s="35">
        <v>985</v>
      </c>
      <c r="B1011" s="17">
        <v>44778</v>
      </c>
      <c r="C1011" s="18">
        <v>44791</v>
      </c>
      <c r="D1011" s="31" t="s">
        <v>2783</v>
      </c>
      <c r="E1011" s="20" t="s">
        <v>2622</v>
      </c>
      <c r="F1011" s="20" t="s">
        <v>2703</v>
      </c>
      <c r="G1011" s="36">
        <v>823906738</v>
      </c>
      <c r="H1011" s="19">
        <v>45002</v>
      </c>
      <c r="I1011" s="21" t="s">
        <v>346</v>
      </c>
      <c r="J1011" s="34" t="s">
        <v>2867</v>
      </c>
      <c r="K1011" s="22"/>
      <c r="L1011" s="37">
        <v>0</v>
      </c>
      <c r="M1011" s="25">
        <v>0</v>
      </c>
      <c r="N1011" s="24">
        <f t="shared" si="15"/>
        <v>823906738</v>
      </c>
      <c r="O1011" s="39">
        <v>0.2</v>
      </c>
      <c r="P1011" s="27"/>
      <c r="Q1011" s="28"/>
      <c r="R1011" s="38"/>
      <c r="T1011" s="19">
        <v>44778</v>
      </c>
    </row>
    <row r="1012" spans="1:20" ht="17.25" customHeight="1" x14ac:dyDescent="0.3">
      <c r="A1012" s="35">
        <v>986</v>
      </c>
      <c r="B1012" s="17">
        <v>44778</v>
      </c>
      <c r="C1012" s="18">
        <v>44781</v>
      </c>
      <c r="D1012" s="31" t="s">
        <v>2472</v>
      </c>
      <c r="E1012" s="20" t="s">
        <v>2623</v>
      </c>
      <c r="F1012" s="20" t="s">
        <v>2704</v>
      </c>
      <c r="G1012" s="36">
        <v>23183937</v>
      </c>
      <c r="H1012" s="19">
        <v>44933</v>
      </c>
      <c r="I1012" s="21" t="s">
        <v>347</v>
      </c>
      <c r="J1012" s="34" t="s">
        <v>2868</v>
      </c>
      <c r="K1012" s="22"/>
      <c r="L1012" s="37">
        <v>0</v>
      </c>
      <c r="M1012" s="25">
        <v>0</v>
      </c>
      <c r="N1012" s="24">
        <f t="shared" si="15"/>
        <v>23183937</v>
      </c>
      <c r="O1012" s="39">
        <v>0.34</v>
      </c>
      <c r="P1012" s="27"/>
      <c r="Q1012" s="28"/>
      <c r="R1012" s="38"/>
      <c r="T1012" s="19">
        <v>44778</v>
      </c>
    </row>
    <row r="1013" spans="1:20" ht="17.25" customHeight="1" x14ac:dyDescent="0.3">
      <c r="A1013" s="35">
        <v>987</v>
      </c>
      <c r="B1013" s="17">
        <v>44776</v>
      </c>
      <c r="C1013" s="18">
        <v>44777</v>
      </c>
      <c r="D1013" s="31" t="s">
        <v>2469</v>
      </c>
      <c r="E1013" s="20" t="s">
        <v>91</v>
      </c>
      <c r="F1013" s="20" t="s">
        <v>2705</v>
      </c>
      <c r="G1013" s="36">
        <v>38933333</v>
      </c>
      <c r="H1013" s="19">
        <v>44939</v>
      </c>
      <c r="I1013" s="21" t="s">
        <v>346</v>
      </c>
      <c r="J1013" s="34" t="s">
        <v>2869</v>
      </c>
      <c r="K1013" s="22"/>
      <c r="L1013" s="37">
        <v>0</v>
      </c>
      <c r="M1013" s="25">
        <v>0</v>
      </c>
      <c r="N1013" s="24">
        <f t="shared" si="15"/>
        <v>38933333</v>
      </c>
      <c r="O1013" s="39">
        <v>0.35</v>
      </c>
      <c r="P1013" s="27"/>
      <c r="Q1013" s="28"/>
      <c r="R1013" s="38"/>
      <c r="T1013" s="19">
        <v>44777</v>
      </c>
    </row>
    <row r="1014" spans="1:20" ht="17.25" customHeight="1" x14ac:dyDescent="0.3">
      <c r="A1014" s="35">
        <v>988</v>
      </c>
      <c r="B1014" s="17">
        <v>44777</v>
      </c>
      <c r="C1014" s="18">
        <v>44777</v>
      </c>
      <c r="D1014" s="31" t="s">
        <v>2783</v>
      </c>
      <c r="E1014" s="20" t="s">
        <v>2624</v>
      </c>
      <c r="F1014" s="20" t="s">
        <v>2706</v>
      </c>
      <c r="G1014" s="36">
        <v>3600000000</v>
      </c>
      <c r="H1014" s="19">
        <v>45443</v>
      </c>
      <c r="I1014" s="21" t="s">
        <v>346</v>
      </c>
      <c r="J1014" s="34" t="s">
        <v>2870</v>
      </c>
      <c r="K1014" s="22"/>
      <c r="L1014" s="37">
        <v>0</v>
      </c>
      <c r="M1014" s="25">
        <v>0</v>
      </c>
      <c r="N1014" s="24">
        <f t="shared" si="15"/>
        <v>3600000000</v>
      </c>
      <c r="O1014" s="39">
        <v>0.08</v>
      </c>
      <c r="P1014" s="27"/>
      <c r="Q1014" s="28"/>
      <c r="R1014" s="38"/>
      <c r="T1014" s="19">
        <v>44781</v>
      </c>
    </row>
    <row r="1015" spans="1:20" ht="17.25" customHeight="1" x14ac:dyDescent="0.3">
      <c r="A1015" s="35">
        <v>988</v>
      </c>
      <c r="B1015" s="17">
        <v>44777</v>
      </c>
      <c r="C1015" s="18">
        <v>44777</v>
      </c>
      <c r="D1015" s="31" t="s">
        <v>2783</v>
      </c>
      <c r="E1015" s="20" t="s">
        <v>2624</v>
      </c>
      <c r="F1015" s="20" t="s">
        <v>2706</v>
      </c>
      <c r="G1015" s="36">
        <v>3400000000</v>
      </c>
      <c r="H1015" s="19">
        <v>45443</v>
      </c>
      <c r="I1015" s="21" t="s">
        <v>2782</v>
      </c>
      <c r="J1015" s="34" t="s">
        <v>2870</v>
      </c>
      <c r="K1015" s="22"/>
      <c r="L1015" s="37">
        <v>0</v>
      </c>
      <c r="M1015" s="25">
        <v>0</v>
      </c>
      <c r="N1015" s="24">
        <f t="shared" si="15"/>
        <v>3400000000</v>
      </c>
      <c r="O1015" s="39">
        <v>0.08</v>
      </c>
      <c r="P1015" s="27"/>
      <c r="Q1015" s="28"/>
      <c r="R1015" s="38"/>
      <c r="T1015" s="19">
        <v>44781</v>
      </c>
    </row>
    <row r="1016" spans="1:20" ht="17.25" customHeight="1" x14ac:dyDescent="0.3">
      <c r="A1016" s="35">
        <v>988</v>
      </c>
      <c r="B1016" s="17">
        <v>44777</v>
      </c>
      <c r="C1016" s="18">
        <v>44777</v>
      </c>
      <c r="D1016" s="31" t="s">
        <v>2783</v>
      </c>
      <c r="E1016" s="20" t="s">
        <v>2624</v>
      </c>
      <c r="F1016" s="20" t="s">
        <v>2706</v>
      </c>
      <c r="G1016" s="36">
        <v>83020610</v>
      </c>
      <c r="H1016" s="19">
        <v>45443</v>
      </c>
      <c r="I1016" s="21" t="s">
        <v>2782</v>
      </c>
      <c r="J1016" s="34" t="s">
        <v>2870</v>
      </c>
      <c r="K1016" s="22"/>
      <c r="L1016" s="37">
        <v>0</v>
      </c>
      <c r="M1016" s="25">
        <v>0</v>
      </c>
      <c r="N1016" s="24">
        <f t="shared" si="15"/>
        <v>83020610</v>
      </c>
      <c r="O1016" s="39">
        <v>0.08</v>
      </c>
      <c r="P1016" s="27"/>
      <c r="Q1016" s="28"/>
      <c r="R1016" s="38"/>
      <c r="T1016" s="19">
        <v>44781</v>
      </c>
    </row>
    <row r="1017" spans="1:20" ht="17.25" customHeight="1" x14ac:dyDescent="0.3">
      <c r="A1017" s="35">
        <v>989</v>
      </c>
      <c r="B1017" s="17">
        <v>44777</v>
      </c>
      <c r="C1017" s="18">
        <v>44782</v>
      </c>
      <c r="D1017" s="31" t="s">
        <v>2469</v>
      </c>
      <c r="E1017" s="20" t="s">
        <v>2625</v>
      </c>
      <c r="F1017" s="20" t="s">
        <v>2707</v>
      </c>
      <c r="G1017" s="36">
        <v>30900000</v>
      </c>
      <c r="H1017" s="19">
        <v>44934</v>
      </c>
      <c r="I1017" s="21" t="s">
        <v>346</v>
      </c>
      <c r="J1017" s="34" t="s">
        <v>2871</v>
      </c>
      <c r="K1017" s="22"/>
      <c r="L1017" s="37">
        <v>0</v>
      </c>
      <c r="M1017" s="25">
        <v>0</v>
      </c>
      <c r="N1017" s="24">
        <f t="shared" si="15"/>
        <v>30900000</v>
      </c>
      <c r="O1017" s="39">
        <v>0.34</v>
      </c>
      <c r="P1017" s="27"/>
      <c r="Q1017" s="28"/>
      <c r="R1017" s="38"/>
      <c r="T1017" s="19">
        <v>44778</v>
      </c>
    </row>
    <row r="1018" spans="1:20" ht="17.25" customHeight="1" x14ac:dyDescent="0.3">
      <c r="A1018" s="35">
        <v>990</v>
      </c>
      <c r="B1018" s="17">
        <v>44778</v>
      </c>
      <c r="C1018" s="18">
        <v>44778</v>
      </c>
      <c r="D1018" s="31" t="s">
        <v>2469</v>
      </c>
      <c r="E1018" s="20" t="s">
        <v>2626</v>
      </c>
      <c r="F1018" s="20" t="s">
        <v>2708</v>
      </c>
      <c r="G1018" s="36">
        <v>35000000</v>
      </c>
      <c r="H1018" s="19">
        <v>44930</v>
      </c>
      <c r="I1018" s="21" t="s">
        <v>346</v>
      </c>
      <c r="J1018" s="34" t="s">
        <v>2872</v>
      </c>
      <c r="K1018" s="22"/>
      <c r="L1018" s="37">
        <v>0</v>
      </c>
      <c r="M1018" s="25">
        <v>0</v>
      </c>
      <c r="N1018" s="24">
        <f t="shared" si="15"/>
        <v>35000000</v>
      </c>
      <c r="O1018" s="39">
        <v>0.36</v>
      </c>
      <c r="P1018" s="27"/>
      <c r="Q1018" s="28"/>
      <c r="R1018" s="38"/>
      <c r="T1018" s="19">
        <v>44778</v>
      </c>
    </row>
    <row r="1019" spans="1:20" ht="17.25" customHeight="1" x14ac:dyDescent="0.3">
      <c r="A1019" s="35">
        <v>991</v>
      </c>
      <c r="B1019" s="17">
        <v>44777</v>
      </c>
      <c r="C1019" s="18">
        <v>44778</v>
      </c>
      <c r="D1019" s="31" t="s">
        <v>2469</v>
      </c>
      <c r="E1019" s="20" t="s">
        <v>1421</v>
      </c>
      <c r="F1019" s="20" t="s">
        <v>2709</v>
      </c>
      <c r="G1019" s="36">
        <v>35000000</v>
      </c>
      <c r="H1019" s="19">
        <v>44930</v>
      </c>
      <c r="I1019" s="21" t="s">
        <v>346</v>
      </c>
      <c r="J1019" s="34" t="s">
        <v>2873</v>
      </c>
      <c r="K1019" s="22"/>
      <c r="L1019" s="37">
        <v>0</v>
      </c>
      <c r="M1019" s="25">
        <v>0</v>
      </c>
      <c r="N1019" s="24">
        <f t="shared" si="15"/>
        <v>35000000</v>
      </c>
      <c r="O1019" s="39">
        <v>0.36</v>
      </c>
      <c r="P1019" s="27"/>
      <c r="Q1019" s="28"/>
      <c r="R1019" s="38"/>
      <c r="T1019" s="19">
        <v>44778</v>
      </c>
    </row>
    <row r="1020" spans="1:20" ht="17.25" customHeight="1" x14ac:dyDescent="0.3">
      <c r="A1020" s="35">
        <v>992</v>
      </c>
      <c r="B1020" s="17">
        <v>44783</v>
      </c>
      <c r="C1020" s="18">
        <v>44785</v>
      </c>
      <c r="D1020" s="31" t="s">
        <v>2469</v>
      </c>
      <c r="E1020" s="20" t="s">
        <v>2627</v>
      </c>
      <c r="F1020" s="20" t="s">
        <v>2710</v>
      </c>
      <c r="G1020" s="36">
        <v>58632750</v>
      </c>
      <c r="H1020" s="19">
        <v>44952</v>
      </c>
      <c r="I1020" s="21" t="s">
        <v>346</v>
      </c>
      <c r="J1020" s="34" t="s">
        <v>2874</v>
      </c>
      <c r="K1020" s="22"/>
      <c r="L1020" s="37">
        <v>0</v>
      </c>
      <c r="M1020" s="25">
        <v>0</v>
      </c>
      <c r="N1020" s="24">
        <f t="shared" si="15"/>
        <v>58632750</v>
      </c>
      <c r="O1020" s="39">
        <v>0.28999999999999998</v>
      </c>
      <c r="P1020" s="27"/>
      <c r="Q1020" s="28"/>
      <c r="R1020" s="38"/>
      <c r="T1020" s="19">
        <v>44784</v>
      </c>
    </row>
    <row r="1021" spans="1:20" ht="17.25" customHeight="1" x14ac:dyDescent="0.3">
      <c r="A1021" s="35">
        <v>993</v>
      </c>
      <c r="B1021" s="17">
        <v>44782</v>
      </c>
      <c r="C1021" s="18">
        <v>44805</v>
      </c>
      <c r="D1021" s="31" t="s">
        <v>2785</v>
      </c>
      <c r="E1021" s="20" t="s">
        <v>2628</v>
      </c>
      <c r="F1021" s="20" t="s">
        <v>2711</v>
      </c>
      <c r="G1021" s="36">
        <v>3600000000</v>
      </c>
      <c r="H1021" s="19">
        <v>44926</v>
      </c>
      <c r="I1021" s="21" t="s">
        <v>346</v>
      </c>
      <c r="J1021" s="34" t="s">
        <v>2875</v>
      </c>
      <c r="K1021" s="22"/>
      <c r="L1021" s="37">
        <v>0</v>
      </c>
      <c r="M1021" s="25">
        <v>0</v>
      </c>
      <c r="N1021" s="24">
        <f t="shared" si="15"/>
        <v>3600000000</v>
      </c>
      <c r="O1021" s="39">
        <v>0.23</v>
      </c>
      <c r="P1021" s="27"/>
      <c r="Q1021" s="28"/>
      <c r="R1021" s="38"/>
      <c r="T1021" s="19">
        <v>44792</v>
      </c>
    </row>
    <row r="1022" spans="1:20" ht="17.25" customHeight="1" x14ac:dyDescent="0.3">
      <c r="A1022" s="35">
        <v>994</v>
      </c>
      <c r="B1022" s="17">
        <v>44783</v>
      </c>
      <c r="C1022" s="18">
        <v>44805</v>
      </c>
      <c r="D1022" s="31" t="s">
        <v>2785</v>
      </c>
      <c r="E1022" s="20" t="s">
        <v>2629</v>
      </c>
      <c r="F1022" s="20" t="s">
        <v>2712</v>
      </c>
      <c r="G1022" s="36">
        <v>3600000000</v>
      </c>
      <c r="H1022" s="19">
        <v>44926</v>
      </c>
      <c r="I1022" s="21" t="s">
        <v>346</v>
      </c>
      <c r="J1022" s="34" t="s">
        <v>2875</v>
      </c>
      <c r="K1022" s="22"/>
      <c r="L1022" s="37">
        <v>0</v>
      </c>
      <c r="M1022" s="25">
        <v>0</v>
      </c>
      <c r="N1022" s="24">
        <f t="shared" si="15"/>
        <v>3600000000</v>
      </c>
      <c r="O1022" s="39">
        <v>0.23</v>
      </c>
      <c r="P1022" s="27"/>
      <c r="Q1022" s="28"/>
      <c r="R1022" s="38"/>
      <c r="T1022" s="19">
        <v>44784</v>
      </c>
    </row>
    <row r="1023" spans="1:20" ht="17.25" customHeight="1" x14ac:dyDescent="0.3">
      <c r="A1023" s="35">
        <v>995</v>
      </c>
      <c r="B1023" s="17">
        <v>44778</v>
      </c>
      <c r="C1023" s="18">
        <v>44795</v>
      </c>
      <c r="D1023" s="31" t="s">
        <v>2786</v>
      </c>
      <c r="E1023" s="20" t="s">
        <v>2630</v>
      </c>
      <c r="F1023" s="20" t="s">
        <v>2713</v>
      </c>
      <c r="G1023" s="36">
        <v>355161424</v>
      </c>
      <c r="H1023" s="19">
        <v>45098</v>
      </c>
      <c r="I1023" s="21" t="s">
        <v>346</v>
      </c>
      <c r="J1023" s="34" t="s">
        <v>2876</v>
      </c>
      <c r="K1023" s="22"/>
      <c r="L1023" s="37">
        <v>0</v>
      </c>
      <c r="M1023" s="25">
        <v>0</v>
      </c>
      <c r="N1023" s="24">
        <f t="shared" si="15"/>
        <v>355161424</v>
      </c>
      <c r="O1023" s="39">
        <v>0.13</v>
      </c>
      <c r="P1023" s="27"/>
      <c r="Q1023" s="28"/>
      <c r="R1023" s="38"/>
      <c r="T1023" s="19">
        <v>44782</v>
      </c>
    </row>
    <row r="1024" spans="1:20" ht="17.25" customHeight="1" x14ac:dyDescent="0.3">
      <c r="A1024" s="35">
        <v>996</v>
      </c>
      <c r="B1024" s="17">
        <v>44778</v>
      </c>
      <c r="C1024" s="18">
        <v>44795</v>
      </c>
      <c r="D1024" s="31" t="s">
        <v>2786</v>
      </c>
      <c r="E1024" s="20" t="s">
        <v>2631</v>
      </c>
      <c r="F1024" s="20" t="s">
        <v>2714</v>
      </c>
      <c r="G1024" s="36">
        <v>240991897</v>
      </c>
      <c r="H1024" s="19">
        <v>45006</v>
      </c>
      <c r="I1024" s="21" t="s">
        <v>346</v>
      </c>
      <c r="J1024" s="34" t="s">
        <v>2876</v>
      </c>
      <c r="K1024" s="22"/>
      <c r="L1024" s="37">
        <v>0</v>
      </c>
      <c r="M1024" s="25">
        <v>0</v>
      </c>
      <c r="N1024" s="24">
        <f t="shared" si="15"/>
        <v>240991897</v>
      </c>
      <c r="O1024" s="39">
        <v>0.18</v>
      </c>
      <c r="P1024" s="27"/>
      <c r="Q1024" s="28"/>
      <c r="R1024" s="38"/>
      <c r="T1024" s="19">
        <v>44782</v>
      </c>
    </row>
    <row r="1025" spans="1:20" ht="17.25" customHeight="1" x14ac:dyDescent="0.3">
      <c r="A1025" s="35">
        <v>997</v>
      </c>
      <c r="B1025" s="17">
        <v>44783</v>
      </c>
      <c r="C1025" s="18">
        <v>44795</v>
      </c>
      <c r="D1025" s="31" t="s">
        <v>2469</v>
      </c>
      <c r="E1025" s="20" t="s">
        <v>2495</v>
      </c>
      <c r="F1025" s="20" t="s">
        <v>2715</v>
      </c>
      <c r="G1025" s="36">
        <v>36500000</v>
      </c>
      <c r="H1025" s="19">
        <v>44926</v>
      </c>
      <c r="I1025" s="21" t="s">
        <v>346</v>
      </c>
      <c r="J1025" s="34" t="s">
        <v>2877</v>
      </c>
      <c r="K1025" s="22"/>
      <c r="L1025" s="37">
        <v>0</v>
      </c>
      <c r="M1025" s="25">
        <v>0</v>
      </c>
      <c r="N1025" s="24">
        <f t="shared" si="15"/>
        <v>36500000</v>
      </c>
      <c r="O1025" s="39">
        <v>0.28999999999999998</v>
      </c>
      <c r="P1025" s="27"/>
      <c r="Q1025" s="28"/>
      <c r="R1025" s="38"/>
      <c r="T1025" s="19">
        <v>44783</v>
      </c>
    </row>
    <row r="1026" spans="1:20" ht="17.25" customHeight="1" x14ac:dyDescent="0.3">
      <c r="A1026" s="35">
        <v>998</v>
      </c>
      <c r="B1026" s="17">
        <v>44796</v>
      </c>
      <c r="C1026" s="18">
        <v>44824</v>
      </c>
      <c r="D1026" s="31" t="s">
        <v>2785</v>
      </c>
      <c r="E1026" s="20" t="s">
        <v>2632</v>
      </c>
      <c r="F1026" s="20" t="s">
        <v>2716</v>
      </c>
      <c r="G1026" s="36">
        <v>4500000000</v>
      </c>
      <c r="H1026" s="19">
        <v>44979</v>
      </c>
      <c r="I1026" s="21" t="s">
        <v>346</v>
      </c>
      <c r="J1026" s="34" t="s">
        <v>2878</v>
      </c>
      <c r="K1026" s="22"/>
      <c r="L1026" s="37">
        <v>0</v>
      </c>
      <c r="M1026" s="25">
        <v>0</v>
      </c>
      <c r="N1026" s="24">
        <f t="shared" si="15"/>
        <v>4500000000</v>
      </c>
      <c r="O1026" s="39">
        <v>5.0000000000000001E-3</v>
      </c>
      <c r="P1026" s="27"/>
      <c r="Q1026" s="28"/>
      <c r="R1026" s="38"/>
      <c r="T1026" s="19">
        <v>44810</v>
      </c>
    </row>
    <row r="1027" spans="1:20" ht="17.25" customHeight="1" x14ac:dyDescent="0.3">
      <c r="A1027" s="35">
        <v>999</v>
      </c>
      <c r="B1027" s="17">
        <v>44792</v>
      </c>
      <c r="C1027" s="18">
        <v>44805</v>
      </c>
      <c r="D1027" s="31" t="s">
        <v>2785</v>
      </c>
      <c r="E1027" s="20" t="s">
        <v>2628</v>
      </c>
      <c r="F1027" s="20" t="s">
        <v>2717</v>
      </c>
      <c r="G1027" s="36">
        <v>3600000000</v>
      </c>
      <c r="H1027" s="19">
        <v>44926</v>
      </c>
      <c r="I1027" s="21" t="s">
        <v>346</v>
      </c>
      <c r="J1027" s="34" t="s">
        <v>2875</v>
      </c>
      <c r="K1027" s="22"/>
      <c r="L1027" s="37">
        <v>0</v>
      </c>
      <c r="M1027" s="25">
        <v>0</v>
      </c>
      <c r="N1027" s="24">
        <f t="shared" si="15"/>
        <v>3600000000</v>
      </c>
      <c r="O1027" s="39">
        <v>0.23</v>
      </c>
      <c r="P1027" s="27"/>
      <c r="Q1027" s="28"/>
      <c r="R1027" s="38"/>
      <c r="T1027" s="19">
        <v>44792</v>
      </c>
    </row>
    <row r="1028" spans="1:20" ht="17.25" customHeight="1" x14ac:dyDescent="0.3">
      <c r="A1028" s="35">
        <v>1000</v>
      </c>
      <c r="B1028" s="17">
        <v>44784</v>
      </c>
      <c r="C1028" s="18">
        <v>44790</v>
      </c>
      <c r="D1028" s="31" t="s">
        <v>2786</v>
      </c>
      <c r="E1028" s="20" t="s">
        <v>2633</v>
      </c>
      <c r="F1028" s="20" t="s">
        <v>2718</v>
      </c>
      <c r="G1028" s="36">
        <v>812533111</v>
      </c>
      <c r="H1028" s="19">
        <v>45001</v>
      </c>
      <c r="I1028" s="21" t="s">
        <v>346</v>
      </c>
      <c r="J1028" s="34" t="s">
        <v>2879</v>
      </c>
      <c r="K1028" s="22"/>
      <c r="L1028" s="37">
        <v>0</v>
      </c>
      <c r="M1028" s="25">
        <v>0</v>
      </c>
      <c r="N1028" s="24">
        <f t="shared" si="15"/>
        <v>812533111</v>
      </c>
      <c r="O1028" s="39">
        <v>0.2</v>
      </c>
      <c r="P1028" s="27"/>
      <c r="Q1028" s="28"/>
      <c r="R1028" s="38"/>
      <c r="T1028" s="19">
        <v>44790</v>
      </c>
    </row>
    <row r="1029" spans="1:20" ht="17.25" customHeight="1" x14ac:dyDescent="0.3">
      <c r="A1029" s="35">
        <v>1001</v>
      </c>
      <c r="B1029" s="17">
        <v>44784</v>
      </c>
      <c r="C1029" s="18">
        <v>44789</v>
      </c>
      <c r="D1029" s="31" t="s">
        <v>2470</v>
      </c>
      <c r="E1029" s="20" t="s">
        <v>2634</v>
      </c>
      <c r="F1029" s="20" t="s">
        <v>2719</v>
      </c>
      <c r="G1029" s="36">
        <v>24300000</v>
      </c>
      <c r="H1029" s="19">
        <v>44941</v>
      </c>
      <c r="I1029" s="21" t="s">
        <v>346</v>
      </c>
      <c r="J1029" s="34" t="s">
        <v>2880</v>
      </c>
      <c r="K1029" s="22"/>
      <c r="L1029" s="37">
        <v>0</v>
      </c>
      <c r="M1029" s="25">
        <v>0</v>
      </c>
      <c r="N1029" s="24">
        <f t="shared" si="15"/>
        <v>24300000</v>
      </c>
      <c r="O1029" s="39">
        <v>0.28999999999999998</v>
      </c>
      <c r="P1029" s="27"/>
      <c r="Q1029" s="28"/>
      <c r="R1029" s="38"/>
      <c r="T1029" s="19">
        <v>44785</v>
      </c>
    </row>
    <row r="1030" spans="1:20" ht="17.25" customHeight="1" x14ac:dyDescent="0.3">
      <c r="A1030" s="35">
        <v>1002</v>
      </c>
      <c r="B1030" s="17">
        <v>44785</v>
      </c>
      <c r="C1030" s="18">
        <v>44790</v>
      </c>
      <c r="D1030" s="31" t="s">
        <v>2469</v>
      </c>
      <c r="E1030" s="20" t="s">
        <v>2635</v>
      </c>
      <c r="F1030" s="20" t="s">
        <v>2720</v>
      </c>
      <c r="G1030" s="36">
        <v>24733333</v>
      </c>
      <c r="H1030" s="19">
        <v>44932</v>
      </c>
      <c r="I1030" s="21" t="s">
        <v>346</v>
      </c>
      <c r="J1030" s="34" t="s">
        <v>2881</v>
      </c>
      <c r="K1030" s="22"/>
      <c r="L1030" s="37">
        <v>0</v>
      </c>
      <c r="M1030" s="25">
        <v>0</v>
      </c>
      <c r="N1030" s="24">
        <f t="shared" si="15"/>
        <v>24733333</v>
      </c>
      <c r="O1030" s="39">
        <v>0.3</v>
      </c>
      <c r="P1030" s="27"/>
      <c r="Q1030" s="28"/>
      <c r="R1030" s="38"/>
      <c r="T1030" s="19">
        <v>44789</v>
      </c>
    </row>
    <row r="1031" spans="1:20" ht="17.25" customHeight="1" x14ac:dyDescent="0.3">
      <c r="A1031" s="35">
        <v>1003</v>
      </c>
      <c r="B1031" s="17">
        <v>44785</v>
      </c>
      <c r="C1031" s="18">
        <v>44790</v>
      </c>
      <c r="D1031" s="31" t="s">
        <v>2469</v>
      </c>
      <c r="E1031" s="20" t="s">
        <v>2636</v>
      </c>
      <c r="F1031" s="20" t="s">
        <v>2721</v>
      </c>
      <c r="G1031" s="36">
        <v>26550000</v>
      </c>
      <c r="H1031" s="19">
        <v>44927</v>
      </c>
      <c r="I1031" s="21" t="s">
        <v>346</v>
      </c>
      <c r="J1031" s="34" t="s">
        <v>2882</v>
      </c>
      <c r="K1031" s="22"/>
      <c r="L1031" s="37">
        <v>0</v>
      </c>
      <c r="M1031" s="25">
        <v>0</v>
      </c>
      <c r="N1031" s="24">
        <f t="shared" si="15"/>
        <v>26550000</v>
      </c>
      <c r="O1031" s="39">
        <v>0.31</v>
      </c>
      <c r="P1031" s="27"/>
      <c r="Q1031" s="28"/>
      <c r="R1031" s="38"/>
      <c r="T1031" s="19">
        <v>44789</v>
      </c>
    </row>
    <row r="1032" spans="1:20" ht="17.25" customHeight="1" x14ac:dyDescent="0.3">
      <c r="A1032" s="35">
        <v>1004</v>
      </c>
      <c r="B1032" s="17">
        <v>44785</v>
      </c>
      <c r="C1032" s="18">
        <v>44785</v>
      </c>
      <c r="D1032" s="31" t="s">
        <v>2783</v>
      </c>
      <c r="E1032" s="20" t="s">
        <v>2637</v>
      </c>
      <c r="F1032" s="20" t="s">
        <v>2722</v>
      </c>
      <c r="G1032" s="36">
        <v>2217200000</v>
      </c>
      <c r="H1032" s="19">
        <v>45027</v>
      </c>
      <c r="I1032" s="21" t="s">
        <v>346</v>
      </c>
      <c r="J1032" s="34" t="s">
        <v>2883</v>
      </c>
      <c r="K1032" s="22"/>
      <c r="L1032" s="37">
        <v>0</v>
      </c>
      <c r="M1032" s="25">
        <v>0</v>
      </c>
      <c r="N1032" s="24">
        <f t="shared" si="15"/>
        <v>2217200000</v>
      </c>
      <c r="O1032" s="39">
        <v>0.2</v>
      </c>
      <c r="P1032" s="27"/>
      <c r="Q1032" s="28"/>
      <c r="R1032" s="38"/>
      <c r="T1032" s="19">
        <v>44785</v>
      </c>
    </row>
    <row r="1033" spans="1:20" ht="17.25" customHeight="1" x14ac:dyDescent="0.3">
      <c r="A1033" s="35">
        <v>1004</v>
      </c>
      <c r="B1033" s="17">
        <v>44785</v>
      </c>
      <c r="C1033" s="18">
        <v>44785</v>
      </c>
      <c r="D1033" s="31" t="s">
        <v>2783</v>
      </c>
      <c r="E1033" s="20" t="s">
        <v>2637</v>
      </c>
      <c r="F1033" s="20" t="s">
        <v>2722</v>
      </c>
      <c r="G1033" s="36">
        <v>130689600</v>
      </c>
      <c r="H1033" s="19">
        <v>45027</v>
      </c>
      <c r="I1033" s="21" t="s">
        <v>2782</v>
      </c>
      <c r="J1033" s="34" t="s">
        <v>2883</v>
      </c>
      <c r="K1033" s="22"/>
      <c r="L1033" s="37">
        <v>0</v>
      </c>
      <c r="M1033" s="25">
        <v>0</v>
      </c>
      <c r="N1033" s="24">
        <f t="shared" si="15"/>
        <v>130689600</v>
      </c>
      <c r="O1033" s="39">
        <v>0.2</v>
      </c>
      <c r="P1033" s="27"/>
      <c r="Q1033" s="28"/>
      <c r="R1033" s="38"/>
      <c r="T1033" s="19">
        <v>44785</v>
      </c>
    </row>
    <row r="1034" spans="1:20" ht="17.25" customHeight="1" x14ac:dyDescent="0.3">
      <c r="A1034" s="35">
        <v>1005</v>
      </c>
      <c r="B1034" s="17">
        <v>44790</v>
      </c>
      <c r="C1034" s="18">
        <v>44791</v>
      </c>
      <c r="D1034" s="31" t="s">
        <v>2470</v>
      </c>
      <c r="E1034" s="20" t="s">
        <v>2638</v>
      </c>
      <c r="F1034" s="20" t="s">
        <v>2723</v>
      </c>
      <c r="G1034" s="36">
        <v>17136000</v>
      </c>
      <c r="H1034" s="19">
        <v>44962</v>
      </c>
      <c r="I1034" s="21" t="s">
        <v>346</v>
      </c>
      <c r="J1034" s="34" t="s">
        <v>2884</v>
      </c>
      <c r="K1034" s="22"/>
      <c r="L1034" s="37">
        <v>0</v>
      </c>
      <c r="M1034" s="25">
        <v>0</v>
      </c>
      <c r="N1034" s="24">
        <f t="shared" si="15"/>
        <v>17136000</v>
      </c>
      <c r="O1034" s="39">
        <v>0.25</v>
      </c>
      <c r="P1034" s="27"/>
      <c r="Q1034" s="28"/>
      <c r="R1034" s="38"/>
      <c r="T1034" s="19">
        <v>44790</v>
      </c>
    </row>
    <row r="1035" spans="1:20" ht="17.25" customHeight="1" x14ac:dyDescent="0.3">
      <c r="A1035" s="35">
        <v>1006</v>
      </c>
      <c r="B1035" s="17">
        <v>44791</v>
      </c>
      <c r="C1035" s="18">
        <v>44796</v>
      </c>
      <c r="D1035" s="31" t="s">
        <v>2470</v>
      </c>
      <c r="E1035" s="20" t="s">
        <v>2401</v>
      </c>
      <c r="F1035" s="20" t="s">
        <v>2559</v>
      </c>
      <c r="G1035" s="36">
        <v>19366667</v>
      </c>
      <c r="H1035" s="19">
        <v>44965</v>
      </c>
      <c r="I1035" s="21" t="s">
        <v>346</v>
      </c>
      <c r="J1035" s="34" t="s">
        <v>2885</v>
      </c>
      <c r="K1035" s="22"/>
      <c r="L1035" s="37">
        <v>0</v>
      </c>
      <c r="M1035" s="25">
        <v>0</v>
      </c>
      <c r="N1035" s="24">
        <f t="shared" si="15"/>
        <v>19366667</v>
      </c>
      <c r="O1035" s="39">
        <v>0.22</v>
      </c>
      <c r="P1035" s="27"/>
      <c r="Q1035" s="28"/>
      <c r="R1035" s="38"/>
      <c r="T1035" s="19">
        <v>44795</v>
      </c>
    </row>
    <row r="1036" spans="1:20" ht="17.25" customHeight="1" x14ac:dyDescent="0.3">
      <c r="A1036" s="35">
        <v>1007</v>
      </c>
      <c r="B1036" s="17">
        <v>44792</v>
      </c>
      <c r="C1036" s="18">
        <v>44795</v>
      </c>
      <c r="D1036" s="31" t="s">
        <v>2470</v>
      </c>
      <c r="E1036" s="20" t="s">
        <v>349</v>
      </c>
      <c r="F1036" s="20" t="s">
        <v>2329</v>
      </c>
      <c r="G1036" s="36">
        <v>19195733</v>
      </c>
      <c r="H1036" s="19">
        <v>44974</v>
      </c>
      <c r="I1036" s="21" t="s">
        <v>346</v>
      </c>
      <c r="J1036" s="34" t="s">
        <v>2886</v>
      </c>
      <c r="K1036" s="22"/>
      <c r="L1036" s="37">
        <v>0</v>
      </c>
      <c r="M1036" s="25">
        <v>0</v>
      </c>
      <c r="N1036" s="24">
        <f t="shared" si="15"/>
        <v>19195733</v>
      </c>
      <c r="O1036" s="39">
        <v>0.21</v>
      </c>
      <c r="P1036" s="27"/>
      <c r="Q1036" s="28"/>
      <c r="R1036" s="38"/>
      <c r="T1036" s="19">
        <v>44795</v>
      </c>
    </row>
    <row r="1037" spans="1:20" ht="17.25" customHeight="1" x14ac:dyDescent="0.3">
      <c r="A1037" s="35">
        <v>1008</v>
      </c>
      <c r="B1037" s="17">
        <v>44792</v>
      </c>
      <c r="C1037" s="18">
        <v>44818</v>
      </c>
      <c r="D1037" s="31" t="s">
        <v>2786</v>
      </c>
      <c r="E1037" s="20" t="s">
        <v>2639</v>
      </c>
      <c r="F1037" s="20" t="s">
        <v>2724</v>
      </c>
      <c r="G1037" s="36">
        <v>432000000</v>
      </c>
      <c r="H1037" s="19">
        <v>44957</v>
      </c>
      <c r="I1037" s="21" t="s">
        <v>346</v>
      </c>
      <c r="J1037" s="34" t="s">
        <v>2887</v>
      </c>
      <c r="K1037" s="22"/>
      <c r="L1037" s="37">
        <v>0</v>
      </c>
      <c r="M1037" s="25">
        <v>0</v>
      </c>
      <c r="N1037" s="24">
        <f t="shared" ref="N1037:N1100" si="16">+G1037+L1037-M1037</f>
        <v>432000000</v>
      </c>
      <c r="O1037" s="39">
        <v>0.11</v>
      </c>
      <c r="P1037" s="27"/>
      <c r="Q1037" s="28"/>
      <c r="R1037" s="38"/>
      <c r="T1037" s="19">
        <v>44805</v>
      </c>
    </row>
    <row r="1038" spans="1:20" ht="17.25" customHeight="1" x14ac:dyDescent="0.3">
      <c r="A1038" s="35">
        <v>1009</v>
      </c>
      <c r="B1038" s="17">
        <v>44792</v>
      </c>
      <c r="C1038" s="18">
        <v>44805</v>
      </c>
      <c r="D1038" s="31" t="s">
        <v>2786</v>
      </c>
      <c r="E1038" s="20" t="s">
        <v>2640</v>
      </c>
      <c r="F1038" s="20" t="s">
        <v>2724</v>
      </c>
      <c r="G1038" s="36">
        <v>432000000</v>
      </c>
      <c r="H1038" s="19">
        <v>44957</v>
      </c>
      <c r="I1038" s="21" t="s">
        <v>346</v>
      </c>
      <c r="J1038" s="34" t="s">
        <v>2888</v>
      </c>
      <c r="K1038" s="22"/>
      <c r="L1038" s="37">
        <v>0</v>
      </c>
      <c r="M1038" s="25">
        <v>0</v>
      </c>
      <c r="N1038" s="24">
        <f t="shared" si="16"/>
        <v>432000000</v>
      </c>
      <c r="O1038" s="39">
        <v>0.18</v>
      </c>
      <c r="P1038" s="27"/>
      <c r="Q1038" s="28"/>
      <c r="R1038" s="38"/>
      <c r="T1038" s="19">
        <v>44797</v>
      </c>
    </row>
    <row r="1039" spans="1:20" ht="17.25" customHeight="1" x14ac:dyDescent="0.3">
      <c r="A1039" s="35">
        <v>1010</v>
      </c>
      <c r="B1039" s="17">
        <v>44792</v>
      </c>
      <c r="C1039" s="18">
        <v>44805</v>
      </c>
      <c r="D1039" s="31" t="s">
        <v>2786</v>
      </c>
      <c r="E1039" s="20" t="s">
        <v>2641</v>
      </c>
      <c r="F1039" s="20" t="s">
        <v>2724</v>
      </c>
      <c r="G1039" s="36">
        <v>431990875</v>
      </c>
      <c r="H1039" s="19">
        <v>44957</v>
      </c>
      <c r="I1039" s="21" t="s">
        <v>346</v>
      </c>
      <c r="J1039" s="34" t="s">
        <v>2888</v>
      </c>
      <c r="K1039" s="22"/>
      <c r="L1039" s="37">
        <v>0</v>
      </c>
      <c r="M1039" s="25">
        <v>0</v>
      </c>
      <c r="N1039" s="24">
        <f t="shared" si="16"/>
        <v>431990875</v>
      </c>
      <c r="O1039" s="39">
        <v>0.18</v>
      </c>
      <c r="P1039" s="27"/>
      <c r="Q1039" s="28"/>
      <c r="R1039" s="38"/>
      <c r="T1039" s="19">
        <v>44797</v>
      </c>
    </row>
    <row r="1040" spans="1:20" ht="17.25" customHeight="1" x14ac:dyDescent="0.3">
      <c r="A1040" s="35">
        <v>1011</v>
      </c>
      <c r="B1040" s="17">
        <v>44795</v>
      </c>
      <c r="C1040" s="18">
        <v>44797</v>
      </c>
      <c r="D1040" s="31" t="s">
        <v>2469</v>
      </c>
      <c r="E1040" s="20" t="s">
        <v>523</v>
      </c>
      <c r="F1040" s="20" t="s">
        <v>2725</v>
      </c>
      <c r="G1040" s="36">
        <v>27733333</v>
      </c>
      <c r="H1040" s="19">
        <v>44929</v>
      </c>
      <c r="I1040" s="21" t="s">
        <v>346</v>
      </c>
      <c r="J1040" s="34" t="s">
        <v>2889</v>
      </c>
      <c r="K1040" s="22"/>
      <c r="L1040" s="37">
        <v>0</v>
      </c>
      <c r="M1040" s="25">
        <v>0</v>
      </c>
      <c r="N1040" s="24">
        <f t="shared" si="16"/>
        <v>27733333</v>
      </c>
      <c r="O1040" s="39">
        <v>0.27</v>
      </c>
      <c r="P1040" s="27"/>
      <c r="Q1040" s="28"/>
      <c r="R1040" s="38"/>
      <c r="T1040" s="19">
        <v>44797</v>
      </c>
    </row>
    <row r="1041" spans="1:20" ht="17.25" customHeight="1" x14ac:dyDescent="0.3">
      <c r="A1041" s="35">
        <v>1012</v>
      </c>
      <c r="B1041" s="17">
        <v>44796</v>
      </c>
      <c r="C1041" s="18">
        <v>44802</v>
      </c>
      <c r="D1041" s="31" t="s">
        <v>2472</v>
      </c>
      <c r="E1041" s="20" t="s">
        <v>2642</v>
      </c>
      <c r="F1041" s="20" t="s">
        <v>2726</v>
      </c>
      <c r="G1041" s="36">
        <v>29856803</v>
      </c>
      <c r="H1041" s="19">
        <v>44954</v>
      </c>
      <c r="I1041" s="21" t="s">
        <v>346</v>
      </c>
      <c r="J1041" s="34" t="s">
        <v>2890</v>
      </c>
      <c r="K1041" s="22"/>
      <c r="L1041" s="37">
        <v>0</v>
      </c>
      <c r="M1041" s="25">
        <v>0</v>
      </c>
      <c r="N1041" s="24">
        <f t="shared" si="16"/>
        <v>29856803</v>
      </c>
      <c r="O1041" s="39">
        <v>0.2</v>
      </c>
      <c r="P1041" s="27"/>
      <c r="Q1041" s="28"/>
      <c r="R1041" s="38"/>
      <c r="T1041" s="19">
        <v>44797</v>
      </c>
    </row>
    <row r="1042" spans="1:20" ht="17.25" customHeight="1" x14ac:dyDescent="0.3">
      <c r="A1042" s="35">
        <v>1013</v>
      </c>
      <c r="B1042" s="17">
        <v>44798</v>
      </c>
      <c r="C1042" s="18">
        <v>44810</v>
      </c>
      <c r="D1042" s="31" t="s">
        <v>2472</v>
      </c>
      <c r="E1042" s="20" t="s">
        <v>2643</v>
      </c>
      <c r="F1042" s="20" t="s">
        <v>2727</v>
      </c>
      <c r="G1042" s="36">
        <v>15955020</v>
      </c>
      <c r="H1042" s="19">
        <v>44874</v>
      </c>
      <c r="I1042" s="21" t="s">
        <v>346</v>
      </c>
      <c r="J1042" s="34" t="s">
        <v>2891</v>
      </c>
      <c r="K1042" s="22"/>
      <c r="L1042" s="37">
        <v>0</v>
      </c>
      <c r="M1042" s="25">
        <v>0</v>
      </c>
      <c r="N1042" s="24">
        <f t="shared" si="16"/>
        <v>15955020</v>
      </c>
      <c r="O1042" s="39">
        <v>0.36</v>
      </c>
      <c r="P1042" s="27"/>
      <c r="Q1042" s="28"/>
      <c r="R1042" s="38"/>
      <c r="T1042" s="19">
        <v>44803</v>
      </c>
    </row>
    <row r="1043" spans="1:20" ht="17.25" customHeight="1" x14ac:dyDescent="0.3">
      <c r="A1043" s="35">
        <v>1014</v>
      </c>
      <c r="B1043" s="17">
        <v>44796</v>
      </c>
      <c r="C1043" s="18">
        <v>44798</v>
      </c>
      <c r="D1043" s="31" t="s">
        <v>2469</v>
      </c>
      <c r="E1043" s="20" t="s">
        <v>2644</v>
      </c>
      <c r="F1043" s="20" t="s">
        <v>2728</v>
      </c>
      <c r="G1043" s="36">
        <v>23850000</v>
      </c>
      <c r="H1043" s="19">
        <v>44935</v>
      </c>
      <c r="I1043" s="21" t="s">
        <v>346</v>
      </c>
      <c r="J1043" s="34" t="s">
        <v>2892</v>
      </c>
      <c r="K1043" s="22"/>
      <c r="L1043" s="37">
        <v>0</v>
      </c>
      <c r="M1043" s="25">
        <v>0</v>
      </c>
      <c r="N1043" s="24">
        <f t="shared" si="16"/>
        <v>23850000</v>
      </c>
      <c r="O1043" s="39">
        <v>0.26</v>
      </c>
      <c r="P1043" s="27"/>
      <c r="Q1043" s="28"/>
      <c r="R1043" s="38"/>
      <c r="T1043" s="19">
        <v>44797</v>
      </c>
    </row>
    <row r="1044" spans="1:20" ht="17.25" customHeight="1" x14ac:dyDescent="0.3">
      <c r="A1044" s="35">
        <v>1015</v>
      </c>
      <c r="B1044" s="17">
        <v>44797</v>
      </c>
      <c r="C1044" s="18">
        <v>44799</v>
      </c>
      <c r="D1044" s="31" t="s">
        <v>2469</v>
      </c>
      <c r="E1044" s="20" t="s">
        <v>2645</v>
      </c>
      <c r="F1044" s="20" t="s">
        <v>2729</v>
      </c>
      <c r="G1044" s="36">
        <v>16800000</v>
      </c>
      <c r="H1044" s="19">
        <v>44920</v>
      </c>
      <c r="I1044" s="21" t="s">
        <v>346</v>
      </c>
      <c r="J1044" s="34" t="s">
        <v>2893</v>
      </c>
      <c r="K1044" s="22"/>
      <c r="L1044" s="37">
        <v>0</v>
      </c>
      <c r="M1044" s="25">
        <v>0</v>
      </c>
      <c r="N1044" s="24">
        <f t="shared" si="16"/>
        <v>16800000</v>
      </c>
      <c r="O1044" s="39">
        <v>0.28000000000000003</v>
      </c>
      <c r="P1044" s="27"/>
      <c r="Q1044" s="28"/>
      <c r="R1044" s="38"/>
      <c r="T1044" s="19">
        <v>44799</v>
      </c>
    </row>
    <row r="1045" spans="1:20" ht="17.25" customHeight="1" x14ac:dyDescent="0.3">
      <c r="A1045" s="35">
        <v>1016</v>
      </c>
      <c r="B1045" s="17">
        <v>44797</v>
      </c>
      <c r="C1045" s="18">
        <v>44803</v>
      </c>
      <c r="D1045" s="31" t="s">
        <v>2471</v>
      </c>
      <c r="E1045" s="20" t="s">
        <v>2646</v>
      </c>
      <c r="F1045" s="20" t="s">
        <v>2730</v>
      </c>
      <c r="G1045" s="36">
        <v>153030689</v>
      </c>
      <c r="H1045" s="19">
        <v>44955</v>
      </c>
      <c r="I1045" s="21" t="s">
        <v>346</v>
      </c>
      <c r="J1045" s="34" t="s">
        <v>2894</v>
      </c>
      <c r="K1045" s="22"/>
      <c r="L1045" s="37">
        <v>0</v>
      </c>
      <c r="M1045" s="25">
        <v>0</v>
      </c>
      <c r="N1045" s="24">
        <f t="shared" si="16"/>
        <v>153030689</v>
      </c>
      <c r="O1045" s="39">
        <v>0.2</v>
      </c>
      <c r="P1045" s="27"/>
      <c r="Q1045" s="28"/>
      <c r="R1045" s="38"/>
      <c r="T1045" s="19">
        <v>44797</v>
      </c>
    </row>
    <row r="1046" spans="1:20" ht="17.25" customHeight="1" x14ac:dyDescent="0.3">
      <c r="A1046" s="35">
        <v>1017</v>
      </c>
      <c r="B1046" s="17">
        <v>44796</v>
      </c>
      <c r="C1046" s="18">
        <v>44799</v>
      </c>
      <c r="D1046" s="31" t="s">
        <v>2469</v>
      </c>
      <c r="E1046" s="20" t="s">
        <v>1434</v>
      </c>
      <c r="F1046" s="20" t="s">
        <v>2731</v>
      </c>
      <c r="G1046" s="36">
        <v>32500000</v>
      </c>
      <c r="H1046" s="19">
        <v>44951</v>
      </c>
      <c r="I1046" s="21" t="s">
        <v>346</v>
      </c>
      <c r="J1046" s="34" t="s">
        <v>2895</v>
      </c>
      <c r="K1046" s="22"/>
      <c r="L1046" s="37">
        <v>0</v>
      </c>
      <c r="M1046" s="25">
        <v>0</v>
      </c>
      <c r="N1046" s="24">
        <f t="shared" si="16"/>
        <v>32500000</v>
      </c>
      <c r="O1046" s="39">
        <v>0.22</v>
      </c>
      <c r="P1046" s="27"/>
      <c r="Q1046" s="28"/>
      <c r="R1046" s="38"/>
      <c r="T1046" s="19">
        <v>44797</v>
      </c>
    </row>
    <row r="1047" spans="1:20" ht="17.25" customHeight="1" x14ac:dyDescent="0.3">
      <c r="A1047" s="35">
        <v>1018</v>
      </c>
      <c r="B1047" s="17">
        <v>44797</v>
      </c>
      <c r="C1047" s="18">
        <v>44799</v>
      </c>
      <c r="D1047" s="31" t="s">
        <v>2469</v>
      </c>
      <c r="E1047" s="20" t="s">
        <v>2647</v>
      </c>
      <c r="F1047" s="20" t="s">
        <v>2732</v>
      </c>
      <c r="G1047" s="36">
        <v>43260000</v>
      </c>
      <c r="H1047" s="19">
        <v>44920</v>
      </c>
      <c r="I1047" s="21" t="s">
        <v>346</v>
      </c>
      <c r="J1047" s="34" t="s">
        <v>2896</v>
      </c>
      <c r="K1047" s="22"/>
      <c r="L1047" s="37">
        <v>0</v>
      </c>
      <c r="M1047" s="25">
        <v>0</v>
      </c>
      <c r="N1047" s="24">
        <f t="shared" si="16"/>
        <v>43260000</v>
      </c>
      <c r="O1047" s="39">
        <v>0.28000000000000003</v>
      </c>
      <c r="P1047" s="27"/>
      <c r="Q1047" s="28"/>
      <c r="R1047" s="38"/>
      <c r="T1047" s="19">
        <v>44797</v>
      </c>
    </row>
    <row r="1048" spans="1:20" ht="17.25" customHeight="1" x14ac:dyDescent="0.3">
      <c r="A1048" s="35">
        <v>1019</v>
      </c>
      <c r="B1048" s="17">
        <v>44797</v>
      </c>
      <c r="C1048" s="18">
        <v>44798</v>
      </c>
      <c r="D1048" s="31" t="s">
        <v>2469</v>
      </c>
      <c r="E1048" s="20" t="s">
        <v>2480</v>
      </c>
      <c r="F1048" s="20" t="s">
        <v>758</v>
      </c>
      <c r="G1048" s="36">
        <v>30127500</v>
      </c>
      <c r="H1048" s="19">
        <v>44935</v>
      </c>
      <c r="I1048" s="21" t="s">
        <v>346</v>
      </c>
      <c r="J1048" s="34" t="s">
        <v>2897</v>
      </c>
      <c r="K1048" s="22"/>
      <c r="L1048" s="37">
        <v>0</v>
      </c>
      <c r="M1048" s="25">
        <v>0</v>
      </c>
      <c r="N1048" s="24">
        <f t="shared" si="16"/>
        <v>30127500</v>
      </c>
      <c r="O1048" s="39">
        <v>0.26</v>
      </c>
      <c r="P1048" s="27"/>
      <c r="Q1048" s="28"/>
      <c r="R1048" s="38"/>
      <c r="T1048" s="19">
        <v>44797</v>
      </c>
    </row>
    <row r="1049" spans="1:20" ht="17.25" customHeight="1" x14ac:dyDescent="0.3">
      <c r="A1049" s="35">
        <v>1020</v>
      </c>
      <c r="B1049" s="17">
        <v>44797</v>
      </c>
      <c r="C1049" s="18">
        <v>44799</v>
      </c>
      <c r="D1049" s="31" t="s">
        <v>2469</v>
      </c>
      <c r="E1049" s="20" t="s">
        <v>2648</v>
      </c>
      <c r="F1049" s="20" t="s">
        <v>2733</v>
      </c>
      <c r="G1049" s="36">
        <v>36500000</v>
      </c>
      <c r="H1049" s="19">
        <v>44951</v>
      </c>
      <c r="I1049" s="21" t="s">
        <v>346</v>
      </c>
      <c r="J1049" s="34" t="s">
        <v>2898</v>
      </c>
      <c r="K1049" s="22"/>
      <c r="L1049" s="37">
        <v>0</v>
      </c>
      <c r="M1049" s="25">
        <v>0</v>
      </c>
      <c r="N1049" s="24">
        <f t="shared" si="16"/>
        <v>36500000</v>
      </c>
      <c r="O1049" s="39">
        <v>0.22</v>
      </c>
      <c r="P1049" s="27"/>
      <c r="Q1049" s="28"/>
      <c r="R1049" s="38"/>
      <c r="T1049" s="19">
        <v>44799</v>
      </c>
    </row>
    <row r="1050" spans="1:20" ht="17.25" customHeight="1" x14ac:dyDescent="0.3">
      <c r="A1050" s="35">
        <v>1021</v>
      </c>
      <c r="B1050" s="17">
        <v>44797</v>
      </c>
      <c r="C1050" s="18">
        <v>44799</v>
      </c>
      <c r="D1050" s="31" t="s">
        <v>2469</v>
      </c>
      <c r="E1050" s="20" t="s">
        <v>524</v>
      </c>
      <c r="F1050" s="20" t="s">
        <v>2734</v>
      </c>
      <c r="G1050" s="36">
        <v>28000000</v>
      </c>
      <c r="H1050" s="19">
        <v>44919</v>
      </c>
      <c r="I1050" s="21" t="s">
        <v>346</v>
      </c>
      <c r="J1050" s="34" t="s">
        <v>2899</v>
      </c>
      <c r="K1050" s="22"/>
      <c r="L1050" s="37">
        <v>0</v>
      </c>
      <c r="M1050" s="25">
        <v>0</v>
      </c>
      <c r="N1050" s="24">
        <f t="shared" si="16"/>
        <v>28000000</v>
      </c>
      <c r="O1050" s="39">
        <v>0.28000000000000003</v>
      </c>
      <c r="P1050" s="27"/>
      <c r="Q1050" s="28"/>
      <c r="R1050" s="38"/>
      <c r="T1050" s="19">
        <v>44799</v>
      </c>
    </row>
    <row r="1051" spans="1:20" ht="17.25" customHeight="1" x14ac:dyDescent="0.3">
      <c r="A1051" s="35">
        <v>1022</v>
      </c>
      <c r="B1051" s="17">
        <v>44810</v>
      </c>
      <c r="C1051" s="18">
        <v>44811</v>
      </c>
      <c r="D1051" s="31" t="s">
        <v>2469</v>
      </c>
      <c r="E1051" s="20" t="s">
        <v>2649</v>
      </c>
      <c r="F1051" s="20" t="s">
        <v>2735</v>
      </c>
      <c r="G1051" s="36">
        <v>37260000</v>
      </c>
      <c r="H1051" s="19">
        <v>44947</v>
      </c>
      <c r="I1051" s="21" t="s">
        <v>346</v>
      </c>
      <c r="J1051" s="34" t="s">
        <v>2900</v>
      </c>
      <c r="K1051" s="22"/>
      <c r="L1051" s="37">
        <v>0</v>
      </c>
      <c r="M1051" s="25">
        <v>0</v>
      </c>
      <c r="N1051" s="24">
        <f t="shared" si="16"/>
        <v>37260000</v>
      </c>
      <c r="O1051" s="39">
        <v>0.16</v>
      </c>
      <c r="P1051" s="27"/>
      <c r="Q1051" s="28"/>
      <c r="R1051" s="38"/>
      <c r="T1051" s="19">
        <v>44810</v>
      </c>
    </row>
    <row r="1052" spans="1:20" ht="17.25" customHeight="1" x14ac:dyDescent="0.3">
      <c r="A1052" s="35">
        <v>1023</v>
      </c>
      <c r="B1052" s="17">
        <v>44797</v>
      </c>
      <c r="C1052" s="18">
        <v>44799</v>
      </c>
      <c r="D1052" s="31" t="s">
        <v>2469</v>
      </c>
      <c r="E1052" s="20" t="s">
        <v>2650</v>
      </c>
      <c r="F1052" s="20" t="s">
        <v>2736</v>
      </c>
      <c r="G1052" s="36">
        <v>28840000</v>
      </c>
      <c r="H1052" s="19">
        <v>44920</v>
      </c>
      <c r="I1052" s="21" t="s">
        <v>346</v>
      </c>
      <c r="J1052" s="34" t="s">
        <v>2901</v>
      </c>
      <c r="K1052" s="22"/>
      <c r="L1052" s="37">
        <v>0</v>
      </c>
      <c r="M1052" s="25">
        <v>0</v>
      </c>
      <c r="N1052" s="24">
        <f t="shared" si="16"/>
        <v>28840000</v>
      </c>
      <c r="O1052" s="39">
        <v>0.28000000000000003</v>
      </c>
      <c r="P1052" s="27"/>
      <c r="Q1052" s="28"/>
      <c r="R1052" s="38"/>
      <c r="T1052" s="19">
        <v>44799</v>
      </c>
    </row>
    <row r="1053" spans="1:20" ht="17.25" customHeight="1" x14ac:dyDescent="0.3">
      <c r="A1053" s="35">
        <v>1024</v>
      </c>
      <c r="B1053" s="17">
        <v>44797</v>
      </c>
      <c r="C1053" s="18">
        <v>44798</v>
      </c>
      <c r="D1053" s="31" t="s">
        <v>2469</v>
      </c>
      <c r="E1053" s="20" t="s">
        <v>2651</v>
      </c>
      <c r="F1053" s="20" t="s">
        <v>2737</v>
      </c>
      <c r="G1053" s="36">
        <v>72000000</v>
      </c>
      <c r="H1053" s="19">
        <v>44981</v>
      </c>
      <c r="I1053" s="21" t="s">
        <v>346</v>
      </c>
      <c r="J1053" s="34" t="s">
        <v>2902</v>
      </c>
      <c r="K1053" s="22"/>
      <c r="L1053" s="37">
        <v>0</v>
      </c>
      <c r="M1053" s="25">
        <v>0</v>
      </c>
      <c r="N1053" s="24">
        <f t="shared" si="16"/>
        <v>72000000</v>
      </c>
      <c r="O1053" s="39">
        <v>0.19</v>
      </c>
      <c r="P1053" s="27"/>
      <c r="Q1053" s="28"/>
      <c r="R1053" s="38"/>
      <c r="T1053" s="19">
        <v>44798</v>
      </c>
    </row>
    <row r="1054" spans="1:20" ht="17.25" customHeight="1" x14ac:dyDescent="0.3">
      <c r="A1054" s="35">
        <v>1025</v>
      </c>
      <c r="B1054" s="17">
        <v>44797</v>
      </c>
      <c r="C1054" s="18">
        <v>44799</v>
      </c>
      <c r="D1054" s="31" t="s">
        <v>2469</v>
      </c>
      <c r="E1054" s="20" t="s">
        <v>2402</v>
      </c>
      <c r="F1054" s="20" t="s">
        <v>2738</v>
      </c>
      <c r="G1054" s="36">
        <v>28000000</v>
      </c>
      <c r="H1054" s="19">
        <v>44941</v>
      </c>
      <c r="I1054" s="21" t="s">
        <v>346</v>
      </c>
      <c r="J1054" s="34" t="s">
        <v>2903</v>
      </c>
      <c r="K1054" s="22"/>
      <c r="L1054" s="37">
        <v>0</v>
      </c>
      <c r="M1054" s="25">
        <v>0</v>
      </c>
      <c r="N1054" s="24">
        <f t="shared" si="16"/>
        <v>28000000</v>
      </c>
      <c r="O1054" s="39">
        <v>0.24</v>
      </c>
      <c r="P1054" s="27"/>
      <c r="Q1054" s="28"/>
      <c r="R1054" s="38"/>
      <c r="T1054" s="19">
        <v>44798</v>
      </c>
    </row>
    <row r="1055" spans="1:20" ht="17.25" customHeight="1" x14ac:dyDescent="0.3">
      <c r="A1055" s="35">
        <v>1026</v>
      </c>
      <c r="B1055" s="17">
        <v>44798</v>
      </c>
      <c r="C1055" s="18">
        <v>44802</v>
      </c>
      <c r="D1055" s="31" t="s">
        <v>2469</v>
      </c>
      <c r="E1055" s="20" t="s">
        <v>2652</v>
      </c>
      <c r="F1055" s="20" t="s">
        <v>2739</v>
      </c>
      <c r="G1055" s="36">
        <v>28383333</v>
      </c>
      <c r="H1055" s="19">
        <v>44935</v>
      </c>
      <c r="I1055" s="21" t="s">
        <v>346</v>
      </c>
      <c r="J1055" s="34" t="s">
        <v>2904</v>
      </c>
      <c r="K1055" s="22"/>
      <c r="L1055" s="37">
        <v>0</v>
      </c>
      <c r="M1055" s="25">
        <v>0</v>
      </c>
      <c r="N1055" s="24">
        <f t="shared" si="16"/>
        <v>28383333</v>
      </c>
      <c r="O1055" s="39">
        <v>0.23</v>
      </c>
      <c r="P1055" s="27"/>
      <c r="Q1055" s="28"/>
      <c r="R1055" s="38"/>
      <c r="T1055" s="19">
        <v>44799</v>
      </c>
    </row>
    <row r="1056" spans="1:20" ht="17.25" customHeight="1" x14ac:dyDescent="0.3">
      <c r="A1056" s="35">
        <v>94928</v>
      </c>
      <c r="B1056" s="17">
        <v>44792</v>
      </c>
      <c r="C1056" s="18">
        <v>44796</v>
      </c>
      <c r="D1056" s="31" t="s">
        <v>2471</v>
      </c>
      <c r="E1056" s="20" t="s">
        <v>2498</v>
      </c>
      <c r="F1056" s="20" t="s">
        <v>2362</v>
      </c>
      <c r="G1056" s="36">
        <v>334195789</v>
      </c>
      <c r="H1056" s="19">
        <v>44948</v>
      </c>
      <c r="I1056" s="21" t="s">
        <v>346</v>
      </c>
      <c r="J1056" s="34" t="s">
        <v>2905</v>
      </c>
      <c r="K1056" s="22"/>
      <c r="L1056" s="37">
        <v>0</v>
      </c>
      <c r="M1056" s="25">
        <v>0</v>
      </c>
      <c r="N1056" s="24">
        <f t="shared" si="16"/>
        <v>334195789</v>
      </c>
      <c r="O1056" s="39">
        <v>0.24</v>
      </c>
      <c r="P1056" s="27"/>
      <c r="Q1056" s="28"/>
      <c r="R1056" s="38"/>
      <c r="T1056" s="19">
        <v>44795</v>
      </c>
    </row>
    <row r="1057" spans="1:20" ht="17.25" customHeight="1" x14ac:dyDescent="0.3">
      <c r="A1057" s="35">
        <v>95034</v>
      </c>
      <c r="B1057" s="17">
        <v>44796</v>
      </c>
      <c r="C1057" s="18">
        <v>44816</v>
      </c>
      <c r="D1057" s="31" t="s">
        <v>2471</v>
      </c>
      <c r="E1057" s="20" t="s">
        <v>2653</v>
      </c>
      <c r="F1057" s="20" t="s">
        <v>2740</v>
      </c>
      <c r="G1057" s="36">
        <v>14984170</v>
      </c>
      <c r="H1057" s="19">
        <v>45180</v>
      </c>
      <c r="I1057" s="21" t="s">
        <v>347</v>
      </c>
      <c r="J1057" s="34" t="s">
        <v>2906</v>
      </c>
      <c r="K1057" s="22"/>
      <c r="L1057" s="37">
        <v>0</v>
      </c>
      <c r="M1057" s="25">
        <v>0</v>
      </c>
      <c r="N1057" s="24">
        <f t="shared" si="16"/>
        <v>14984170</v>
      </c>
      <c r="O1057" s="39">
        <v>0.05</v>
      </c>
      <c r="P1057" s="27"/>
      <c r="Q1057" s="28"/>
      <c r="R1057" s="38"/>
      <c r="T1057" s="19">
        <v>44799</v>
      </c>
    </row>
    <row r="1058" spans="1:20" ht="17.25" customHeight="1" x14ac:dyDescent="0.3">
      <c r="A1058" s="35">
        <v>95034</v>
      </c>
      <c r="B1058" s="17">
        <v>44796</v>
      </c>
      <c r="C1058" s="18">
        <v>44816</v>
      </c>
      <c r="D1058" s="31" t="s">
        <v>2471</v>
      </c>
      <c r="E1058" s="20" t="s">
        <v>2653</v>
      </c>
      <c r="F1058" s="20" t="s">
        <v>2740</v>
      </c>
      <c r="G1058" s="36">
        <v>30000000</v>
      </c>
      <c r="H1058" s="19">
        <v>45180</v>
      </c>
      <c r="I1058" s="21" t="s">
        <v>346</v>
      </c>
      <c r="J1058" s="34" t="s">
        <v>2906</v>
      </c>
      <c r="K1058" s="22"/>
      <c r="L1058" s="37">
        <v>0</v>
      </c>
      <c r="M1058" s="25">
        <v>0</v>
      </c>
      <c r="N1058" s="24">
        <f t="shared" si="16"/>
        <v>30000000</v>
      </c>
      <c r="O1058" s="39">
        <v>0.05</v>
      </c>
      <c r="P1058" s="27"/>
      <c r="Q1058" s="28"/>
      <c r="R1058" s="38"/>
      <c r="T1058" s="19">
        <v>44799</v>
      </c>
    </row>
    <row r="1059" spans="1:20" ht="17.25" customHeight="1" x14ac:dyDescent="0.3">
      <c r="A1059" s="35">
        <v>95034</v>
      </c>
      <c r="B1059" s="17">
        <v>44796</v>
      </c>
      <c r="C1059" s="18">
        <v>44816</v>
      </c>
      <c r="D1059" s="31" t="s">
        <v>2471</v>
      </c>
      <c r="E1059" s="20" t="s">
        <v>2653</v>
      </c>
      <c r="F1059" s="20" t="s">
        <v>2740</v>
      </c>
      <c r="G1059" s="36">
        <v>155645830</v>
      </c>
      <c r="H1059" s="19">
        <v>45180</v>
      </c>
      <c r="I1059" s="21" t="s">
        <v>346</v>
      </c>
      <c r="J1059" s="34" t="s">
        <v>2906</v>
      </c>
      <c r="K1059" s="22"/>
      <c r="L1059" s="37">
        <v>0</v>
      </c>
      <c r="M1059" s="25">
        <v>0</v>
      </c>
      <c r="N1059" s="24">
        <f t="shared" si="16"/>
        <v>155645830</v>
      </c>
      <c r="O1059" s="39">
        <v>0.05</v>
      </c>
      <c r="P1059" s="27"/>
      <c r="Q1059" s="28"/>
      <c r="R1059" s="38"/>
      <c r="T1059" s="19">
        <v>44799</v>
      </c>
    </row>
    <row r="1060" spans="1:20" ht="17.25" customHeight="1" x14ac:dyDescent="0.3">
      <c r="A1060" s="35">
        <v>95018</v>
      </c>
      <c r="B1060" s="17">
        <v>44796</v>
      </c>
      <c r="C1060" s="18">
        <v>44798</v>
      </c>
      <c r="D1060" s="31" t="s">
        <v>2472</v>
      </c>
      <c r="E1060" s="20" t="s">
        <v>2654</v>
      </c>
      <c r="F1060" s="20" t="s">
        <v>2741</v>
      </c>
      <c r="G1060" s="36">
        <v>57879080</v>
      </c>
      <c r="H1060" s="19">
        <v>45009</v>
      </c>
      <c r="I1060" s="21" t="s">
        <v>346</v>
      </c>
      <c r="J1060" s="34" t="s">
        <v>2907</v>
      </c>
      <c r="K1060" s="22"/>
      <c r="L1060" s="37">
        <v>0</v>
      </c>
      <c r="M1060" s="25">
        <v>0</v>
      </c>
      <c r="N1060" s="24">
        <f t="shared" si="16"/>
        <v>57879080</v>
      </c>
      <c r="O1060" s="39">
        <v>0.17</v>
      </c>
      <c r="P1060" s="27"/>
      <c r="Q1060" s="28"/>
      <c r="R1060" s="38"/>
      <c r="T1060" s="19">
        <v>44797</v>
      </c>
    </row>
    <row r="1061" spans="1:20" ht="17.25" customHeight="1" x14ac:dyDescent="0.3">
      <c r="A1061" s="35">
        <v>1027</v>
      </c>
      <c r="B1061" s="17">
        <v>44809</v>
      </c>
      <c r="C1061" s="18">
        <v>44811</v>
      </c>
      <c r="D1061" s="31" t="s">
        <v>2469</v>
      </c>
      <c r="E1061" s="20" t="s">
        <v>2655</v>
      </c>
      <c r="F1061" s="20" t="s">
        <v>2742</v>
      </c>
      <c r="G1061" s="36">
        <v>26780000</v>
      </c>
      <c r="H1061" s="19">
        <v>44942</v>
      </c>
      <c r="I1061" s="21" t="s">
        <v>346</v>
      </c>
      <c r="J1061" s="34" t="s">
        <v>2908</v>
      </c>
      <c r="K1061" s="22"/>
      <c r="L1061" s="37">
        <v>0</v>
      </c>
      <c r="M1061" s="25">
        <v>0</v>
      </c>
      <c r="N1061" s="24">
        <f t="shared" si="16"/>
        <v>26780000</v>
      </c>
      <c r="O1061" s="39">
        <v>0.17</v>
      </c>
      <c r="P1061" s="27"/>
      <c r="Q1061" s="28"/>
      <c r="R1061" s="38"/>
      <c r="T1061" s="19">
        <v>44810</v>
      </c>
    </row>
    <row r="1062" spans="1:20" ht="17.25" customHeight="1" x14ac:dyDescent="0.3">
      <c r="A1062" s="35">
        <v>1028</v>
      </c>
      <c r="B1062" s="17">
        <v>44818</v>
      </c>
      <c r="C1062" s="18">
        <v>44823</v>
      </c>
      <c r="D1062" s="31" t="s">
        <v>2469</v>
      </c>
      <c r="E1062" s="20" t="s">
        <v>2656</v>
      </c>
      <c r="F1062" s="20" t="s">
        <v>2743</v>
      </c>
      <c r="G1062" s="36">
        <v>22750000</v>
      </c>
      <c r="H1062" s="19">
        <v>44929</v>
      </c>
      <c r="I1062" s="21" t="s">
        <v>346</v>
      </c>
      <c r="J1062" s="34" t="s">
        <v>2909</v>
      </c>
      <c r="K1062" s="22"/>
      <c r="L1062" s="37">
        <v>0</v>
      </c>
      <c r="M1062" s="25">
        <v>0</v>
      </c>
      <c r="N1062" s="24">
        <f t="shared" si="16"/>
        <v>22750000</v>
      </c>
      <c r="O1062" s="39">
        <v>0.09</v>
      </c>
      <c r="P1062" s="27"/>
      <c r="Q1062" s="28"/>
      <c r="R1062" s="38"/>
      <c r="T1062" s="19">
        <v>44819</v>
      </c>
    </row>
    <row r="1063" spans="1:20" ht="17.25" customHeight="1" x14ac:dyDescent="0.3">
      <c r="A1063" s="35">
        <v>1029</v>
      </c>
      <c r="B1063" s="17">
        <v>44803</v>
      </c>
      <c r="C1063" s="18">
        <v>44805</v>
      </c>
      <c r="D1063" s="31" t="s">
        <v>2469</v>
      </c>
      <c r="E1063" s="20" t="s">
        <v>2657</v>
      </c>
      <c r="F1063" s="20" t="s">
        <v>2744</v>
      </c>
      <c r="G1063" s="36">
        <v>28350000</v>
      </c>
      <c r="H1063" s="19">
        <v>44910</v>
      </c>
      <c r="I1063" s="21" t="s">
        <v>346</v>
      </c>
      <c r="J1063" s="34" t="s">
        <v>2910</v>
      </c>
      <c r="K1063" s="22"/>
      <c r="L1063" s="37">
        <v>0</v>
      </c>
      <c r="M1063" s="25">
        <v>0</v>
      </c>
      <c r="N1063" s="24">
        <f t="shared" si="16"/>
        <v>28350000</v>
      </c>
      <c r="O1063" s="39">
        <v>0.27</v>
      </c>
      <c r="P1063" s="27"/>
      <c r="Q1063" s="28"/>
      <c r="R1063" s="38"/>
      <c r="T1063" s="19">
        <v>44804</v>
      </c>
    </row>
    <row r="1064" spans="1:20" ht="17.25" customHeight="1" x14ac:dyDescent="0.3">
      <c r="A1064" s="35">
        <v>1030</v>
      </c>
      <c r="B1064" s="17">
        <v>44804</v>
      </c>
      <c r="C1064" s="18">
        <v>44806</v>
      </c>
      <c r="D1064" s="31" t="s">
        <v>2470</v>
      </c>
      <c r="E1064" s="20" t="s">
        <v>434</v>
      </c>
      <c r="F1064" s="20" t="s">
        <v>2333</v>
      </c>
      <c r="G1064" s="36">
        <v>20160000</v>
      </c>
      <c r="H1064" s="19">
        <v>44976</v>
      </c>
      <c r="I1064" s="21" t="s">
        <v>346</v>
      </c>
      <c r="J1064" s="34" t="s">
        <v>2911</v>
      </c>
      <c r="K1064" s="22"/>
      <c r="L1064" s="37">
        <v>0</v>
      </c>
      <c r="M1064" s="25">
        <v>0</v>
      </c>
      <c r="N1064" s="24">
        <f t="shared" si="16"/>
        <v>20160000</v>
      </c>
      <c r="O1064" s="39">
        <v>0.16</v>
      </c>
      <c r="P1064" s="27"/>
      <c r="Q1064" s="28"/>
      <c r="R1064" s="38"/>
      <c r="T1064" s="19">
        <v>44805</v>
      </c>
    </row>
    <row r="1065" spans="1:20" ht="17.25" customHeight="1" x14ac:dyDescent="0.3">
      <c r="A1065" s="35">
        <v>1031</v>
      </c>
      <c r="B1065" s="17">
        <v>44806</v>
      </c>
      <c r="C1065" s="18">
        <v>44809</v>
      </c>
      <c r="D1065" s="31" t="s">
        <v>2469</v>
      </c>
      <c r="E1065" s="20" t="s">
        <v>2658</v>
      </c>
      <c r="F1065" s="20" t="s">
        <v>2745</v>
      </c>
      <c r="G1065" s="36">
        <v>35200000</v>
      </c>
      <c r="H1065" s="19">
        <v>44930</v>
      </c>
      <c r="I1065" s="21" t="s">
        <v>346</v>
      </c>
      <c r="J1065" s="34" t="s">
        <v>2912</v>
      </c>
      <c r="K1065" s="22"/>
      <c r="L1065" s="37">
        <v>0</v>
      </c>
      <c r="M1065" s="25">
        <v>0</v>
      </c>
      <c r="N1065" s="24">
        <f t="shared" si="16"/>
        <v>35200000</v>
      </c>
      <c r="O1065" s="39">
        <v>0.2</v>
      </c>
      <c r="P1065" s="27"/>
      <c r="Q1065" s="28"/>
      <c r="R1065" s="38"/>
      <c r="T1065" s="19">
        <v>44806</v>
      </c>
    </row>
    <row r="1066" spans="1:20" ht="17.25" customHeight="1" x14ac:dyDescent="0.3">
      <c r="A1066" s="35">
        <v>1032</v>
      </c>
      <c r="B1066" s="17">
        <v>44809</v>
      </c>
      <c r="C1066" s="18">
        <v>44810</v>
      </c>
      <c r="D1066" s="31" t="s">
        <v>2469</v>
      </c>
      <c r="E1066" s="20" t="s">
        <v>2659</v>
      </c>
      <c r="F1066" s="20" t="s">
        <v>2746</v>
      </c>
      <c r="G1066" s="36">
        <v>21200000</v>
      </c>
      <c r="H1066" s="19">
        <v>44931</v>
      </c>
      <c r="I1066" s="21" t="s">
        <v>346</v>
      </c>
      <c r="J1066" s="34" t="s">
        <v>2913</v>
      </c>
      <c r="K1066" s="22"/>
      <c r="L1066" s="37">
        <v>0</v>
      </c>
      <c r="M1066" s="25">
        <v>0</v>
      </c>
      <c r="N1066" s="24">
        <f t="shared" si="16"/>
        <v>21200000</v>
      </c>
      <c r="O1066" s="39">
        <v>0.19</v>
      </c>
      <c r="P1066" s="27"/>
      <c r="Q1066" s="28"/>
      <c r="R1066" s="38"/>
      <c r="T1066" s="19">
        <v>44809</v>
      </c>
    </row>
    <row r="1067" spans="1:20" ht="17.25" customHeight="1" x14ac:dyDescent="0.3">
      <c r="A1067" s="35">
        <v>1033</v>
      </c>
      <c r="B1067" s="17">
        <v>44809</v>
      </c>
      <c r="C1067" s="18">
        <v>44811</v>
      </c>
      <c r="D1067" s="31" t="s">
        <v>2469</v>
      </c>
      <c r="E1067" s="20" t="s">
        <v>2399</v>
      </c>
      <c r="F1067" s="20" t="s">
        <v>2747</v>
      </c>
      <c r="G1067" s="36">
        <v>31266667</v>
      </c>
      <c r="H1067" s="19">
        <v>44952</v>
      </c>
      <c r="I1067" s="21" t="s">
        <v>346</v>
      </c>
      <c r="J1067" s="34" t="s">
        <v>2914</v>
      </c>
      <c r="K1067" s="22"/>
      <c r="L1067" s="37">
        <v>0</v>
      </c>
      <c r="M1067" s="25">
        <v>0</v>
      </c>
      <c r="N1067" s="24">
        <f t="shared" si="16"/>
        <v>31266667</v>
      </c>
      <c r="O1067" s="39">
        <v>0.16</v>
      </c>
      <c r="P1067" s="27"/>
      <c r="Q1067" s="28"/>
      <c r="R1067" s="38"/>
      <c r="T1067" s="19">
        <v>44810</v>
      </c>
    </row>
    <row r="1068" spans="1:20" ht="17.25" customHeight="1" x14ac:dyDescent="0.3">
      <c r="A1068" s="35">
        <v>1034</v>
      </c>
      <c r="B1068" s="17">
        <v>44809</v>
      </c>
      <c r="C1068" s="18">
        <v>44812</v>
      </c>
      <c r="D1068" s="31" t="s">
        <v>2469</v>
      </c>
      <c r="E1068" s="20" t="s">
        <v>2660</v>
      </c>
      <c r="F1068" s="20" t="s">
        <v>2748</v>
      </c>
      <c r="G1068" s="36">
        <v>30000000</v>
      </c>
      <c r="H1068" s="19">
        <v>44933</v>
      </c>
      <c r="I1068" s="21" t="s">
        <v>346</v>
      </c>
      <c r="J1068" s="34" t="s">
        <v>2915</v>
      </c>
      <c r="K1068" s="22"/>
      <c r="L1068" s="37">
        <v>0</v>
      </c>
      <c r="M1068" s="25">
        <v>0</v>
      </c>
      <c r="N1068" s="24">
        <f t="shared" si="16"/>
        <v>30000000</v>
      </c>
      <c r="O1068" s="39">
        <v>0.17</v>
      </c>
      <c r="P1068" s="27"/>
      <c r="Q1068" s="28"/>
      <c r="R1068" s="38"/>
      <c r="T1068" s="19">
        <v>44810</v>
      </c>
    </row>
    <row r="1069" spans="1:20" ht="17.25" customHeight="1" x14ac:dyDescent="0.3">
      <c r="A1069" s="35">
        <v>1035</v>
      </c>
      <c r="B1069" s="17">
        <v>44810</v>
      </c>
      <c r="C1069" s="18">
        <v>44811</v>
      </c>
      <c r="D1069" s="31" t="s">
        <v>2469</v>
      </c>
      <c r="E1069" s="20" t="s">
        <v>2661</v>
      </c>
      <c r="F1069" s="20" t="s">
        <v>2749</v>
      </c>
      <c r="G1069" s="36">
        <v>7210000</v>
      </c>
      <c r="H1069" s="19">
        <v>44834</v>
      </c>
      <c r="I1069" s="21" t="s">
        <v>346</v>
      </c>
      <c r="J1069" s="34" t="s">
        <v>2916</v>
      </c>
      <c r="K1069" s="22"/>
      <c r="L1069" s="37">
        <v>0</v>
      </c>
      <c r="M1069" s="25">
        <v>0</v>
      </c>
      <c r="N1069" s="24">
        <f t="shared" si="16"/>
        <v>7210000</v>
      </c>
      <c r="O1069" s="39">
        <v>0.96</v>
      </c>
      <c r="P1069" s="27"/>
      <c r="Q1069" s="28"/>
      <c r="R1069" s="38"/>
      <c r="T1069" s="19">
        <v>44810</v>
      </c>
    </row>
    <row r="1070" spans="1:20" ht="17.25" customHeight="1" x14ac:dyDescent="0.3">
      <c r="A1070" s="35">
        <v>1036</v>
      </c>
      <c r="B1070" s="17">
        <v>44832</v>
      </c>
      <c r="C1070" s="18">
        <v>44834</v>
      </c>
      <c r="D1070" s="31" t="s">
        <v>2470</v>
      </c>
      <c r="E1070" s="20" t="s">
        <v>1432</v>
      </c>
      <c r="F1070" s="20" t="s">
        <v>2750</v>
      </c>
      <c r="G1070" s="36">
        <v>13108467</v>
      </c>
      <c r="H1070" s="19">
        <v>44950</v>
      </c>
      <c r="I1070" s="21" t="s">
        <v>346</v>
      </c>
      <c r="J1070" s="34" t="s">
        <v>2917</v>
      </c>
      <c r="K1070" s="22"/>
      <c r="L1070" s="37">
        <v>0</v>
      </c>
      <c r="M1070" s="25">
        <v>0</v>
      </c>
      <c r="N1070" s="24">
        <f t="shared" si="16"/>
        <v>13108467</v>
      </c>
      <c r="O1070" s="39">
        <v>0</v>
      </c>
      <c r="P1070" s="27"/>
      <c r="Q1070" s="28"/>
      <c r="R1070" s="38"/>
      <c r="T1070" s="19">
        <v>44834</v>
      </c>
    </row>
    <row r="1071" spans="1:20" ht="17.25" customHeight="1" x14ac:dyDescent="0.3">
      <c r="A1071" s="35">
        <v>1037</v>
      </c>
      <c r="B1071" s="17">
        <v>44812</v>
      </c>
      <c r="C1071" s="18">
        <v>44813</v>
      </c>
      <c r="D1071" s="31" t="s">
        <v>2469</v>
      </c>
      <c r="E1071" s="20" t="s">
        <v>2662</v>
      </c>
      <c r="F1071" s="20" t="s">
        <v>2751</v>
      </c>
      <c r="G1071" s="36">
        <v>23980000</v>
      </c>
      <c r="H1071" s="19">
        <v>44922</v>
      </c>
      <c r="I1071" s="21" t="s">
        <v>346</v>
      </c>
      <c r="J1071" s="34" t="s">
        <v>2918</v>
      </c>
      <c r="K1071" s="22"/>
      <c r="L1071" s="37">
        <v>0</v>
      </c>
      <c r="M1071" s="25">
        <v>0</v>
      </c>
      <c r="N1071" s="24">
        <f t="shared" si="16"/>
        <v>23980000</v>
      </c>
      <c r="O1071" s="39">
        <v>0.18</v>
      </c>
      <c r="P1071" s="27"/>
      <c r="Q1071" s="28"/>
      <c r="R1071" s="38"/>
      <c r="T1071" s="19">
        <v>44813</v>
      </c>
    </row>
    <row r="1072" spans="1:20" ht="17.25" customHeight="1" x14ac:dyDescent="0.3">
      <c r="A1072" s="35">
        <v>1038</v>
      </c>
      <c r="B1072" s="17">
        <v>44812</v>
      </c>
      <c r="C1072" s="18">
        <v>44813</v>
      </c>
      <c r="D1072" s="31" t="s">
        <v>2469</v>
      </c>
      <c r="E1072" s="20" t="s">
        <v>2663</v>
      </c>
      <c r="F1072" s="20" t="s">
        <v>2752</v>
      </c>
      <c r="G1072" s="36">
        <v>25433333</v>
      </c>
      <c r="H1072" s="19">
        <v>44922</v>
      </c>
      <c r="I1072" s="21" t="s">
        <v>346</v>
      </c>
      <c r="J1072" s="34" t="s">
        <v>2919</v>
      </c>
      <c r="K1072" s="22"/>
      <c r="L1072" s="37">
        <v>0</v>
      </c>
      <c r="M1072" s="25">
        <v>0</v>
      </c>
      <c r="N1072" s="24">
        <f t="shared" si="16"/>
        <v>25433333</v>
      </c>
      <c r="O1072" s="39">
        <v>0.18</v>
      </c>
      <c r="P1072" s="27"/>
      <c r="Q1072" s="28"/>
      <c r="R1072" s="38"/>
      <c r="T1072" s="19">
        <v>44812</v>
      </c>
    </row>
    <row r="1073" spans="1:20" ht="17.25" customHeight="1" x14ac:dyDescent="0.3">
      <c r="A1073" s="35">
        <v>1039</v>
      </c>
      <c r="B1073" s="17">
        <v>44813</v>
      </c>
      <c r="C1073" s="18">
        <v>44820</v>
      </c>
      <c r="D1073" s="31" t="s">
        <v>2469</v>
      </c>
      <c r="E1073" s="20" t="s">
        <v>2664</v>
      </c>
      <c r="F1073" s="20" t="s">
        <v>2753</v>
      </c>
      <c r="G1073" s="36">
        <v>33600000</v>
      </c>
      <c r="H1073" s="19">
        <v>44933</v>
      </c>
      <c r="I1073" s="21" t="s">
        <v>346</v>
      </c>
      <c r="J1073" s="34" t="s">
        <v>2920</v>
      </c>
      <c r="K1073" s="22"/>
      <c r="L1073" s="37">
        <v>0</v>
      </c>
      <c r="M1073" s="25">
        <v>0</v>
      </c>
      <c r="N1073" s="24">
        <f t="shared" si="16"/>
        <v>33600000</v>
      </c>
      <c r="O1073" s="39">
        <v>0.12</v>
      </c>
      <c r="P1073" s="27"/>
      <c r="Q1073" s="28"/>
      <c r="R1073" s="38"/>
      <c r="T1073" s="19">
        <v>44813</v>
      </c>
    </row>
    <row r="1074" spans="1:20" ht="17.25" customHeight="1" x14ac:dyDescent="0.3">
      <c r="A1074" s="35">
        <v>1040</v>
      </c>
      <c r="B1074" s="17">
        <v>44813</v>
      </c>
      <c r="C1074" s="18">
        <v>44816</v>
      </c>
      <c r="D1074" s="31" t="s">
        <v>2469</v>
      </c>
      <c r="E1074" s="20" t="s">
        <v>2665</v>
      </c>
      <c r="F1074" s="20" t="s">
        <v>2754</v>
      </c>
      <c r="G1074" s="36">
        <v>24640000</v>
      </c>
      <c r="H1074" s="19">
        <v>44929</v>
      </c>
      <c r="I1074" s="21" t="s">
        <v>346</v>
      </c>
      <c r="J1074" s="34" t="s">
        <v>2921</v>
      </c>
      <c r="K1074" s="22"/>
      <c r="L1074" s="37">
        <v>0</v>
      </c>
      <c r="M1074" s="25">
        <v>0</v>
      </c>
      <c r="N1074" s="24">
        <f t="shared" si="16"/>
        <v>24640000</v>
      </c>
      <c r="O1074" s="39">
        <v>0.15</v>
      </c>
      <c r="P1074" s="27"/>
      <c r="Q1074" s="28"/>
      <c r="R1074" s="38"/>
      <c r="T1074" s="19">
        <v>44813</v>
      </c>
    </row>
    <row r="1075" spans="1:20" ht="17.25" customHeight="1" x14ac:dyDescent="0.3">
      <c r="A1075" s="35">
        <v>1041</v>
      </c>
      <c r="B1075" s="17">
        <v>44820</v>
      </c>
      <c r="C1075" s="18">
        <v>44830</v>
      </c>
      <c r="D1075" s="31">
        <v>0</v>
      </c>
      <c r="E1075" s="20" t="s">
        <v>330</v>
      </c>
      <c r="F1075" s="20" t="s">
        <v>2755</v>
      </c>
      <c r="G1075" s="36">
        <v>418913082</v>
      </c>
      <c r="H1075" s="19">
        <v>44967</v>
      </c>
      <c r="I1075" s="21" t="s">
        <v>346</v>
      </c>
      <c r="J1075" s="34" t="s">
        <v>2922</v>
      </c>
      <c r="K1075" s="22"/>
      <c r="L1075" s="37">
        <v>0</v>
      </c>
      <c r="M1075" s="25">
        <v>0</v>
      </c>
      <c r="N1075" s="24">
        <f t="shared" si="16"/>
        <v>418913082</v>
      </c>
      <c r="O1075" s="39">
        <v>0.02</v>
      </c>
      <c r="P1075" s="27"/>
      <c r="Q1075" s="28"/>
      <c r="R1075" s="38"/>
      <c r="T1075" s="19">
        <v>44823</v>
      </c>
    </row>
    <row r="1076" spans="1:20" ht="17.25" customHeight="1" x14ac:dyDescent="0.3">
      <c r="A1076" s="35">
        <v>1042</v>
      </c>
      <c r="B1076" s="17">
        <v>44813</v>
      </c>
      <c r="C1076" s="18">
        <v>44817</v>
      </c>
      <c r="D1076" s="31" t="s">
        <v>2469</v>
      </c>
      <c r="E1076" s="20" t="s">
        <v>2666</v>
      </c>
      <c r="F1076" s="20" t="s">
        <v>2756</v>
      </c>
      <c r="G1076" s="36">
        <v>35000000</v>
      </c>
      <c r="H1076" s="19">
        <v>44922</v>
      </c>
      <c r="I1076" s="21" t="s">
        <v>346</v>
      </c>
      <c r="J1076" s="34" t="s">
        <v>2923</v>
      </c>
      <c r="K1076" s="22"/>
      <c r="L1076" s="37">
        <v>0</v>
      </c>
      <c r="M1076" s="25">
        <v>0</v>
      </c>
      <c r="N1076" s="24">
        <f t="shared" si="16"/>
        <v>35000000</v>
      </c>
      <c r="O1076" s="39">
        <v>0.15</v>
      </c>
      <c r="P1076" s="27"/>
      <c r="Q1076" s="28"/>
      <c r="R1076" s="38"/>
      <c r="T1076" s="19">
        <v>44813</v>
      </c>
    </row>
    <row r="1077" spans="1:20" ht="17.25" customHeight="1" x14ac:dyDescent="0.3">
      <c r="A1077" s="35">
        <v>1043</v>
      </c>
      <c r="B1077" s="17">
        <v>44816</v>
      </c>
      <c r="C1077" s="18">
        <v>44819</v>
      </c>
      <c r="D1077" s="31" t="s">
        <v>2470</v>
      </c>
      <c r="E1077" s="20" t="s">
        <v>2667</v>
      </c>
      <c r="F1077" s="20" t="s">
        <v>2757</v>
      </c>
      <c r="G1077" s="36">
        <v>12950000</v>
      </c>
      <c r="H1077" s="19">
        <v>44924</v>
      </c>
      <c r="I1077" s="21" t="s">
        <v>346</v>
      </c>
      <c r="J1077" s="34" t="s">
        <v>2924</v>
      </c>
      <c r="K1077" s="22"/>
      <c r="L1077" s="37">
        <v>0</v>
      </c>
      <c r="M1077" s="25">
        <v>0</v>
      </c>
      <c r="N1077" s="24">
        <f t="shared" si="16"/>
        <v>12950000</v>
      </c>
      <c r="O1077" s="39">
        <v>0.13</v>
      </c>
      <c r="P1077" s="27"/>
      <c r="Q1077" s="28"/>
      <c r="R1077" s="38"/>
      <c r="T1077" s="19">
        <v>44816</v>
      </c>
    </row>
    <row r="1078" spans="1:20" ht="17.25" customHeight="1" x14ac:dyDescent="0.3">
      <c r="A1078" s="35">
        <v>1044</v>
      </c>
      <c r="B1078" s="17">
        <v>44816</v>
      </c>
      <c r="C1078" s="18">
        <v>44820</v>
      </c>
      <c r="D1078" s="31" t="s">
        <v>2469</v>
      </c>
      <c r="E1078" s="20" t="s">
        <v>2668</v>
      </c>
      <c r="F1078" s="20" t="s">
        <v>2758</v>
      </c>
      <c r="G1078" s="36">
        <v>18550000</v>
      </c>
      <c r="H1078" s="19">
        <v>44925</v>
      </c>
      <c r="I1078" s="21" t="s">
        <v>346</v>
      </c>
      <c r="J1078" s="34" t="s">
        <v>2925</v>
      </c>
      <c r="K1078" s="22"/>
      <c r="L1078" s="37">
        <v>0</v>
      </c>
      <c r="M1078" s="25">
        <v>0</v>
      </c>
      <c r="N1078" s="24">
        <f t="shared" si="16"/>
        <v>18550000</v>
      </c>
      <c r="O1078" s="39">
        <v>0.12</v>
      </c>
      <c r="P1078" s="27"/>
      <c r="Q1078" s="28"/>
      <c r="R1078" s="38"/>
      <c r="T1078" s="19">
        <v>44816</v>
      </c>
    </row>
    <row r="1079" spans="1:20" ht="17.25" customHeight="1" x14ac:dyDescent="0.3">
      <c r="A1079" s="35">
        <v>1045</v>
      </c>
      <c r="B1079" s="17">
        <v>44819</v>
      </c>
      <c r="C1079" s="18">
        <v>44844</v>
      </c>
      <c r="D1079" s="31" t="s">
        <v>2785</v>
      </c>
      <c r="E1079" s="20" t="s">
        <v>2669</v>
      </c>
      <c r="F1079" s="20" t="s">
        <v>2759</v>
      </c>
      <c r="G1079" s="36">
        <v>366620903</v>
      </c>
      <c r="H1079" s="19">
        <v>44904</v>
      </c>
      <c r="I1079" s="21" t="s">
        <v>346</v>
      </c>
      <c r="J1079" s="34" t="s">
        <v>2926</v>
      </c>
      <c r="K1079" s="22"/>
      <c r="L1079" s="37">
        <v>0</v>
      </c>
      <c r="M1079" s="25">
        <v>0</v>
      </c>
      <c r="N1079" s="24">
        <f t="shared" si="16"/>
        <v>366620903</v>
      </c>
      <c r="O1079" s="39">
        <v>0</v>
      </c>
      <c r="P1079" s="27"/>
      <c r="Q1079" s="28"/>
      <c r="R1079" s="38"/>
      <c r="T1079" s="19">
        <v>44826</v>
      </c>
    </row>
    <row r="1080" spans="1:20" ht="17.25" customHeight="1" x14ac:dyDescent="0.3">
      <c r="A1080" s="35">
        <v>1046</v>
      </c>
      <c r="B1080" s="17">
        <v>44817</v>
      </c>
      <c r="C1080" s="18">
        <v>44818</v>
      </c>
      <c r="D1080" s="31" t="s">
        <v>2469</v>
      </c>
      <c r="E1080" s="20" t="s">
        <v>527</v>
      </c>
      <c r="F1080" s="20" t="s">
        <v>1129</v>
      </c>
      <c r="G1080" s="36">
        <v>32445000</v>
      </c>
      <c r="H1080" s="19">
        <v>44954</v>
      </c>
      <c r="I1080" s="21" t="s">
        <v>346</v>
      </c>
      <c r="J1080" s="34" t="s">
        <v>2927</v>
      </c>
      <c r="K1080" s="22"/>
      <c r="L1080" s="37">
        <v>0</v>
      </c>
      <c r="M1080" s="25">
        <v>0</v>
      </c>
      <c r="N1080" s="24">
        <f t="shared" si="16"/>
        <v>32445000</v>
      </c>
      <c r="O1080" s="39">
        <v>0.11</v>
      </c>
      <c r="P1080" s="27"/>
      <c r="Q1080" s="28"/>
      <c r="R1080" s="38"/>
      <c r="T1080" s="19">
        <v>44817</v>
      </c>
    </row>
    <row r="1081" spans="1:20" ht="17.25" customHeight="1" x14ac:dyDescent="0.3">
      <c r="A1081" s="35">
        <v>1047</v>
      </c>
      <c r="B1081" s="17">
        <v>44817</v>
      </c>
      <c r="C1081" s="18">
        <v>44818</v>
      </c>
      <c r="D1081" s="31" t="s">
        <v>2469</v>
      </c>
      <c r="E1081" s="20" t="s">
        <v>2670</v>
      </c>
      <c r="F1081" s="20" t="s">
        <v>2760</v>
      </c>
      <c r="G1081" s="36">
        <v>18550000</v>
      </c>
      <c r="H1081" s="19">
        <v>44923</v>
      </c>
      <c r="I1081" s="21" t="s">
        <v>346</v>
      </c>
      <c r="J1081" s="34" t="s">
        <v>2928</v>
      </c>
      <c r="K1081" s="22"/>
      <c r="L1081" s="37">
        <v>0</v>
      </c>
      <c r="M1081" s="25">
        <v>0</v>
      </c>
      <c r="N1081" s="24">
        <f t="shared" si="16"/>
        <v>18550000</v>
      </c>
      <c r="O1081" s="39">
        <v>0.14000000000000001</v>
      </c>
      <c r="P1081" s="27"/>
      <c r="Q1081" s="28"/>
      <c r="R1081" s="38"/>
      <c r="T1081" s="19">
        <v>44818</v>
      </c>
    </row>
    <row r="1082" spans="1:20" ht="17.25" customHeight="1" x14ac:dyDescent="0.3">
      <c r="A1082" s="35">
        <v>1048</v>
      </c>
      <c r="B1082" s="17">
        <v>44819</v>
      </c>
      <c r="C1082" s="18">
        <v>44825</v>
      </c>
      <c r="D1082" s="31" t="s">
        <v>2470</v>
      </c>
      <c r="E1082" s="20" t="s">
        <v>2671</v>
      </c>
      <c r="F1082" s="20" t="s">
        <v>2761</v>
      </c>
      <c r="G1082" s="36">
        <v>11790000</v>
      </c>
      <c r="H1082" s="19">
        <v>44927</v>
      </c>
      <c r="I1082" s="21" t="s">
        <v>346</v>
      </c>
      <c r="J1082" s="34" t="s">
        <v>2929</v>
      </c>
      <c r="K1082" s="22"/>
      <c r="L1082" s="37">
        <v>0</v>
      </c>
      <c r="M1082" s="25">
        <v>0</v>
      </c>
      <c r="N1082" s="24">
        <f t="shared" si="16"/>
        <v>11790000</v>
      </c>
      <c r="O1082" s="39">
        <v>0.08</v>
      </c>
      <c r="P1082" s="27"/>
      <c r="Q1082" s="28"/>
      <c r="R1082" s="38"/>
      <c r="T1082" s="19">
        <v>44820</v>
      </c>
    </row>
    <row r="1083" spans="1:20" ht="17.25" customHeight="1" x14ac:dyDescent="0.3">
      <c r="A1083" s="35">
        <v>1049</v>
      </c>
      <c r="B1083" s="17">
        <v>44818</v>
      </c>
      <c r="C1083" s="18">
        <v>44820</v>
      </c>
      <c r="D1083" s="31" t="s">
        <v>2469</v>
      </c>
      <c r="E1083" s="20" t="s">
        <v>2672</v>
      </c>
      <c r="F1083" s="20" t="s">
        <v>2758</v>
      </c>
      <c r="G1083" s="36">
        <v>18550000</v>
      </c>
      <c r="H1083" s="19">
        <v>44925</v>
      </c>
      <c r="I1083" s="21" t="s">
        <v>346</v>
      </c>
      <c r="J1083" s="34" t="s">
        <v>2930</v>
      </c>
      <c r="K1083" s="22"/>
      <c r="L1083" s="37">
        <v>0</v>
      </c>
      <c r="M1083" s="25">
        <v>0</v>
      </c>
      <c r="N1083" s="24">
        <f t="shared" si="16"/>
        <v>18550000</v>
      </c>
      <c r="O1083" s="39">
        <v>0.12</v>
      </c>
      <c r="P1083" s="27"/>
      <c r="Q1083" s="28"/>
      <c r="R1083" s="38"/>
      <c r="T1083" s="19">
        <v>44818</v>
      </c>
    </row>
    <row r="1084" spans="1:20" ht="17.25" customHeight="1" x14ac:dyDescent="0.3">
      <c r="A1084" s="35">
        <v>1050</v>
      </c>
      <c r="B1084" s="17">
        <v>44819</v>
      </c>
      <c r="C1084" s="18">
        <v>44820</v>
      </c>
      <c r="D1084" s="31" t="s">
        <v>2469</v>
      </c>
      <c r="E1084" s="20" t="s">
        <v>2673</v>
      </c>
      <c r="F1084" s="20" t="s">
        <v>2762</v>
      </c>
      <c r="G1084" s="36">
        <v>21630000</v>
      </c>
      <c r="H1084" s="19">
        <v>44925</v>
      </c>
      <c r="I1084" s="21" t="s">
        <v>346</v>
      </c>
      <c r="J1084" s="34" t="s">
        <v>2931</v>
      </c>
      <c r="K1084" s="22"/>
      <c r="L1084" s="37">
        <v>0</v>
      </c>
      <c r="M1084" s="25">
        <v>0</v>
      </c>
      <c r="N1084" s="24">
        <f t="shared" si="16"/>
        <v>21630000</v>
      </c>
      <c r="O1084" s="39">
        <v>0.12</v>
      </c>
      <c r="P1084" s="27"/>
      <c r="Q1084" s="28"/>
      <c r="R1084" s="38"/>
      <c r="T1084" s="19">
        <v>44820</v>
      </c>
    </row>
    <row r="1085" spans="1:20" ht="17.25" customHeight="1" x14ac:dyDescent="0.3">
      <c r="A1085" s="35">
        <v>1051</v>
      </c>
      <c r="B1085" s="17">
        <v>44819</v>
      </c>
      <c r="C1085" s="18">
        <v>44823</v>
      </c>
      <c r="D1085" s="31" t="s">
        <v>2469</v>
      </c>
      <c r="E1085" s="20" t="s">
        <v>2674</v>
      </c>
      <c r="F1085" s="20" t="s">
        <v>2763</v>
      </c>
      <c r="G1085" s="36">
        <v>18020000</v>
      </c>
      <c r="H1085" s="19">
        <v>44925</v>
      </c>
      <c r="I1085" s="21" t="s">
        <v>346</v>
      </c>
      <c r="J1085" s="34" t="s">
        <v>2932</v>
      </c>
      <c r="K1085" s="22"/>
      <c r="L1085" s="37">
        <v>0</v>
      </c>
      <c r="M1085" s="25">
        <v>0</v>
      </c>
      <c r="N1085" s="24">
        <f t="shared" si="16"/>
        <v>18020000</v>
      </c>
      <c r="O1085" s="39">
        <v>0.1</v>
      </c>
      <c r="P1085" s="27"/>
      <c r="Q1085" s="28"/>
      <c r="R1085" s="38"/>
      <c r="T1085" s="19">
        <v>44820</v>
      </c>
    </row>
    <row r="1086" spans="1:20" ht="17.25" customHeight="1" x14ac:dyDescent="0.3">
      <c r="A1086" s="35">
        <v>1052</v>
      </c>
      <c r="B1086" s="17">
        <v>44820</v>
      </c>
      <c r="C1086" s="18">
        <v>44824</v>
      </c>
      <c r="D1086" s="31" t="s">
        <v>2469</v>
      </c>
      <c r="E1086" s="20" t="s">
        <v>2675</v>
      </c>
      <c r="F1086" s="20" t="s">
        <v>2764</v>
      </c>
      <c r="G1086" s="36">
        <v>27037500</v>
      </c>
      <c r="H1086" s="19">
        <v>44930</v>
      </c>
      <c r="I1086" s="21" t="s">
        <v>346</v>
      </c>
      <c r="J1086" s="34" t="s">
        <v>2933</v>
      </c>
      <c r="K1086" s="22"/>
      <c r="L1086" s="37">
        <v>0</v>
      </c>
      <c r="M1086" s="25">
        <v>0</v>
      </c>
      <c r="N1086" s="24">
        <f t="shared" si="16"/>
        <v>27037500</v>
      </c>
      <c r="O1086" s="39">
        <v>0.08</v>
      </c>
      <c r="P1086" s="27"/>
      <c r="Q1086" s="28"/>
      <c r="R1086" s="38"/>
      <c r="T1086" s="19">
        <v>44823</v>
      </c>
    </row>
    <row r="1087" spans="1:20" ht="17.25" customHeight="1" x14ac:dyDescent="0.3">
      <c r="A1087" s="35">
        <v>1053</v>
      </c>
      <c r="B1087" s="17">
        <v>44820</v>
      </c>
      <c r="C1087" s="18">
        <v>44831</v>
      </c>
      <c r="D1087" s="31" t="s">
        <v>2469</v>
      </c>
      <c r="E1087" s="20" t="s">
        <v>2676</v>
      </c>
      <c r="F1087" s="20" t="s">
        <v>2765</v>
      </c>
      <c r="G1087" s="36">
        <v>19250000</v>
      </c>
      <c r="H1087" s="19">
        <v>44937</v>
      </c>
      <c r="I1087" s="21" t="s">
        <v>346</v>
      </c>
      <c r="J1087" s="34" t="s">
        <v>2934</v>
      </c>
      <c r="K1087" s="22"/>
      <c r="L1087" s="37">
        <v>0</v>
      </c>
      <c r="M1087" s="25">
        <v>0</v>
      </c>
      <c r="N1087" s="24">
        <f t="shared" si="16"/>
        <v>19250000</v>
      </c>
      <c r="O1087" s="39">
        <v>0.02</v>
      </c>
      <c r="P1087" s="27"/>
      <c r="Q1087" s="28"/>
      <c r="R1087" s="38"/>
      <c r="T1087" s="19">
        <v>44823</v>
      </c>
    </row>
    <row r="1088" spans="1:20" ht="17.25" customHeight="1" x14ac:dyDescent="0.3">
      <c r="A1088" s="35">
        <v>1054</v>
      </c>
      <c r="B1088" s="17">
        <v>44820</v>
      </c>
      <c r="C1088" s="18">
        <v>44823</v>
      </c>
      <c r="D1088" s="31" t="s">
        <v>2469</v>
      </c>
      <c r="E1088" s="20" t="s">
        <v>2677</v>
      </c>
      <c r="F1088" s="20" t="s">
        <v>2766</v>
      </c>
      <c r="G1088" s="36">
        <v>18020000</v>
      </c>
      <c r="H1088" s="19">
        <v>44925</v>
      </c>
      <c r="I1088" s="21" t="s">
        <v>346</v>
      </c>
      <c r="J1088" s="34" t="s">
        <v>2935</v>
      </c>
      <c r="K1088" s="22"/>
      <c r="L1088" s="37">
        <v>0</v>
      </c>
      <c r="M1088" s="25">
        <v>0</v>
      </c>
      <c r="N1088" s="24">
        <f t="shared" si="16"/>
        <v>18020000</v>
      </c>
      <c r="O1088" s="39">
        <v>0.1</v>
      </c>
      <c r="P1088" s="27"/>
      <c r="Q1088" s="28"/>
      <c r="R1088" s="38"/>
      <c r="T1088" s="19">
        <v>44820</v>
      </c>
    </row>
    <row r="1089" spans="1:20" ht="17.25" customHeight="1" x14ac:dyDescent="0.3">
      <c r="A1089" s="35">
        <v>1055</v>
      </c>
      <c r="B1089" s="17">
        <v>44820</v>
      </c>
      <c r="C1089" s="18">
        <v>44823</v>
      </c>
      <c r="D1089" s="31" t="s">
        <v>2469</v>
      </c>
      <c r="E1089" s="20" t="s">
        <v>2678</v>
      </c>
      <c r="F1089" s="20" t="s">
        <v>2767</v>
      </c>
      <c r="G1089" s="36">
        <v>18020000</v>
      </c>
      <c r="H1089" s="19">
        <v>44925</v>
      </c>
      <c r="I1089" s="21" t="s">
        <v>346</v>
      </c>
      <c r="J1089" s="34" t="s">
        <v>2936</v>
      </c>
      <c r="K1089" s="22"/>
      <c r="L1089" s="37">
        <v>0</v>
      </c>
      <c r="M1089" s="25">
        <v>0</v>
      </c>
      <c r="N1089" s="24">
        <f t="shared" si="16"/>
        <v>18020000</v>
      </c>
      <c r="O1089" s="39">
        <v>0.1</v>
      </c>
      <c r="P1089" s="27"/>
      <c r="Q1089" s="28"/>
      <c r="R1089" s="38"/>
      <c r="T1089" s="19">
        <v>44823</v>
      </c>
    </row>
    <row r="1090" spans="1:20" ht="17.25" customHeight="1" x14ac:dyDescent="0.3">
      <c r="A1090" s="35">
        <v>1056</v>
      </c>
      <c r="B1090" s="17">
        <v>44824</v>
      </c>
      <c r="C1090" s="18">
        <v>44826</v>
      </c>
      <c r="D1090" s="31" t="s">
        <v>2469</v>
      </c>
      <c r="E1090" s="20" t="s">
        <v>2679</v>
      </c>
      <c r="F1090" s="20" t="s">
        <v>2768</v>
      </c>
      <c r="G1090" s="36">
        <v>18020000</v>
      </c>
      <c r="H1090" s="19">
        <v>44929</v>
      </c>
      <c r="I1090" s="21" t="s">
        <v>346</v>
      </c>
      <c r="J1090" s="34" t="s">
        <v>2937</v>
      </c>
      <c r="K1090" s="22"/>
      <c r="L1090" s="37">
        <v>0</v>
      </c>
      <c r="M1090" s="25">
        <v>0</v>
      </c>
      <c r="N1090" s="24">
        <f t="shared" si="16"/>
        <v>18020000</v>
      </c>
      <c r="O1090" s="39">
        <v>7.0000000000000007E-2</v>
      </c>
      <c r="P1090" s="27"/>
      <c r="Q1090" s="28"/>
      <c r="R1090" s="38"/>
      <c r="T1090" s="19">
        <v>44824</v>
      </c>
    </row>
    <row r="1091" spans="1:20" ht="17.25" customHeight="1" x14ac:dyDescent="0.3">
      <c r="A1091" s="35">
        <v>1057</v>
      </c>
      <c r="B1091" s="17">
        <v>44825</v>
      </c>
      <c r="C1091" s="18">
        <v>44827</v>
      </c>
      <c r="D1091" s="31" t="s">
        <v>2469</v>
      </c>
      <c r="E1091" s="20" t="s">
        <v>1450</v>
      </c>
      <c r="F1091" s="20" t="s">
        <v>2769</v>
      </c>
      <c r="G1091" s="36">
        <v>26400000</v>
      </c>
      <c r="H1091" s="19">
        <v>44961</v>
      </c>
      <c r="I1091" s="21" t="s">
        <v>346</v>
      </c>
      <c r="J1091" s="34" t="s">
        <v>2938</v>
      </c>
      <c r="K1091" s="22"/>
      <c r="L1091" s="37">
        <v>0</v>
      </c>
      <c r="M1091" s="25">
        <v>0</v>
      </c>
      <c r="N1091" s="24">
        <f t="shared" si="16"/>
        <v>26400000</v>
      </c>
      <c r="O1091" s="39">
        <v>0.04</v>
      </c>
      <c r="P1091" s="27"/>
      <c r="Q1091" s="28"/>
      <c r="R1091" s="38"/>
      <c r="T1091" s="19">
        <v>44826</v>
      </c>
    </row>
    <row r="1092" spans="1:20" ht="17.25" customHeight="1" x14ac:dyDescent="0.3">
      <c r="A1092" s="35">
        <v>1058</v>
      </c>
      <c r="B1092" s="17">
        <v>44825</v>
      </c>
      <c r="C1092" s="18">
        <v>44827</v>
      </c>
      <c r="D1092" s="31" t="s">
        <v>2469</v>
      </c>
      <c r="E1092" s="20" t="s">
        <v>1462</v>
      </c>
      <c r="F1092" s="20" t="s">
        <v>2770</v>
      </c>
      <c r="G1092" s="36">
        <v>26200000</v>
      </c>
      <c r="H1092" s="19">
        <v>44960</v>
      </c>
      <c r="I1092" s="21" t="s">
        <v>346</v>
      </c>
      <c r="J1092" s="34" t="s">
        <v>2939</v>
      </c>
      <c r="K1092" s="22"/>
      <c r="L1092" s="37">
        <v>0</v>
      </c>
      <c r="M1092" s="25">
        <v>0</v>
      </c>
      <c r="N1092" s="24">
        <f t="shared" si="16"/>
        <v>26200000</v>
      </c>
      <c r="O1092" s="39">
        <v>0.05</v>
      </c>
      <c r="P1092" s="27"/>
      <c r="Q1092" s="28"/>
      <c r="R1092" s="38"/>
      <c r="T1092" s="19">
        <v>44826</v>
      </c>
    </row>
    <row r="1093" spans="1:20" ht="17.25" customHeight="1" x14ac:dyDescent="0.3">
      <c r="A1093" s="35">
        <v>1059</v>
      </c>
      <c r="B1093" s="17">
        <v>44826</v>
      </c>
      <c r="C1093" s="18">
        <v>44827</v>
      </c>
      <c r="D1093" s="31" t="s">
        <v>2469</v>
      </c>
      <c r="E1093" s="20" t="s">
        <v>1461</v>
      </c>
      <c r="F1093" s="20" t="s">
        <v>2771</v>
      </c>
      <c r="G1093" s="36">
        <v>24453333</v>
      </c>
      <c r="H1093" s="19">
        <v>44960</v>
      </c>
      <c r="I1093" s="21" t="s">
        <v>346</v>
      </c>
      <c r="J1093" s="34" t="s">
        <v>2940</v>
      </c>
      <c r="K1093" s="22"/>
      <c r="L1093" s="37">
        <v>0</v>
      </c>
      <c r="M1093" s="25">
        <v>0</v>
      </c>
      <c r="N1093" s="24">
        <f t="shared" si="16"/>
        <v>24453333</v>
      </c>
      <c r="O1093" s="39">
        <v>0.05</v>
      </c>
      <c r="P1093" s="27"/>
      <c r="Q1093" s="28"/>
      <c r="R1093" s="38"/>
      <c r="T1093" s="19">
        <v>44826</v>
      </c>
    </row>
    <row r="1094" spans="1:20" ht="17.25" customHeight="1" x14ac:dyDescent="0.3">
      <c r="A1094" s="35">
        <v>1060</v>
      </c>
      <c r="B1094" s="17">
        <v>44827</v>
      </c>
      <c r="C1094" s="18">
        <v>44830</v>
      </c>
      <c r="D1094" s="31" t="s">
        <v>2469</v>
      </c>
      <c r="E1094" s="20" t="s">
        <v>2680</v>
      </c>
      <c r="F1094" s="20" t="s">
        <v>2766</v>
      </c>
      <c r="G1094" s="36">
        <v>16783333</v>
      </c>
      <c r="H1094" s="19">
        <v>44925</v>
      </c>
      <c r="I1094" s="21" t="s">
        <v>346</v>
      </c>
      <c r="J1094" s="34" t="s">
        <v>2941</v>
      </c>
      <c r="K1094" s="22"/>
      <c r="L1094" s="37">
        <v>0</v>
      </c>
      <c r="M1094" s="25">
        <v>0</v>
      </c>
      <c r="N1094" s="24">
        <f t="shared" si="16"/>
        <v>16783333</v>
      </c>
      <c r="O1094" s="39">
        <v>0.03</v>
      </c>
      <c r="P1094" s="27"/>
      <c r="Q1094" s="28"/>
      <c r="R1094" s="38"/>
      <c r="T1094" s="19">
        <v>44827</v>
      </c>
    </row>
    <row r="1095" spans="1:20" ht="17.25" customHeight="1" x14ac:dyDescent="0.3">
      <c r="A1095" s="35">
        <v>1061</v>
      </c>
      <c r="B1095" s="17">
        <v>44826</v>
      </c>
      <c r="C1095" s="18">
        <v>44828</v>
      </c>
      <c r="D1095" s="31" t="s">
        <v>2469</v>
      </c>
      <c r="E1095" s="20" t="s">
        <v>1457</v>
      </c>
      <c r="F1095" s="20" t="s">
        <v>2772</v>
      </c>
      <c r="G1095" s="36">
        <v>26200000</v>
      </c>
      <c r="H1095" s="19">
        <v>44961</v>
      </c>
      <c r="I1095" s="21" t="s">
        <v>346</v>
      </c>
      <c r="J1095" s="34" t="s">
        <v>2942</v>
      </c>
      <c r="K1095" s="22"/>
      <c r="L1095" s="37">
        <v>0</v>
      </c>
      <c r="M1095" s="25">
        <v>0</v>
      </c>
      <c r="N1095" s="24">
        <f t="shared" si="16"/>
        <v>26200000</v>
      </c>
      <c r="O1095" s="39">
        <v>0.04</v>
      </c>
      <c r="P1095" s="27"/>
      <c r="Q1095" s="28"/>
      <c r="R1095" s="38"/>
      <c r="T1095" s="19">
        <v>44827</v>
      </c>
    </row>
    <row r="1096" spans="1:20" ht="17.25" customHeight="1" x14ac:dyDescent="0.3">
      <c r="A1096" s="35">
        <v>1062</v>
      </c>
      <c r="B1096" s="17">
        <v>44831</v>
      </c>
      <c r="C1096" s="18">
        <v>44827</v>
      </c>
      <c r="D1096" s="31" t="s">
        <v>2783</v>
      </c>
      <c r="E1096" s="20" t="s">
        <v>2681</v>
      </c>
      <c r="F1096" s="20" t="s">
        <v>2773</v>
      </c>
      <c r="G1096" s="36">
        <v>499864699</v>
      </c>
      <c r="H1096" s="19">
        <v>45282</v>
      </c>
      <c r="I1096" s="21" t="s">
        <v>346</v>
      </c>
      <c r="J1096" s="34" t="s">
        <v>2943</v>
      </c>
      <c r="K1096" s="22"/>
      <c r="L1096" s="37">
        <v>0</v>
      </c>
      <c r="M1096" s="25">
        <v>0</v>
      </c>
      <c r="N1096" s="24">
        <f t="shared" si="16"/>
        <v>499864699</v>
      </c>
      <c r="O1096" s="39">
        <v>0.01</v>
      </c>
      <c r="P1096" s="27"/>
      <c r="Q1096" s="28"/>
      <c r="R1096" s="38"/>
      <c r="T1096" s="19">
        <v>44827</v>
      </c>
    </row>
    <row r="1097" spans="1:20" ht="17.25" customHeight="1" x14ac:dyDescent="0.3">
      <c r="A1097" s="35">
        <v>1062</v>
      </c>
      <c r="B1097" s="17">
        <v>44831</v>
      </c>
      <c r="C1097" s="18">
        <v>44827</v>
      </c>
      <c r="D1097" s="31" t="s">
        <v>2783</v>
      </c>
      <c r="E1097" s="20" t="s">
        <v>2681</v>
      </c>
      <c r="F1097" s="20" t="s">
        <v>2773</v>
      </c>
      <c r="G1097" s="36">
        <v>4000135301</v>
      </c>
      <c r="H1097" s="19">
        <v>45282</v>
      </c>
      <c r="I1097" s="21" t="s">
        <v>346</v>
      </c>
      <c r="J1097" s="34" t="s">
        <v>2943</v>
      </c>
      <c r="K1097" s="22"/>
      <c r="L1097" s="37">
        <v>0</v>
      </c>
      <c r="M1097" s="25">
        <v>0</v>
      </c>
      <c r="N1097" s="24">
        <f t="shared" si="16"/>
        <v>4000135301</v>
      </c>
      <c r="O1097" s="39">
        <v>0.01</v>
      </c>
      <c r="P1097" s="27"/>
      <c r="Q1097" s="28"/>
      <c r="R1097" s="38"/>
      <c r="T1097" s="19">
        <v>44827</v>
      </c>
    </row>
    <row r="1098" spans="1:20" ht="17.25" customHeight="1" x14ac:dyDescent="0.3">
      <c r="A1098" s="35">
        <v>1062</v>
      </c>
      <c r="B1098" s="17">
        <v>44831</v>
      </c>
      <c r="C1098" s="18">
        <v>44827</v>
      </c>
      <c r="D1098" s="31" t="s">
        <v>2783</v>
      </c>
      <c r="E1098" s="20" t="s">
        <v>2681</v>
      </c>
      <c r="F1098" s="20" t="s">
        <v>2773</v>
      </c>
      <c r="G1098" s="36">
        <v>4500000000</v>
      </c>
      <c r="H1098" s="19">
        <v>45282</v>
      </c>
      <c r="I1098" s="21" t="s">
        <v>2782</v>
      </c>
      <c r="J1098" s="34" t="s">
        <v>2943</v>
      </c>
      <c r="K1098" s="22"/>
      <c r="L1098" s="37">
        <v>0</v>
      </c>
      <c r="M1098" s="25">
        <v>0</v>
      </c>
      <c r="N1098" s="24">
        <f t="shared" si="16"/>
        <v>4500000000</v>
      </c>
      <c r="O1098" s="39">
        <v>0.01</v>
      </c>
      <c r="P1098" s="27"/>
      <c r="Q1098" s="28"/>
      <c r="R1098" s="38"/>
      <c r="T1098" s="19">
        <v>44827</v>
      </c>
    </row>
    <row r="1099" spans="1:20" ht="17.25" customHeight="1" x14ac:dyDescent="0.3">
      <c r="A1099" s="35">
        <v>1064</v>
      </c>
      <c r="B1099" s="17">
        <v>44826</v>
      </c>
      <c r="C1099" s="18">
        <v>44827</v>
      </c>
      <c r="D1099" s="31" t="s">
        <v>2470</v>
      </c>
      <c r="E1099" s="20" t="s">
        <v>2682</v>
      </c>
      <c r="F1099" s="20" t="s">
        <v>2774</v>
      </c>
      <c r="G1099" s="36">
        <v>12000000</v>
      </c>
      <c r="H1099" s="19">
        <v>44917</v>
      </c>
      <c r="I1099" s="21" t="s">
        <v>346</v>
      </c>
      <c r="J1099" s="34" t="s">
        <v>2944</v>
      </c>
      <c r="K1099" s="22"/>
      <c r="L1099" s="37">
        <v>0</v>
      </c>
      <c r="M1099" s="25">
        <v>0</v>
      </c>
      <c r="N1099" s="24">
        <f t="shared" si="16"/>
        <v>12000000</v>
      </c>
      <c r="O1099" s="39">
        <v>7.0000000000000007E-2</v>
      </c>
      <c r="P1099" s="27"/>
      <c r="Q1099" s="28"/>
      <c r="R1099" s="38"/>
      <c r="T1099" s="19">
        <v>44827</v>
      </c>
    </row>
    <row r="1100" spans="1:20" ht="17.25" customHeight="1" x14ac:dyDescent="0.3">
      <c r="A1100" s="35">
        <v>1065</v>
      </c>
      <c r="B1100" s="17">
        <v>44826</v>
      </c>
      <c r="C1100" s="18">
        <v>44827</v>
      </c>
      <c r="D1100" s="31" t="s">
        <v>2469</v>
      </c>
      <c r="E1100" s="20" t="s">
        <v>2683</v>
      </c>
      <c r="F1100" s="20" t="s">
        <v>2775</v>
      </c>
      <c r="G1100" s="36">
        <v>24000000</v>
      </c>
      <c r="H1100" s="19">
        <v>44917</v>
      </c>
      <c r="I1100" s="21" t="s">
        <v>346</v>
      </c>
      <c r="J1100" s="34" t="s">
        <v>2945</v>
      </c>
      <c r="K1100" s="22"/>
      <c r="L1100" s="37">
        <v>0</v>
      </c>
      <c r="M1100" s="25">
        <v>0</v>
      </c>
      <c r="N1100" s="24">
        <f t="shared" si="16"/>
        <v>24000000</v>
      </c>
      <c r="O1100" s="39">
        <v>7.0000000000000007E-2</v>
      </c>
      <c r="P1100" s="27"/>
      <c r="Q1100" s="28"/>
      <c r="R1100" s="38"/>
      <c r="T1100" s="19">
        <v>44827</v>
      </c>
    </row>
    <row r="1101" spans="1:20" ht="17.25" customHeight="1" x14ac:dyDescent="0.3">
      <c r="A1101" s="35">
        <v>1066</v>
      </c>
      <c r="B1101" s="17">
        <v>44834</v>
      </c>
      <c r="C1101" s="18">
        <v>44840</v>
      </c>
      <c r="D1101" s="31" t="s">
        <v>2786</v>
      </c>
      <c r="E1101" s="20" t="s">
        <v>2684</v>
      </c>
      <c r="F1101" s="20" t="s">
        <v>2776</v>
      </c>
      <c r="G1101" s="36">
        <v>376729509</v>
      </c>
      <c r="H1101" s="19">
        <v>45082</v>
      </c>
      <c r="I1101" s="21" t="s">
        <v>346</v>
      </c>
      <c r="J1101" s="34" t="s">
        <v>2946</v>
      </c>
      <c r="K1101" s="22"/>
      <c r="L1101" s="37">
        <v>0</v>
      </c>
      <c r="M1101" s="25">
        <v>0</v>
      </c>
      <c r="N1101" s="24">
        <f t="shared" ref="N1101:N1107" si="17">+G1101+L1101-M1101</f>
        <v>376729509</v>
      </c>
      <c r="O1101" s="39">
        <v>0</v>
      </c>
      <c r="P1101" s="27"/>
      <c r="Q1101" s="28"/>
      <c r="R1101" s="38"/>
      <c r="T1101" s="19">
        <v>44834</v>
      </c>
    </row>
    <row r="1102" spans="1:20" ht="17.25" customHeight="1" x14ac:dyDescent="0.3">
      <c r="A1102" s="35">
        <v>1067</v>
      </c>
      <c r="B1102" s="17">
        <v>44827</v>
      </c>
      <c r="C1102" s="18">
        <v>44830</v>
      </c>
      <c r="D1102" s="31" t="s">
        <v>2469</v>
      </c>
      <c r="E1102" s="20" t="s">
        <v>2685</v>
      </c>
      <c r="F1102" s="20" t="s">
        <v>2777</v>
      </c>
      <c r="G1102" s="36">
        <v>29250000</v>
      </c>
      <c r="H1102" s="19">
        <v>44920</v>
      </c>
      <c r="I1102" s="21" t="s">
        <v>346</v>
      </c>
      <c r="J1102" s="34" t="s">
        <v>2947</v>
      </c>
      <c r="K1102" s="22"/>
      <c r="L1102" s="37">
        <v>0</v>
      </c>
      <c r="M1102" s="25">
        <v>0</v>
      </c>
      <c r="N1102" s="24">
        <f t="shared" si="17"/>
        <v>29250000</v>
      </c>
      <c r="O1102" s="39">
        <v>0.03</v>
      </c>
      <c r="P1102" s="27"/>
      <c r="Q1102" s="28"/>
      <c r="R1102" s="38"/>
      <c r="T1102" s="19">
        <v>44830</v>
      </c>
    </row>
    <row r="1103" spans="1:20" ht="17.25" customHeight="1" x14ac:dyDescent="0.3">
      <c r="A1103" s="35">
        <v>1068</v>
      </c>
      <c r="B1103" s="17">
        <v>44827</v>
      </c>
      <c r="C1103" s="18">
        <v>44830</v>
      </c>
      <c r="D1103" s="31" t="s">
        <v>2469</v>
      </c>
      <c r="E1103" s="20" t="s">
        <v>2686</v>
      </c>
      <c r="F1103" s="20" t="s">
        <v>2778</v>
      </c>
      <c r="G1103" s="36">
        <v>33000000</v>
      </c>
      <c r="H1103" s="19">
        <v>44920</v>
      </c>
      <c r="I1103" s="21" t="s">
        <v>346</v>
      </c>
      <c r="J1103" s="34" t="s">
        <v>2948</v>
      </c>
      <c r="K1103" s="22"/>
      <c r="L1103" s="37">
        <v>0</v>
      </c>
      <c r="M1103" s="25">
        <v>0</v>
      </c>
      <c r="N1103" s="24">
        <f t="shared" si="17"/>
        <v>33000000</v>
      </c>
      <c r="O1103" s="39">
        <v>0.03</v>
      </c>
      <c r="P1103" s="27"/>
      <c r="Q1103" s="28"/>
      <c r="R1103" s="38"/>
      <c r="T1103" s="19">
        <v>44830</v>
      </c>
    </row>
    <row r="1104" spans="1:20" ht="17.25" customHeight="1" x14ac:dyDescent="0.3">
      <c r="A1104" s="35">
        <v>1069</v>
      </c>
      <c r="B1104" s="17">
        <v>44830</v>
      </c>
      <c r="C1104" s="18">
        <v>44832</v>
      </c>
      <c r="D1104" s="31" t="s">
        <v>2470</v>
      </c>
      <c r="E1104" s="20" t="s">
        <v>2687</v>
      </c>
      <c r="F1104" s="20" t="s">
        <v>2551</v>
      </c>
      <c r="G1104" s="36">
        <v>15750000</v>
      </c>
      <c r="H1104" s="19">
        <v>44967</v>
      </c>
      <c r="I1104" s="21" t="s">
        <v>346</v>
      </c>
      <c r="J1104" s="34" t="s">
        <v>2949</v>
      </c>
      <c r="K1104" s="22"/>
      <c r="L1104" s="37">
        <v>0</v>
      </c>
      <c r="M1104" s="25">
        <v>0</v>
      </c>
      <c r="N1104" s="24">
        <f t="shared" si="17"/>
        <v>15750000</v>
      </c>
      <c r="O1104" s="39">
        <v>0.01</v>
      </c>
      <c r="P1104" s="27"/>
      <c r="Q1104" s="28"/>
      <c r="R1104" s="38"/>
      <c r="T1104" s="19">
        <v>44831</v>
      </c>
    </row>
    <row r="1105" spans="1:20" ht="17.25" customHeight="1" x14ac:dyDescent="0.3">
      <c r="A1105" s="35">
        <v>1072</v>
      </c>
      <c r="B1105" s="17">
        <v>44833</v>
      </c>
      <c r="C1105" s="18">
        <v>44834</v>
      </c>
      <c r="D1105" s="31" t="s">
        <v>2469</v>
      </c>
      <c r="E1105" s="20" t="s">
        <v>2688</v>
      </c>
      <c r="F1105" s="20" t="s">
        <v>2779</v>
      </c>
      <c r="G1105" s="36">
        <v>48822000</v>
      </c>
      <c r="H1105" s="19">
        <v>45069</v>
      </c>
      <c r="I1105" s="21" t="s">
        <v>346</v>
      </c>
      <c r="J1105" s="34" t="s">
        <v>2950</v>
      </c>
      <c r="K1105" s="22"/>
      <c r="L1105" s="37">
        <v>0</v>
      </c>
      <c r="M1105" s="25">
        <v>0</v>
      </c>
      <c r="N1105" s="24">
        <f t="shared" si="17"/>
        <v>48822000</v>
      </c>
      <c r="O1105" s="39">
        <v>0</v>
      </c>
      <c r="P1105" s="27"/>
      <c r="Q1105" s="28"/>
      <c r="R1105" s="38"/>
      <c r="T1105" s="19">
        <v>44833</v>
      </c>
    </row>
    <row r="1106" spans="1:20" ht="17.25" customHeight="1" x14ac:dyDescent="0.3">
      <c r="A1106" s="35">
        <v>1073</v>
      </c>
      <c r="B1106" s="17">
        <v>44834</v>
      </c>
      <c r="C1106" s="18">
        <v>44837</v>
      </c>
      <c r="D1106" s="31" t="s">
        <v>2469</v>
      </c>
      <c r="E1106" s="20" t="s">
        <v>2689</v>
      </c>
      <c r="F1106" s="20" t="s">
        <v>2780</v>
      </c>
      <c r="G1106" s="36">
        <v>18850000</v>
      </c>
      <c r="H1106" s="19">
        <v>44924</v>
      </c>
      <c r="I1106" s="21" t="s">
        <v>346</v>
      </c>
      <c r="J1106" s="34" t="s">
        <v>2951</v>
      </c>
      <c r="K1106" s="22"/>
      <c r="L1106" s="37">
        <v>0</v>
      </c>
      <c r="M1106" s="25">
        <v>0</v>
      </c>
      <c r="N1106" s="24">
        <f t="shared" si="17"/>
        <v>18850000</v>
      </c>
      <c r="O1106" s="39">
        <v>0</v>
      </c>
      <c r="P1106" s="27"/>
      <c r="Q1106" s="28"/>
      <c r="R1106" s="38"/>
      <c r="T1106" s="19">
        <v>44834</v>
      </c>
    </row>
    <row r="1107" spans="1:20" ht="17.25" customHeight="1" x14ac:dyDescent="0.3">
      <c r="A1107" s="35">
        <v>1074</v>
      </c>
      <c r="B1107" s="17">
        <v>44834</v>
      </c>
      <c r="C1107" s="18">
        <v>44837</v>
      </c>
      <c r="D1107" s="31" t="s">
        <v>2469</v>
      </c>
      <c r="E1107" s="20" t="s">
        <v>2690</v>
      </c>
      <c r="F1107" s="20" t="s">
        <v>2781</v>
      </c>
      <c r="G1107" s="36">
        <v>16253333</v>
      </c>
      <c r="H1107" s="19">
        <v>44926</v>
      </c>
      <c r="I1107" s="21" t="s">
        <v>346</v>
      </c>
      <c r="J1107" s="34" t="s">
        <v>2952</v>
      </c>
      <c r="K1107" s="22"/>
      <c r="L1107" s="37">
        <v>0</v>
      </c>
      <c r="M1107" s="25">
        <v>0</v>
      </c>
      <c r="N1107" s="24">
        <f t="shared" si="17"/>
        <v>16253333</v>
      </c>
      <c r="O1107" s="39">
        <v>0</v>
      </c>
      <c r="P1107" s="27"/>
      <c r="Q1107" s="28"/>
      <c r="R1107" s="38"/>
      <c r="T1107" s="19">
        <v>44834</v>
      </c>
    </row>
  </sheetData>
  <autoFilter ref="A11:T1107" xr:uid="{7343229E-C715-43E9-9F2B-86DEC18B946E}"/>
  <mergeCells count="1">
    <mergeCell ref="A10:R10"/>
  </mergeCells>
  <conditionalFormatting sqref="A9:A11">
    <cfRule type="duplicateValues" dxfId="3" priority="14"/>
  </conditionalFormatting>
  <conditionalFormatting sqref="A12:A1107">
    <cfRule type="duplicateValues" dxfId="2" priority="2"/>
    <cfRule type="duplicateValues" dxfId="1" priority="3"/>
  </conditionalFormatting>
  <conditionalFormatting sqref="E12:E1107">
    <cfRule type="duplicateValues" dxfId="0" priority="1"/>
  </conditionalFormatting>
  <pageMargins left="0.47244094488188981" right="0.47244094488188981" top="0.74803149606299213" bottom="0.74803149606299213" header="0.31496062992125984" footer="0.31496062992125984"/>
  <pageSetup paperSize="9" scale="73"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SEPTIEMBRE</vt:lpstr>
      <vt:lpstr>SEPTIEMBRE!Área_de_impresión</vt:lpstr>
      <vt:lpstr>SEPTIEMBRE!Títulos_a_imprimir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barbosa</dc:creator>
  <cp:lastModifiedBy>Johana Martinez Muñoz</cp:lastModifiedBy>
  <dcterms:created xsi:type="dcterms:W3CDTF">2021-02-09T22:41:48Z</dcterms:created>
  <dcterms:modified xsi:type="dcterms:W3CDTF">2022-10-13T12:48:27Z</dcterms:modified>
</cp:coreProperties>
</file>