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10"/>
  <workbookPr defaultThemeVersion="166925"/>
  <mc:AlternateContent xmlns:mc="http://schemas.openxmlformats.org/markup-compatibility/2006">
    <mc:Choice Requires="x15">
      <x15ac:absPath xmlns:x15ac="http://schemas.microsoft.com/office/spreadsheetml/2010/11/ac" url="C:\Users\ASUS\Desktop\"/>
    </mc:Choice>
  </mc:AlternateContent>
  <xr:revisionPtr revIDLastSave="0" documentId="13_ncr:1_{48047E9E-2E2E-4037-AF29-833DC814E58C}" xr6:coauthVersionLast="47" xr6:coauthVersionMax="47" xr10:uidLastSave="{00000000-0000-0000-0000-000000000000}"/>
  <bookViews>
    <workbookView xWindow="-120" yWindow="-120" windowWidth="29040" windowHeight="15720" xr2:uid="{00000000-000D-0000-FFFF-FFFF00000000}"/>
  </bookViews>
  <sheets>
    <sheet name="MARZO" sheetId="23" r:id="rId1"/>
  </sheets>
  <externalReferences>
    <externalReference r:id="rId2"/>
  </externalReferences>
  <definedNames>
    <definedName name="_xlnm._FilterDatabase" localSheetId="0" hidden="1">MARZO!$A$11:$S$745</definedName>
    <definedName name="_xlnm.Print_Area" localSheetId="0">MARZO!$A$3:$S$161</definedName>
    <definedName name="Subsecretaría">[1]DATOS!#REF!</definedName>
    <definedName name="_xlnm.Print_Titles" localSheetId="0">MARZO!$3:$4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45" i="23" l="1"/>
  <c r="N744" i="23"/>
  <c r="N743" i="23"/>
  <c r="N742" i="23"/>
  <c r="N741" i="23"/>
  <c r="N740" i="23"/>
  <c r="N739" i="23"/>
  <c r="N738" i="23"/>
  <c r="N737" i="23"/>
  <c r="N736" i="23"/>
  <c r="N735" i="23"/>
  <c r="N734" i="23"/>
  <c r="N733" i="23"/>
  <c r="N732" i="23"/>
  <c r="N731" i="23"/>
  <c r="N730" i="23"/>
  <c r="N729" i="23"/>
  <c r="N728" i="23"/>
  <c r="N727" i="23"/>
  <c r="N726" i="23"/>
  <c r="N725" i="23"/>
  <c r="N724" i="23"/>
  <c r="N723" i="23"/>
  <c r="N722" i="23"/>
  <c r="N721" i="23"/>
  <c r="N720" i="23"/>
  <c r="N719" i="23"/>
  <c r="N718" i="23"/>
  <c r="N717" i="23"/>
  <c r="N716" i="23"/>
  <c r="N715" i="23"/>
  <c r="N714" i="23"/>
  <c r="N713" i="23"/>
  <c r="N712" i="23"/>
  <c r="N711" i="23"/>
  <c r="N710" i="23"/>
  <c r="N709" i="23"/>
  <c r="N708" i="23"/>
  <c r="N707" i="23"/>
  <c r="N706" i="23"/>
  <c r="N705" i="23"/>
  <c r="N704" i="23"/>
  <c r="N703" i="23"/>
  <c r="N702" i="23"/>
  <c r="N701" i="23"/>
  <c r="N700" i="23"/>
  <c r="N699" i="23"/>
  <c r="N698" i="23"/>
  <c r="N697" i="23"/>
  <c r="N696" i="23"/>
  <c r="N695" i="23"/>
  <c r="N694" i="23"/>
  <c r="N693" i="23"/>
  <c r="N692" i="23"/>
  <c r="N691" i="23"/>
  <c r="N690" i="23"/>
  <c r="N689" i="23"/>
  <c r="N688" i="23"/>
  <c r="N687" i="23"/>
  <c r="N686" i="23"/>
  <c r="N685" i="23"/>
  <c r="N684" i="23"/>
  <c r="G3" i="23" s="1"/>
  <c r="N683" i="23"/>
  <c r="N682" i="23"/>
  <c r="N681" i="23"/>
  <c r="N680" i="23"/>
  <c r="N679" i="23"/>
  <c r="N678" i="23"/>
  <c r="N677" i="23"/>
  <c r="N676" i="23"/>
  <c r="N675" i="23"/>
  <c r="N674" i="23"/>
  <c r="N673" i="23"/>
  <c r="N672" i="23"/>
  <c r="N671" i="23"/>
  <c r="N670" i="23"/>
  <c r="N669" i="23"/>
  <c r="N668" i="23"/>
  <c r="N667" i="23"/>
  <c r="N666" i="23"/>
  <c r="N665" i="23"/>
  <c r="N664" i="23"/>
  <c r="N663" i="23"/>
  <c r="N662" i="23"/>
  <c r="N661" i="23"/>
  <c r="N660" i="23"/>
  <c r="N659" i="23"/>
  <c r="N658" i="23"/>
  <c r="N657" i="23"/>
  <c r="N656" i="23"/>
  <c r="N655" i="23"/>
  <c r="N654" i="23"/>
  <c r="N653" i="23"/>
  <c r="N652" i="23"/>
  <c r="N651" i="23"/>
  <c r="N650" i="23"/>
  <c r="N649" i="23"/>
  <c r="N648" i="23"/>
  <c r="N647" i="23"/>
  <c r="N646" i="23"/>
  <c r="N645" i="23"/>
  <c r="N644" i="23"/>
  <c r="N643" i="23"/>
  <c r="N642" i="23"/>
  <c r="N641" i="23"/>
  <c r="N640" i="23"/>
  <c r="N639" i="23"/>
  <c r="N638" i="23"/>
  <c r="N637" i="23"/>
  <c r="N636" i="23"/>
  <c r="N635" i="23"/>
  <c r="N634" i="23"/>
  <c r="N633" i="23"/>
  <c r="N632" i="23"/>
  <c r="N631" i="23"/>
  <c r="N630" i="23"/>
  <c r="N629" i="23"/>
  <c r="N628" i="23"/>
  <c r="N627" i="23"/>
  <c r="N626" i="23"/>
  <c r="N625" i="23"/>
  <c r="N624" i="23"/>
  <c r="N623" i="23"/>
  <c r="N622" i="23"/>
  <c r="N621" i="23"/>
  <c r="N620" i="23"/>
  <c r="N619" i="23"/>
  <c r="N618" i="23"/>
  <c r="N617" i="23"/>
  <c r="N616" i="23"/>
  <c r="N615" i="23"/>
  <c r="N614" i="23"/>
  <c r="N613" i="23"/>
  <c r="N612" i="23"/>
  <c r="N611" i="23"/>
  <c r="N610" i="23"/>
  <c r="N609" i="23"/>
  <c r="N608" i="23"/>
  <c r="N607" i="23"/>
  <c r="N606" i="23"/>
  <c r="N605" i="23"/>
  <c r="N604" i="23"/>
  <c r="N603" i="23"/>
  <c r="N602" i="23"/>
  <c r="N601" i="23"/>
  <c r="N600" i="23"/>
  <c r="N599" i="23"/>
  <c r="N598" i="23"/>
  <c r="N597" i="23"/>
  <c r="N596" i="23"/>
  <c r="N595" i="23"/>
  <c r="N594" i="23"/>
  <c r="N593" i="23"/>
  <c r="N592" i="23"/>
  <c r="N591" i="23"/>
  <c r="N590" i="23"/>
  <c r="N589" i="23"/>
  <c r="N588" i="23"/>
  <c r="N587" i="23"/>
  <c r="N586" i="23"/>
  <c r="N585" i="23"/>
  <c r="N584" i="23"/>
  <c r="N583" i="23"/>
  <c r="N582" i="23"/>
  <c r="N581" i="23"/>
  <c r="N580" i="23"/>
  <c r="N579" i="23"/>
  <c r="N578" i="23"/>
  <c r="N577" i="23"/>
  <c r="N576" i="23"/>
  <c r="N575" i="23"/>
  <c r="N574" i="23"/>
  <c r="N573" i="23"/>
  <c r="N572" i="23"/>
  <c r="N571" i="23"/>
  <c r="N570" i="23"/>
  <c r="N569" i="23"/>
  <c r="N568" i="23"/>
  <c r="N567" i="23"/>
  <c r="N566" i="23"/>
  <c r="N565" i="23"/>
  <c r="N564" i="23"/>
  <c r="N563" i="23"/>
  <c r="N562" i="23"/>
  <c r="N561" i="23"/>
  <c r="N560" i="23"/>
  <c r="N559" i="23"/>
  <c r="N558" i="23"/>
  <c r="N557" i="23"/>
  <c r="N556" i="23"/>
  <c r="N555" i="23"/>
  <c r="N554" i="23"/>
  <c r="N553" i="23"/>
  <c r="N552" i="23"/>
  <c r="N551" i="23"/>
  <c r="N550" i="23"/>
  <c r="N549" i="23"/>
  <c r="N548" i="23"/>
  <c r="N547" i="23"/>
  <c r="N546" i="23"/>
  <c r="N545" i="23"/>
  <c r="N544" i="23"/>
  <c r="N543" i="23"/>
  <c r="N542" i="23"/>
  <c r="N541" i="23"/>
  <c r="N540" i="23"/>
  <c r="N539" i="23"/>
  <c r="N538" i="23"/>
  <c r="N537" i="23"/>
  <c r="N536" i="23"/>
  <c r="N535" i="23"/>
  <c r="N534" i="23"/>
  <c r="N533" i="23"/>
  <c r="N532" i="23"/>
  <c r="N531" i="23"/>
  <c r="N530" i="23"/>
  <c r="N529" i="23"/>
  <c r="N528" i="23"/>
  <c r="N527" i="23"/>
  <c r="N526" i="23"/>
  <c r="N525" i="23"/>
  <c r="N524" i="23"/>
  <c r="N523" i="23"/>
  <c r="N522" i="23"/>
  <c r="N521" i="23"/>
  <c r="N520" i="23"/>
  <c r="N519" i="23"/>
  <c r="N518" i="23"/>
  <c r="N517" i="23"/>
  <c r="N516" i="23"/>
  <c r="N515" i="23"/>
  <c r="N514" i="23"/>
  <c r="N513" i="23"/>
  <c r="N512" i="23"/>
  <c r="N511" i="23"/>
  <c r="N510" i="23"/>
  <c r="N509" i="23"/>
  <c r="N508" i="23"/>
  <c r="N507" i="23"/>
  <c r="N506" i="23"/>
  <c r="N505" i="23"/>
  <c r="N504" i="23"/>
  <c r="N503" i="23"/>
  <c r="N502" i="23"/>
  <c r="N501" i="23"/>
  <c r="N500" i="23"/>
  <c r="N499" i="23"/>
  <c r="N498" i="23"/>
  <c r="N497" i="23"/>
  <c r="N496" i="23"/>
  <c r="N495" i="23"/>
  <c r="N494" i="23"/>
  <c r="N493" i="23"/>
  <c r="N492" i="23"/>
  <c r="N491" i="23"/>
  <c r="N490" i="23"/>
  <c r="N489" i="23"/>
  <c r="N488" i="23"/>
  <c r="N487" i="23"/>
  <c r="N486" i="23"/>
  <c r="N485" i="23"/>
  <c r="N484" i="23"/>
  <c r="N483" i="23"/>
  <c r="N482" i="23"/>
  <c r="N481" i="23"/>
  <c r="N480" i="23"/>
  <c r="N479" i="23"/>
  <c r="N478" i="23"/>
  <c r="N477" i="23"/>
  <c r="N476" i="23"/>
  <c r="N475" i="23"/>
  <c r="N474" i="23"/>
  <c r="N473" i="23"/>
  <c r="N472" i="23"/>
  <c r="N471" i="23"/>
  <c r="N470" i="23"/>
  <c r="N469" i="23"/>
  <c r="N468" i="23"/>
  <c r="N467" i="23"/>
  <c r="N466" i="23"/>
  <c r="N465" i="23"/>
  <c r="N464" i="23"/>
  <c r="N463" i="23"/>
  <c r="N462" i="23"/>
  <c r="N461" i="23"/>
  <c r="N460" i="23"/>
  <c r="N459" i="23"/>
  <c r="N458" i="23"/>
  <c r="N457" i="23"/>
  <c r="N456" i="23"/>
  <c r="N455" i="23"/>
  <c r="N454" i="23"/>
  <c r="N453" i="23"/>
  <c r="N452" i="23"/>
  <c r="N451" i="23"/>
  <c r="N450" i="23"/>
  <c r="N449" i="23"/>
  <c r="N448" i="23"/>
  <c r="N447" i="23"/>
  <c r="N446" i="23"/>
  <c r="N445" i="23"/>
  <c r="N444" i="23"/>
  <c r="N443" i="23"/>
  <c r="N442" i="23"/>
  <c r="N441" i="23"/>
  <c r="N440" i="23"/>
  <c r="N439" i="23"/>
  <c r="N438" i="23"/>
  <c r="N437" i="23"/>
  <c r="N436" i="23"/>
  <c r="N435" i="23"/>
  <c r="N434" i="23"/>
  <c r="N433" i="23"/>
  <c r="N432" i="23"/>
  <c r="N431" i="23"/>
  <c r="N430" i="23"/>
  <c r="N429" i="23"/>
  <c r="N428" i="23"/>
  <c r="N427" i="23"/>
  <c r="N426" i="23"/>
  <c r="N425" i="23"/>
  <c r="N424" i="23"/>
  <c r="N423" i="23"/>
  <c r="N422" i="23"/>
  <c r="N421" i="23"/>
  <c r="N420" i="23"/>
  <c r="N419" i="23"/>
  <c r="N418" i="23"/>
  <c r="N417" i="23"/>
  <c r="N416" i="23"/>
  <c r="N415" i="23"/>
  <c r="N414" i="23"/>
  <c r="N413" i="23"/>
  <c r="N412" i="23"/>
  <c r="N411" i="23"/>
  <c r="N410" i="23"/>
  <c r="N409" i="23"/>
  <c r="N408" i="23"/>
  <c r="N407" i="23"/>
  <c r="N406" i="23"/>
  <c r="N405" i="23"/>
  <c r="N404" i="23"/>
  <c r="N403" i="23"/>
  <c r="N402" i="23"/>
  <c r="N401" i="23"/>
  <c r="N400" i="23"/>
  <c r="N399" i="23"/>
  <c r="N398" i="23"/>
  <c r="N397" i="23"/>
  <c r="N396" i="23"/>
  <c r="N395" i="23"/>
  <c r="N394" i="23"/>
  <c r="N393" i="23"/>
  <c r="N392" i="23"/>
  <c r="N391" i="23"/>
  <c r="N390" i="23"/>
  <c r="N389" i="23"/>
  <c r="N388" i="23"/>
  <c r="N387" i="23"/>
  <c r="N386" i="23"/>
  <c r="N385" i="23"/>
  <c r="N384" i="23"/>
  <c r="N383" i="23"/>
  <c r="N382" i="23"/>
  <c r="N381" i="23"/>
  <c r="N380" i="23"/>
  <c r="N379" i="23"/>
  <c r="N378" i="23"/>
  <c r="N377" i="23"/>
  <c r="N376" i="23"/>
  <c r="N375" i="23"/>
  <c r="N374" i="23"/>
  <c r="N373" i="23"/>
  <c r="N372" i="23"/>
  <c r="N371" i="23"/>
  <c r="N370" i="23"/>
  <c r="N369" i="23"/>
  <c r="N368" i="23"/>
  <c r="N367" i="23"/>
  <c r="N366" i="23"/>
  <c r="N365" i="23"/>
  <c r="N364" i="23"/>
  <c r="N363" i="23"/>
  <c r="N362" i="23"/>
  <c r="N361" i="23"/>
  <c r="N360" i="23"/>
  <c r="N359" i="23"/>
  <c r="N358" i="23"/>
  <c r="N357" i="23"/>
  <c r="N356" i="23"/>
  <c r="N355" i="23"/>
  <c r="N354" i="23"/>
  <c r="N353" i="23"/>
  <c r="N352" i="23"/>
  <c r="N351" i="23"/>
  <c r="N350" i="23"/>
  <c r="N349" i="23"/>
  <c r="N348" i="23"/>
  <c r="N347" i="23"/>
  <c r="N346" i="23"/>
  <c r="N345" i="23"/>
  <c r="N344" i="23"/>
  <c r="N343" i="23"/>
  <c r="N342" i="23"/>
  <c r="N341" i="23"/>
  <c r="N340" i="23"/>
  <c r="N339" i="23"/>
  <c r="N338" i="23"/>
  <c r="N337" i="23"/>
  <c r="N336" i="23"/>
  <c r="N335" i="23"/>
  <c r="N334" i="23"/>
  <c r="N333" i="23"/>
  <c r="N332" i="23"/>
  <c r="N331" i="23"/>
  <c r="N330" i="23"/>
  <c r="N329" i="23"/>
  <c r="N328" i="23"/>
  <c r="N327" i="23"/>
  <c r="N326" i="23"/>
  <c r="N325" i="23"/>
  <c r="N324" i="23"/>
  <c r="N323" i="23"/>
  <c r="N322" i="23"/>
  <c r="N321" i="23"/>
  <c r="N320" i="23"/>
  <c r="N319" i="23"/>
  <c r="N318" i="23"/>
  <c r="N317" i="23"/>
  <c r="N316" i="23"/>
  <c r="N315" i="23"/>
  <c r="N314" i="23"/>
  <c r="N313" i="23"/>
  <c r="N312" i="23"/>
  <c r="N311" i="23"/>
  <c r="N310" i="23"/>
  <c r="N309" i="23"/>
  <c r="N308" i="23"/>
  <c r="N307" i="23"/>
  <c r="N306" i="23"/>
  <c r="N305" i="23"/>
  <c r="N304" i="23"/>
  <c r="N303" i="23"/>
  <c r="N302" i="23"/>
  <c r="N301" i="23"/>
  <c r="N300" i="23"/>
  <c r="N299" i="23"/>
  <c r="N298" i="23"/>
  <c r="N297" i="23"/>
  <c r="N296" i="23"/>
  <c r="N295" i="23"/>
  <c r="N294" i="23"/>
  <c r="N293" i="23"/>
  <c r="N292" i="23"/>
  <c r="N291" i="23"/>
  <c r="N290" i="23"/>
  <c r="N289" i="23"/>
  <c r="N288" i="23"/>
  <c r="N287" i="23"/>
  <c r="N286" i="23"/>
  <c r="N285" i="23"/>
  <c r="N284" i="23"/>
  <c r="N283" i="23"/>
  <c r="N282" i="23"/>
  <c r="N281" i="23"/>
  <c r="N280" i="23"/>
  <c r="N279" i="23"/>
  <c r="N278" i="23"/>
  <c r="N277" i="23"/>
  <c r="N276" i="23"/>
  <c r="N275" i="23"/>
  <c r="N274" i="23"/>
  <c r="N273" i="23"/>
  <c r="N272" i="23"/>
  <c r="N271" i="23"/>
  <c r="N270" i="23"/>
  <c r="N269" i="23"/>
  <c r="N268" i="23"/>
  <c r="N267" i="23"/>
  <c r="N266" i="23"/>
  <c r="N265" i="23"/>
  <c r="N264" i="23"/>
  <c r="N263" i="23"/>
  <c r="N262" i="23"/>
  <c r="N261" i="23"/>
  <c r="N260" i="23"/>
  <c r="N259" i="23"/>
  <c r="N258" i="23"/>
  <c r="N257" i="23"/>
  <c r="N256" i="23"/>
  <c r="N255" i="23"/>
  <c r="N254" i="23"/>
  <c r="N253" i="23"/>
  <c r="N252" i="23"/>
  <c r="N251" i="23"/>
  <c r="N250" i="23"/>
  <c r="N249" i="23"/>
  <c r="N248" i="23"/>
  <c r="N247" i="23"/>
  <c r="N246" i="23"/>
  <c r="N245" i="23"/>
  <c r="N244" i="23"/>
  <c r="N243" i="23"/>
  <c r="N242" i="23"/>
  <c r="N241" i="23"/>
  <c r="N240" i="23"/>
  <c r="N239" i="23"/>
  <c r="N238" i="23"/>
  <c r="N237" i="23"/>
  <c r="N236" i="23"/>
  <c r="N235" i="23"/>
  <c r="N234" i="23"/>
  <c r="N233" i="23"/>
  <c r="N232" i="23"/>
  <c r="N231" i="23"/>
  <c r="N230" i="23"/>
  <c r="N229" i="23"/>
  <c r="N228" i="23"/>
  <c r="N227" i="23"/>
  <c r="N226" i="23"/>
  <c r="N225" i="23"/>
  <c r="N224" i="23"/>
  <c r="N223" i="23"/>
  <c r="N222" i="23"/>
  <c r="N221" i="23"/>
  <c r="N220" i="23"/>
  <c r="N219" i="23"/>
  <c r="N218" i="23"/>
  <c r="N217" i="23"/>
  <c r="N216" i="23"/>
  <c r="N215" i="23"/>
  <c r="N214" i="23"/>
  <c r="N213" i="23"/>
  <c r="N212" i="23"/>
  <c r="N211" i="23"/>
  <c r="N210" i="23"/>
  <c r="N209" i="23"/>
  <c r="N208" i="23"/>
  <c r="N207" i="23"/>
  <c r="N206" i="23"/>
  <c r="N205" i="23"/>
  <c r="N204" i="23"/>
  <c r="N203" i="23"/>
  <c r="N202" i="23"/>
  <c r="N201" i="23"/>
  <c r="N200" i="23"/>
  <c r="N199" i="23"/>
  <c r="N198" i="23"/>
  <c r="N197" i="23"/>
  <c r="N196" i="23"/>
  <c r="N195" i="23"/>
  <c r="N194" i="23"/>
  <c r="N193" i="23"/>
  <c r="N192" i="23"/>
  <c r="N191" i="23"/>
  <c r="N190" i="23"/>
  <c r="N189" i="23"/>
  <c r="N188" i="23"/>
  <c r="N187" i="23"/>
  <c r="N186" i="23"/>
  <c r="N185" i="23"/>
  <c r="N184" i="23"/>
  <c r="N183" i="23"/>
  <c r="N182" i="23"/>
  <c r="N181" i="23"/>
  <c r="N180" i="23"/>
  <c r="N179" i="23"/>
  <c r="N178" i="23"/>
  <c r="N177" i="23"/>
  <c r="N176" i="23"/>
  <c r="N175" i="23"/>
  <c r="N174" i="23"/>
  <c r="N173" i="23"/>
  <c r="N172" i="23"/>
  <c r="N171" i="23"/>
  <c r="N170" i="23"/>
  <c r="N169" i="23"/>
  <c r="N168" i="23"/>
  <c r="N167" i="23"/>
  <c r="N166" i="23"/>
  <c r="N165" i="23"/>
  <c r="N164" i="23"/>
  <c r="N163" i="23"/>
  <c r="N162" i="23"/>
  <c r="N161" i="23"/>
  <c r="N160" i="23"/>
  <c r="N159" i="23"/>
  <c r="N158" i="23"/>
  <c r="N157" i="23"/>
  <c r="N156" i="23"/>
  <c r="N155" i="23"/>
  <c r="N154" i="23"/>
  <c r="N153" i="23"/>
  <c r="N152" i="23"/>
  <c r="N151" i="23"/>
  <c r="N150" i="23"/>
  <c r="N149" i="23"/>
  <c r="N148" i="23"/>
  <c r="N147" i="23"/>
  <c r="N146" i="23"/>
  <c r="N145" i="23"/>
  <c r="N144" i="23"/>
  <c r="N143" i="23"/>
  <c r="N142" i="23"/>
  <c r="N141" i="23"/>
  <c r="N140" i="23"/>
  <c r="N139" i="23"/>
  <c r="N138" i="23"/>
  <c r="N137" i="23"/>
  <c r="N136" i="23"/>
  <c r="N135" i="23"/>
  <c r="N134" i="23"/>
  <c r="N133" i="23"/>
  <c r="N132" i="23"/>
  <c r="N131" i="23"/>
  <c r="N130" i="23"/>
  <c r="N129" i="23"/>
  <c r="N128" i="23"/>
  <c r="N127" i="23"/>
  <c r="N126" i="23"/>
  <c r="N125" i="23"/>
  <c r="N124" i="23"/>
  <c r="N123" i="23"/>
  <c r="N122" i="23"/>
  <c r="N121" i="23"/>
  <c r="N120" i="23"/>
  <c r="N119" i="23"/>
  <c r="N118" i="23"/>
  <c r="N117" i="23"/>
  <c r="N116" i="23"/>
  <c r="N115" i="23"/>
  <c r="N114" i="23"/>
  <c r="N113" i="23"/>
  <c r="N112" i="23"/>
  <c r="N111" i="23"/>
  <c r="N110" i="23"/>
  <c r="N109" i="23"/>
  <c r="N108" i="23"/>
  <c r="N107" i="23"/>
  <c r="N106" i="23"/>
  <c r="N105" i="23"/>
  <c r="N104" i="23"/>
  <c r="N103" i="23"/>
  <c r="N102" i="23"/>
  <c r="N101" i="23"/>
  <c r="N100" i="23"/>
  <c r="N99" i="23"/>
  <c r="N98" i="23"/>
  <c r="N97" i="23"/>
  <c r="N96" i="23"/>
  <c r="N95" i="23"/>
  <c r="N94" i="23"/>
  <c r="N93" i="23"/>
  <c r="N92" i="23"/>
  <c r="N91" i="23"/>
  <c r="N90" i="23"/>
  <c r="N89" i="23"/>
  <c r="N88" i="23"/>
  <c r="N87" i="23"/>
  <c r="N86" i="23"/>
  <c r="N85" i="23"/>
  <c r="N84" i="23"/>
  <c r="N83" i="23"/>
  <c r="N82" i="23"/>
  <c r="N81" i="23"/>
  <c r="N80" i="23"/>
  <c r="N79" i="23"/>
  <c r="N78" i="23"/>
  <c r="N77" i="23"/>
  <c r="N76" i="23"/>
  <c r="N75" i="23"/>
  <c r="N74" i="23"/>
  <c r="N73" i="23"/>
  <c r="N72" i="23"/>
  <c r="N71" i="23"/>
  <c r="N70" i="23"/>
  <c r="N69" i="23"/>
  <c r="N68" i="23"/>
  <c r="N67" i="23"/>
  <c r="N66" i="23"/>
  <c r="N65" i="23"/>
  <c r="N64" i="23"/>
  <c r="N63" i="23"/>
  <c r="N62" i="23"/>
  <c r="N61" i="23"/>
  <c r="N60" i="23"/>
  <c r="N59" i="23"/>
  <c r="N58" i="23"/>
  <c r="N57" i="23"/>
  <c r="N56" i="23"/>
  <c r="N55" i="23"/>
  <c r="N54" i="23"/>
  <c r="N53" i="23"/>
  <c r="N52" i="23"/>
  <c r="N51" i="23"/>
  <c r="N50" i="23"/>
  <c r="N49" i="23"/>
  <c r="N48" i="23"/>
  <c r="N47" i="23"/>
  <c r="N46" i="23"/>
  <c r="N45" i="23"/>
  <c r="N44" i="23"/>
  <c r="N43" i="23"/>
  <c r="N42" i="23"/>
  <c r="N41" i="23"/>
  <c r="N40" i="23"/>
  <c r="N39" i="23"/>
  <c r="N38" i="23"/>
  <c r="N37" i="23"/>
  <c r="N36" i="23"/>
  <c r="N35" i="23"/>
  <c r="N34" i="23"/>
  <c r="N33" i="23"/>
  <c r="N32" i="23"/>
  <c r="N31" i="23"/>
  <c r="N30" i="23"/>
  <c r="N29" i="23"/>
  <c r="N28" i="23"/>
  <c r="N27" i="23"/>
  <c r="N26" i="23"/>
  <c r="N25" i="23"/>
  <c r="N24" i="23"/>
  <c r="N23" i="23"/>
  <c r="N22" i="23"/>
  <c r="N21" i="23"/>
  <c r="N20" i="23"/>
  <c r="N19" i="23"/>
  <c r="N18" i="23"/>
  <c r="N17" i="23"/>
  <c r="N16" i="23"/>
  <c r="N15" i="23"/>
  <c r="N14" i="23"/>
  <c r="N13" i="23"/>
  <c r="N12" i="23"/>
  <c r="G7" i="23"/>
  <c r="G6" i="23"/>
  <c r="G5" i="23"/>
  <c r="G4" i="23"/>
  <c r="G2" i="23" l="1"/>
  <c r="G8" i="23" s="1"/>
</calcChain>
</file>

<file path=xl/sharedStrings.xml><?xml version="1.0" encoding="utf-8"?>
<sst xmlns="http://schemas.openxmlformats.org/spreadsheetml/2006/main" count="3695" uniqueCount="2064">
  <si>
    <t>CONTRATO NUMERO</t>
  </si>
  <si>
    <t>FECHA SUSCRIPCIÓN</t>
  </si>
  <si>
    <t>NOMBRE CONTRATISTA</t>
  </si>
  <si>
    <t>OBJETO</t>
  </si>
  <si>
    <r>
      <t xml:space="preserve">FECHA DE TERMINACIÓN FINAL
</t>
    </r>
    <r>
      <rPr>
        <b/>
        <sz val="6"/>
        <color theme="1"/>
        <rFont val="Calibri Light"/>
        <family val="2"/>
        <scheme val="major"/>
      </rPr>
      <t>(Incluidas prórrogas y suspensiones y Termonación Anticipada)</t>
    </r>
  </si>
  <si>
    <t>RUBRO</t>
  </si>
  <si>
    <t>LINK DEL PROCESO - SECOP</t>
  </si>
  <si>
    <t>OBSERVACIONES</t>
  </si>
  <si>
    <t>NATTALY MARIA ARDILA BERNAL</t>
  </si>
  <si>
    <t>GUILLERMO ALBERTO VALLEJO MESA</t>
  </si>
  <si>
    <t>LUIS MARIO ARAUJO BECERRA</t>
  </si>
  <si>
    <t>GERMAN ALBERTO BAQUIRO DUQUE</t>
  </si>
  <si>
    <t>ERIKA DEL PILAR QUINTERO VARELA</t>
  </si>
  <si>
    <t>JAVIER FERNANDO VARGAS DEVIA</t>
  </si>
  <si>
    <t>EDITH JULIETH CAMARGO PARDO</t>
  </si>
  <si>
    <t>CLARA MARGARITA MARIA REY PLAZAS</t>
  </si>
  <si>
    <t>BRIGHITTE AMPARO PARRA MELO</t>
  </si>
  <si>
    <t>OLGA SUSANA TORRES TORRES</t>
  </si>
  <si>
    <t>ADRIANA DEL PILAR VERGARA SANCHEZ</t>
  </si>
  <si>
    <t>SANDRA MILENA ANZOLA LOPEZ</t>
  </si>
  <si>
    <t>JULIETH ALEXANDRA CORREALES ORTEGA</t>
  </si>
  <si>
    <t>JUAN CAMILO MOYA PATIÑO</t>
  </si>
  <si>
    <t>LILIANA MARCELA BASTO ZABALA</t>
  </si>
  <si>
    <t>JHON JAIME VALENCIA GALEANO</t>
  </si>
  <si>
    <t>ISRAEL MAURICIO LLACHE OLAYA</t>
  </si>
  <si>
    <t>LUZ ANYELA MENDEZ LOZANO</t>
  </si>
  <si>
    <t>JOSE ALEJANDRO GARZON GANTIVA</t>
  </si>
  <si>
    <t>RICHARD DAVID PARDO PEDRAZA</t>
  </si>
  <si>
    <t>SANDRA STELLA SANCHEZ SANDOVAL</t>
  </si>
  <si>
    <t>ANDRES FELIPE PEREIRA FUYO</t>
  </si>
  <si>
    <t>DIANA PATRICIA COVALEDA SALAS</t>
  </si>
  <si>
    <t>ANDRES MAURICIO ARTUNDUAGA SANTOS</t>
  </si>
  <si>
    <t>JULIAN ALBERTO VASQUEZ GRAJALES</t>
  </si>
  <si>
    <t>LIZ CAROLINA RODRIGUEZ BELTRAN</t>
  </si>
  <si>
    <t>EDUART OSWALDO LARREA PIRAQUIVE</t>
  </si>
  <si>
    <t>JAVIER ORLANDO MONDRAGON SOSA</t>
  </si>
  <si>
    <t>ZAIDA FABIOLA WILCHES ORTIZ</t>
  </si>
  <si>
    <t>HARLEY FERNEY FERNANDEZ ALVARADO</t>
  </si>
  <si>
    <t>PRESTAR SERVICIOS PROFESIONALES DE APOYO JURIDICO PARA SUSTANCIAR INVESTIGACIONES ADMINISTRATIVAS RELACIONADAS CON LA ENAJENACIÓN Y ARRENDAMIENTO DE VIVIENDA</t>
  </si>
  <si>
    <t>NANCY CAROLINA HERNANDEZ GUTIERREZ</t>
  </si>
  <si>
    <t>DIEGO JAVIER CALDERON MARTINEZ</t>
  </si>
  <si>
    <t>MARIA STELLA MELGAREJO</t>
  </si>
  <si>
    <t>MARIA DEL PILAR OLAYA CARVAJAL</t>
  </si>
  <si>
    <t>DAVID AUGUSTO GARCIA AREVALO</t>
  </si>
  <si>
    <t>MILTON JAVIER LATORRE MARIÑO</t>
  </si>
  <si>
    <t>FREDY LEONARDO OSTOS PAVA</t>
  </si>
  <si>
    <t>EDNA YURANI GODOY BERNAL</t>
  </si>
  <si>
    <t>NINI CAROLINA MENDOZA JARABA</t>
  </si>
  <si>
    <t>KARINA MARCELA RINCON ACOSTA</t>
  </si>
  <si>
    <t>SARA CATALINA GUIO QUIROGA</t>
  </si>
  <si>
    <t>LEIDY CAMILA ESPINOSA SANCHEZ</t>
  </si>
  <si>
    <t>RINA FERNANDA MOLINA LIÑAN</t>
  </si>
  <si>
    <t>MARIELA PATRICIA GONZALEZ CHIRINO</t>
  </si>
  <si>
    <t>TANIA SOFIA PUENTES ROJAS</t>
  </si>
  <si>
    <t>MARIA FERNANDA ARIZA LOZANO</t>
  </si>
  <si>
    <t>LEONEL ALBERTO MIRANDA RUIZ</t>
  </si>
  <si>
    <t>BELMA LORENA LUQUE SANCHEZ</t>
  </si>
  <si>
    <t>IRMA LORENA NIÑO PINILLA</t>
  </si>
  <si>
    <t>LINA MARIA SAZIPA MORENO</t>
  </si>
  <si>
    <t>DAVID REINALDO JOJOA NIÑO</t>
  </si>
  <si>
    <t>JENNY LILIANA CAMACHO ANGEL</t>
  </si>
  <si>
    <t>LUIS FELIPE RAMOS RIOS</t>
  </si>
  <si>
    <t>LUZ ADRIANA GUTIERREZ BERNAL</t>
  </si>
  <si>
    <t>JAVIER ALBERTO RODRIGUEZ CADENA</t>
  </si>
  <si>
    <t>PRESTAR SERVICIOS PROFESIONALES PARA APOYAR TECNICAMENTE A LA COMISIÓN DE VEEDURÍA DE LAS CURADURÍAS URBANAS DE BOGOTÁ EN LA REVISIÓN Y CONCEPTUALIZACIÓN DE LOS CASOS QUE LE SEAN ASIGNADOS EN LOS ASPECTOS ARQUITECTONICOS Y URBANISTICOS</t>
  </si>
  <si>
    <t>PRESTACIÓN DE SERVICIOS PROFESIONALES PARA APOYAR AL EQUIPO DE MONITOREO DE LA SUBDIRECCIÓN DE PREVENCIÓN Y SEGUIMIENTO EN EL DIAGNOSTICO Y ORIENTACIÓN A LOS CONFLICTOS QUE SE PRESENTEN EN LAS ÁREAS SUSCEPTIBLES DE OCUPACIÓN ILEGAL</t>
  </si>
  <si>
    <t>CLAUDIA YAMILE CASTIBLANCO AREVALO</t>
  </si>
  <si>
    <t>DIANA CAROLINA GOMEZ ALVAREZ</t>
  </si>
  <si>
    <t>SERGIO ALEJANDRO AVELLA FIGUEROA</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</si>
  <si>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</si>
  <si>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JULY ELIZABETH SALAMANCA ROCHA</t>
  </si>
  <si>
    <t>JORGE DANIEL PAVAJEAU ORTIZ</t>
  </si>
  <si>
    <t>MARTHA PATRICIA TOVAR GONZALEZ</t>
  </si>
  <si>
    <t>INGRID YULIETH RUIZ LEMUS</t>
  </si>
  <si>
    <t>DUBAN ESNEIDER ROBERTO PINEDA</t>
  </si>
  <si>
    <t>ANA ALEXANDRA CARDENAS TRIANA</t>
  </si>
  <si>
    <t>PRESTAR SERVICIOS PROFESIONALES ESPECIALIZADOS PARA APOYAR ACTIVIDADES DE TIPO FINANCIERO A LA SUBDIRECCIÓN DE PREVENCIÓN Y SEGUIMIENTO EN LAS ACTIVIDADES ORIENTADAS AL CONTROL DE PROYECTOS DE ENAJENACIÓN DE VIVIENDA Y MATRICULAS DE ARRENDAMIENTO DE VIVIENDA.</t>
  </si>
  <si>
    <t>ENY CONSTANZA TRUJILLO ESCOBAR</t>
  </si>
  <si>
    <t>MAGDA LORENA MUÑOZ MARIN</t>
  </si>
  <si>
    <t>WILLIAM ORLANDO RUIZ GOMEZ</t>
  </si>
  <si>
    <t>LUIS MIGUEL CELY SANCHEZ</t>
  </si>
  <si>
    <t>MARIA CAMILA BARRAGAN RODRIGUEZ</t>
  </si>
  <si>
    <t>HERNAN DARIO ENRIQUEZ SIERRA</t>
  </si>
  <si>
    <t>PRESTAR SERVICIOS PROFESIONALES PARA APOYAR ACTIVIDADES DE TIPO FINANCIERO A LA SUBDIRECCIÓN DE PREVENCIÓN Y SEGUIMIENTO EN ATENCIÓN AL CIUDADANO EN LAS SOLICITUDES DE ENAJENACIÓN DE VIVIENDA Y MATRICULAS DE ARRENDAMIENTO DE VIVIENDA</t>
  </si>
  <si>
    <t>LUIS FERNANDO HOLGUIN SUAREZ</t>
  </si>
  <si>
    <t>DIANA MARCELA CORREA ACERO</t>
  </si>
  <si>
    <t>PRESTAR SERVICIOS PROFESIONALES PARA APOYAR CONTABLEMENTE EL PROCESO DE COBRO PERSUASIVO Y DEPURACIÓN DE LA CARTERA POR SANCIONES IMPUESTAS A LOS INFRACTORES DE LAS NORMAS DE ENAJENACIÓN Y ARRENDAMIENTO DE INMUEBLES DESTINADOS A VIVIENDA</t>
  </si>
  <si>
    <t>JOHANA CATALINA CAMBEROS JEREZ</t>
  </si>
  <si>
    <t>PRESTAR SERVICIOS PROFESIONALES PARA APOYAR JURIDICAMENTE EN LA REVISIÓN Y SUSTANCIACIÓN DE LOS ACTOS ADMINISTRATIVOS EXPEDIDOS POR LA SUBDIRECCIÓN DE INVESTIGACIONES Y CONTROL DE VIVIENDA</t>
  </si>
  <si>
    <t>ADRIANA ISABEL SANDOVAL OTALORA</t>
  </si>
  <si>
    <t>CARLOS HERNAN GALAN LOPEZ</t>
  </si>
  <si>
    <t>CRISTIAN ANDRES TORRES CASALLAS</t>
  </si>
  <si>
    <t>INGRID CAROLINA MENDEZ CRUZ</t>
  </si>
  <si>
    <t>JHONNATAN ALEXIS ESPITIA AGUILAR</t>
  </si>
  <si>
    <t>JESSICA PATRICIA RODRIGUEZ ARIZA</t>
  </si>
  <si>
    <t>JOHANA CAROLINA MANCIPE LUGO</t>
  </si>
  <si>
    <t>JENNY MARITZA BARRERA SUAREZ</t>
  </si>
  <si>
    <t>YENIFFER PAOLA MATTA REYES</t>
  </si>
  <si>
    <t>MAYRA ALEJANDRA JAIME ARIAS</t>
  </si>
  <si>
    <t>EDWIN YAMID ORTIZ SALAS</t>
  </si>
  <si>
    <t>ANA LORENA DANDERINO TORRES</t>
  </si>
  <si>
    <t>JAIME ERNESTO GUERRA CONTRERAS</t>
  </si>
  <si>
    <t>PRESTAR SERVICIOS DE APOYO A LA GESTION EN EL DESARROLLO DE ACTIVIDADES DE CARÁCTER ADMINISTRATIVO Y APOYO EN EL SEGUIMIENTO Y DE RESPUESTA A SOLICITUDES QUE SE ADELANTAN EN LA SUBSECRETARIA DE INSPECCION VIGILANCIA Y CONTROL DE VIVIENDA</t>
  </si>
  <si>
    <t>DANIELA ALEXANDRA MAYORGA ROBAYO</t>
  </si>
  <si>
    <t>JONATAN STEVEN VASQUEZ FRANCO</t>
  </si>
  <si>
    <t>PRESTAR SERVICIOS DE APOYO A LA GESTIÓN PARA BRINDAR APOYO EN ACTIVIDADES OPERATIVAS EN LA SUBDIRECCIÓN DE INVESTIGACIONES Y CONTROL DE VIVIENDA</t>
  </si>
  <si>
    <t>NANCY MERY VILLARREAL HERNANDEZ</t>
  </si>
  <si>
    <t>DIEGO ALEJANDRO NARANJO NIETO</t>
  </si>
  <si>
    <t>LILIANA PATRICIA MIRANDA RUIZ</t>
  </si>
  <si>
    <t>EDWIN JOSE SANTAMARIA ARIZA</t>
  </si>
  <si>
    <t>PRESTAR SERVICIOS PROFESIONALES PARA APOYAR TECNICAMENTE LA SUSTANCIACIÓN DE LAS INVESTIGACIONES ADMINISTRATIVAS RELACIONADAS CON LA  ENAJENACIÓN Y ARRENDAMIENTO DE VIVIENDA</t>
  </si>
  <si>
    <t>ANDREA JOHANA NIÑO ACUÑA</t>
  </si>
  <si>
    <t>EDWIN ALEXANDER SUAREZ LEON</t>
  </si>
  <si>
    <t>GHEINER SAUL CARDENAS MANZANARES</t>
  </si>
  <si>
    <t>DIEGO ARMANDO RODRIGUEZ PANQUEVA</t>
  </si>
  <si>
    <t>JOHN ALEXANDER VALBUENA DIAZ</t>
  </si>
  <si>
    <t>LEIDY VIVIANA BELTRAN PINZON</t>
  </si>
  <si>
    <t>LISSA MARIA RUIZ ORJUELA</t>
  </si>
  <si>
    <t>JAVIER ALBERTO SOTO OJEDA</t>
  </si>
  <si>
    <t>NATALY ANDREA SALAZAR LADINO</t>
  </si>
  <si>
    <t>JAIRO DAVID CASTILLO ROBAYO</t>
  </si>
  <si>
    <t>CLAUDIA PATRICIA ARIAS ROJAS</t>
  </si>
  <si>
    <t>EDWIN ARIEL ULLOA CALVO</t>
  </si>
  <si>
    <t>MARIA ALEJANDRA GOMEZ GALEANO</t>
  </si>
  <si>
    <t>SARA LUCIA GARCIA CABRALES</t>
  </si>
  <si>
    <t>JENNY PAOLA LOZANO LOZANO</t>
  </si>
  <si>
    <t>CINDY LORENA MORA RODRIGUEZ</t>
  </si>
  <si>
    <t>OSCAR ANDRES ROBAYO CASTELLANOS</t>
  </si>
  <si>
    <t>PRESTAR SERVICIOS PROFESIONALES PARA APOYAR JURIDICAMENTE LAS ACTIVIDADES ORIENTADAS AL CONTROL DE PROYECTOS DE ENAJENACIÓN DE VIVIENDA.</t>
  </si>
  <si>
    <t>DIANA MILENA GOMEZ BARAHONA</t>
  </si>
  <si>
    <t>CARLOS ARTURO BENAVIDES CASTRILLON</t>
  </si>
  <si>
    <t>KAREN LUCIA CAMARGO DE LA HOZ</t>
  </si>
  <si>
    <t>DIEGO MAURICIO PALACIO RODRIGUEZ</t>
  </si>
  <si>
    <t>JULIETH YICELA ROJAS MARTINEZ</t>
  </si>
  <si>
    <t>OSCAR FABIAN MARTINEZ CARRILLO</t>
  </si>
  <si>
    <t>JUAN DIEGO CHAMORRO SEPULVEDA</t>
  </si>
  <si>
    <t>LAURA ANDREA ZARAZA MARTINEZ</t>
  </si>
  <si>
    <t>JULIAN ARMANDO DIAZ SALAMANCA</t>
  </si>
  <si>
    <t>DAVID LEONARDO BENAVIDES NIÑO</t>
  </si>
  <si>
    <t>JULIO CESAR BUITRAGO VARGAS</t>
  </si>
  <si>
    <t>YEISSON FERNANDO ORTIZ SABOGAL</t>
  </si>
  <si>
    <t>BRAYAN DANIEL CRISTIANO CARDENAS</t>
  </si>
  <si>
    <t>CAMILO HERNANDO GOMEZ CARDENAS</t>
  </si>
  <si>
    <t>DIEGO ALEXANDER PRIETO RINCON</t>
  </si>
  <si>
    <t>EDNA JOHANA MARTINEZ MUÑOZ</t>
  </si>
  <si>
    <t>JUAN GILBERTO LINARES BUSTOS</t>
  </si>
  <si>
    <t>DIANA CAROLINA ACOSTA SANTAMARIA</t>
  </si>
  <si>
    <t>JULIO CESAR BENAVIDES CARRANZA</t>
  </si>
  <si>
    <t>LINDA KATERINNE CASTAÑEDA DAZA</t>
  </si>
  <si>
    <t>BERTHA LUCIA GOMEZ MORENO</t>
  </si>
  <si>
    <t>FRANCISCO JAVIER CONTRERAS ZAMBRANO</t>
  </si>
  <si>
    <t>LUIS HANDERSON MOTTA ESCALANTE</t>
  </si>
  <si>
    <t>GLORIA STELLA PENAGOS VARGAS</t>
  </si>
  <si>
    <t>KHAANKO NORBERTO RUIZ RODRIGUEZ</t>
  </si>
  <si>
    <t>JUAN CARLOS LOZANO MAHECHA</t>
  </si>
  <si>
    <t>CHRISTIAN DAVID OSORIO PIZA</t>
  </si>
  <si>
    <t>GIOHANA CATARINE GONZALEZ TURIZO</t>
  </si>
  <si>
    <t>SANDRA LORENA SANCHEZ OSPINA</t>
  </si>
  <si>
    <t>DIEGO DAVID MARIN PIMIENTO</t>
  </si>
  <si>
    <t>GISELA PAOLA LABRADOR ARAUJO</t>
  </si>
  <si>
    <t>PRESTAR SERVICIOS PROFESIONALES PARA APOYAR TECNICAMENTE A LA SUBDIRECCIÓN DE PREVENCIÓN Y SEGUIMIENTO EN LAS ACTIVIDADES ORIENTADAS AL CONTROL DE PROYECTOS DE ENAJENACIÓN DE VIVIENDA</t>
  </si>
  <si>
    <t>JENNY ROCIO CHAVES ROSERO</t>
  </si>
  <si>
    <t>JAVIER OSWALDO MORA TAPIERO</t>
  </si>
  <si>
    <t>DANIEL ALBERTO MARIN TORRES</t>
  </si>
  <si>
    <t>ANDREA NATHALIA CRUZ CHAPARRO</t>
  </si>
  <si>
    <t>CLAUDIA PATRICIA TRIVIÑO ROJAS</t>
  </si>
  <si>
    <t>DEISY CATALINA NIÑO MORANTES</t>
  </si>
  <si>
    <t>DAVID ANDRES GRAJALES MARIN</t>
  </si>
  <si>
    <t>CESAR AUGUSTO RAMIREZ CAVIEDES</t>
  </si>
  <si>
    <t>JUNIOR EDUARDO BENITEZ SANCHEZ</t>
  </si>
  <si>
    <t>JULIAN FELIPE BONILLA MORENO</t>
  </si>
  <si>
    <t>LEONARDO ANDRES SANTANA CABALLERO</t>
  </si>
  <si>
    <t>LAURA STEFANNY GARAY CASTELLANOS</t>
  </si>
  <si>
    <t>SANDRA BIBIANA RINCON VARGAS</t>
  </si>
  <si>
    <t>NESTOR WILSON VANEGAS VANEGAS</t>
  </si>
  <si>
    <t>YENI CATHERINE PUENTES REYNA</t>
  </si>
  <si>
    <t>JEYMMY JHOANA ACOSTA VIVAS</t>
  </si>
  <si>
    <t>LUIS CARLOS AVELLANEDA PRECIADO</t>
  </si>
  <si>
    <t>HUGO MATEO RAMIREZ MOLINA</t>
  </si>
  <si>
    <t>DIANA CAROLINA TAVERA PINZON</t>
  </si>
  <si>
    <t>CARLOS ANDRES PINZON GARZON</t>
  </si>
  <si>
    <t>PAULA ANDREA BASTO MONROY</t>
  </si>
  <si>
    <t>SANDRA PATRICIA VILLAMOR BUITRAGO</t>
  </si>
  <si>
    <t>SONIA MILENA PORTILLO OSORIO</t>
  </si>
  <si>
    <t>BELLANITH PAULINA VARGAS GARZON</t>
  </si>
  <si>
    <t>MARIA FERNANDA CORAL FERNANDEZ</t>
  </si>
  <si>
    <t>MAIVEL DANIELA VELASQUEZ RICO</t>
  </si>
  <si>
    <t>PRESTAR SERVICIOS PROFESIONALES PARA APOYAR TECNICAMENTE A LA SUBDIRECCIÓN DE PREVENCIÓN Y SEGUIMIENTO EN LAS ACTIVIDADES DE MONITOREO DE LAS AREAS SUSCEPTIBLES DE OCUPACIÓN ILEGAL Y EN LA PREVENCIÓN DE DESARROLLOS ILEGALES EN EL DISTRITO CAPITAL</t>
  </si>
  <si>
    <t>DIEGO ALEJANDRO VERA MONROY</t>
  </si>
  <si>
    <t>CATHERIN ANDREA ALVAREZ HERNANDEZ</t>
  </si>
  <si>
    <t>LUIS ALEJANDRO FAJARDO RAMIREZ</t>
  </si>
  <si>
    <t>JESSICA PAOLA LEON SUAREZ</t>
  </si>
  <si>
    <t>GLORIA STELLA PAEZ MURCIA</t>
  </si>
  <si>
    <t>DIEGO FERNANDO HIDALGO MALDONADO</t>
  </si>
  <si>
    <t>ALVARO JASON ACOSTA PEREZ</t>
  </si>
  <si>
    <t>JOSE MANUEL ALARCON VILLAR</t>
  </si>
  <si>
    <t>CHRISTIAN SEBASTIAN QUIÑONES CORTES</t>
  </si>
  <si>
    <t>LUIS RAMON BALLEN CASTILLO</t>
  </si>
  <si>
    <t>DONALDO DONALDO VANEGAS PALACIO</t>
  </si>
  <si>
    <t>DANIEL ESTEBAN ALARCON ROBLES</t>
  </si>
  <si>
    <t>DIEGO FELIPE LOPEZ RODRIGUEZ</t>
  </si>
  <si>
    <t>JOHN ENMANUEL RAMIREZ PEÑA</t>
  </si>
  <si>
    <t>LAURA MARCELA BUITRAGO HERRERA</t>
  </si>
  <si>
    <t>FREDI YECID MUNAR VERANO</t>
  </si>
  <si>
    <t>ALEX DIXON MOLINA GAVIRIA</t>
  </si>
  <si>
    <t>YEISSON YAZETH BARAJAS GONZALEZ</t>
  </si>
  <si>
    <t>JULIAN ANDRES ASCANIO RODRIGUEZ</t>
  </si>
  <si>
    <t>PRESTAR SERVICIOS DE APOYO A LA GESTIÓN EN EL DESARROLLO DE ACTIVIDADES DE CARÁCTER ADMINISTRATIVO RELACIONADAS CON EL CONTROL DE VIVIENDA.</t>
  </si>
  <si>
    <t>JUAN MANUEL FORERO VARELA</t>
  </si>
  <si>
    <t>LUCERO ANDREA CONTRERAS HURTADO</t>
  </si>
  <si>
    <t>LAURA VIVIANA GOMEZ SIERRA</t>
  </si>
  <si>
    <t>DIANA CAROLINA GONZALEZ CANCELADO</t>
  </si>
  <si>
    <t>ALBA JACQUELINE CELIS HERRERA</t>
  </si>
  <si>
    <t>YULLI CATHERIN CARDENAS MALAVER</t>
  </si>
  <si>
    <t>ELIANA CAROLINA TORRES HERNANDEZ</t>
  </si>
  <si>
    <t>KAREN ROCIO FORERO GARAVITO</t>
  </si>
  <si>
    <t>EMPRESA DE TELECOMUNICACIONES DE BOGOTÁ S.A. E.S.P. - ETB S.A. ESP</t>
  </si>
  <si>
    <t>PRESTAR SERVICIOS DE APOYO A LA GESTIÓN EN EL DESARROLLO DE ACTIVIDADES DE CARÁCTER ADMINISTRATIVO RELACIONADAS CON EL CONTROL DE VIVIENDA</t>
  </si>
  <si>
    <t>MARIA CAMILA PEREZ MORA</t>
  </si>
  <si>
    <t>YULY TATIANA SILVA ESPINEL</t>
  </si>
  <si>
    <t>ISMAEL ANTONIO RAMIREZ CAMARGO</t>
  </si>
  <si>
    <t>LAURA ALEJANDRA CARRANZA CARVAJAL</t>
  </si>
  <si>
    <t>LAURA VANESSA BOLAÑOS LOZANO</t>
  </si>
  <si>
    <t>SANDRA DULEIDY BERMUDEZ MARTINEZ</t>
  </si>
  <si>
    <t>BELKY YUDANEE FERRER SANTANA</t>
  </si>
  <si>
    <t>INVERSION</t>
  </si>
  <si>
    <t>FUNCIONAMIENTO</t>
  </si>
  <si>
    <t>ROSA ANGELICA DE JESUS ALVAREZ JIMENEZ</t>
  </si>
  <si>
    <t>MARIA ELENA MEJIA QUINTANILLA</t>
  </si>
  <si>
    <t>FRANCIA HELENA VARGAS BOLIVAR</t>
  </si>
  <si>
    <t>DAVID FERNANDO VERA MARULANDA</t>
  </si>
  <si>
    <t>SANDRA LILIANA ERAZO ISRAEL</t>
  </si>
  <si>
    <t>JUAN DAVID MARROQUIN LADINO</t>
  </si>
  <si>
    <t>MARIA INES MEJIA PEÑARANDA</t>
  </si>
  <si>
    <t>DIANA MARCELA RODRIGUEZ RIOS</t>
  </si>
  <si>
    <t>MARIA CAMILA PINZON CABRERA</t>
  </si>
  <si>
    <t>HECTOR FABIAN GRAJALES RIOS</t>
  </si>
  <si>
    <t>JORGE IVAN GARZON PINZON</t>
  </si>
  <si>
    <t>JOSE DUBERNEY ARANZAZU CORREA</t>
  </si>
  <si>
    <t>LUZ MARINA CRUZ RAMIREZ</t>
  </si>
  <si>
    <t>MARY CAROLINA SALAZAR PENAGOS</t>
  </si>
  <si>
    <t>IGNACIO ANDRES VALENCIA CARVAJAL</t>
  </si>
  <si>
    <t>DIEGO ANDRES BELTRAN BURGOS</t>
  </si>
  <si>
    <t>LUISA FERNANDA GOMEZ NOREÑA</t>
  </si>
  <si>
    <t>RENE ALEJANDRO SANCHEZ PRIETO</t>
  </si>
  <si>
    <t>SANDRA MILENA GUZMAN GUIO</t>
  </si>
  <si>
    <t>MAURICIO ZAMIR GONZALEZ ALFARO</t>
  </si>
  <si>
    <t>MIGUEL SAVIER DUCUARA VERA</t>
  </si>
  <si>
    <t>CRISTIAN RODRIGO BOLAÑOS SOLARTE</t>
  </si>
  <si>
    <t>MARIA DE LOS ANGELES VILLAMIZAR GUAQUETA</t>
  </si>
  <si>
    <t>INDIRA BELIZA GOENAGA ARIZA</t>
  </si>
  <si>
    <t>YUDY CAROLINA MUÑOZ PRECIADO</t>
  </si>
  <si>
    <t>MANUEL ENRIQUE OTERO GONZALEZ</t>
  </si>
  <si>
    <t>YEYMY MABEL CUBILLOS AVILA</t>
  </si>
  <si>
    <t>LINA ANDREA ROJAS ANGARITA</t>
  </si>
  <si>
    <t>KARL HEINZ SKINNER MALDONADO</t>
  </si>
  <si>
    <t>JULIO CESAR VEGA ANGARITA</t>
  </si>
  <si>
    <t>MARIA ALEJANDRA RODRIGUEZ SANCHEZ</t>
  </si>
  <si>
    <t>KAROL VANESSA MARROQUIN TRIANA</t>
  </si>
  <si>
    <t>JUAN PABLO CABEZAS CASTRO</t>
  </si>
  <si>
    <t>ANGY LEONOR PRIETO CORREDOR</t>
  </si>
  <si>
    <t>EDGAR ENRIQUE HUERTAS HURTADO</t>
  </si>
  <si>
    <t>ADRIANA LUCIA RODRIGUEZ ESPITIA</t>
  </si>
  <si>
    <t>ALVARO ERNESTO NAVAS WALTEROS</t>
  </si>
  <si>
    <t>CLAUDIA MARCELA LONDOÑO LOPEZ</t>
  </si>
  <si>
    <t>JULIO MIGUEL SILVA SALAMANCA</t>
  </si>
  <si>
    <t>LUZ ANGELA ROJAS MURCIA</t>
  </si>
  <si>
    <t>MIRYAN CRISTINA PARRA DUQUE</t>
  </si>
  <si>
    <t>JAIME ALBERTO ESTRADA ARBELAEZ</t>
  </si>
  <si>
    <t>ANGELICA ANDREA MUNEVAR RODRIGUEZ</t>
  </si>
  <si>
    <t>FABIOLA ANDREA RODRIGUEZ ESQUIVEL</t>
  </si>
  <si>
    <t>YECSI MILENA LINARES RODRIGUEZ</t>
  </si>
  <si>
    <t>DIEGO LEONARDO GARZON ARENAS</t>
  </si>
  <si>
    <t>LEIDY TATIANA ROMERO ABRIL</t>
  </si>
  <si>
    <t>LAURA CATALINA MOLANO DIAZ</t>
  </si>
  <si>
    <t>SAMUEL EDUARDO MEZA MORENO</t>
  </si>
  <si>
    <t>DIEGO FERNANDO NEUTA NIÑO</t>
  </si>
  <si>
    <t>XIMENA PIEDAD AGUILLON MAYORGA</t>
  </si>
  <si>
    <t>LEYDI TATIANA RAMIREZ SUAREZ</t>
  </si>
  <si>
    <t>LEONARDO ANDRES GUTIERREZ LEON</t>
  </si>
  <si>
    <t>ALBERT DANIEL RAMIREZ ROBAYO</t>
  </si>
  <si>
    <t>PRESTAR SERVICIOS DE APOYO A LA GESTIÓN EN LAS ACTIVIDADES DE GESTIÓN DOCUMENTAL Y DIGITALIZACIÓN DE DOCUMENTOS DE LA SUBDIRECCIÓN DE INVESTIGACIONES Y CONTROL DE VIVIENDA.</t>
  </si>
  <si>
    <t>MARIA FERNANDA DEL SOCORRO CHACON VALDERRAMA</t>
  </si>
  <si>
    <t>MARIA CAMILA TRIANA MORENO</t>
  </si>
  <si>
    <t>NELLY BETSABE DIAZ GUERRERO</t>
  </si>
  <si>
    <t>OMAR ELIECER MORENO VERA</t>
  </si>
  <si>
    <t>HILDA MERCEDES SIMBAQUEVA POVEDA</t>
  </si>
  <si>
    <t>FABIAN EDUARDO ESPINEL QUINTERO</t>
  </si>
  <si>
    <t>ANDREA JULIETH PAVA GOMEZ</t>
  </si>
  <si>
    <t>ELIANA PATRICIA RUBIO CONDE</t>
  </si>
  <si>
    <t>MARIA CLAUDIA ORTEGA REYES</t>
  </si>
  <si>
    <t>PRESTAR SUS SERVICIOS PROFESIONALES PARA BRINDAR APOYO JURÍDICO, CONSOLIDACIÓN, REVISIÓN Y SEGUIMIENTO DE LOS PROCESOS QUE DEN CUMPLIMIENTO A LOS OBJETIVOS MISIONALES DE LA SUBSECRETARÍA DE INSPECCIÓN, VIGILANCIA Y CONTROL DE VIVIENDA</t>
  </si>
  <si>
    <t>JUAN DAVID ESPITIA MORENO</t>
  </si>
  <si>
    <t>DIEGO ARMANDO GONZALEZ LOPEZ</t>
  </si>
  <si>
    <t>ROSARIO FERNANDEZ DE SOTO POMBO</t>
  </si>
  <si>
    <t>ROSA CAROLINA CORAL QUIROZ</t>
  </si>
  <si>
    <t>CRISTIAN MAURICIO NOVOA CALLEJAS</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</si>
  <si>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</si>
  <si>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FECHA DE INICIO</t>
  </si>
  <si>
    <t>CANTIDAD DE ADICIONES</t>
  </si>
  <si>
    <t>VALOR DE LAS ADICIONES</t>
  </si>
  <si>
    <t>Porcentaje de Ejecución</t>
  </si>
  <si>
    <t>Recursos totales desembolsados o pagados</t>
  </si>
  <si>
    <t>Recursos pendientes de ejecutar</t>
  </si>
  <si>
    <t>PAULA ALEJANDRA NIETO MEJIA</t>
  </si>
  <si>
    <t>LUIS ANDRES PEDRAZA GORDO</t>
  </si>
  <si>
    <t>DERLY YADIRA BASTIDAS BOGOTA</t>
  </si>
  <si>
    <t>ANGELICA MARIA JENNIFER DEMETRIO ROMERO</t>
  </si>
  <si>
    <t>MARIO ALBERTO PAYARES CONTRERAS</t>
  </si>
  <si>
    <t>ANA JUDITH ABREU MURCIA</t>
  </si>
  <si>
    <t>GABRIEL HERNANDO ARDILA ASSMUS</t>
  </si>
  <si>
    <t>FRANCY DEL PILAR ROMERO DIAZ</t>
  </si>
  <si>
    <t>MARIA DEL PILAR RENGIFO CANO</t>
  </si>
  <si>
    <t>CARLOS ARTURO ARENAS DURAN</t>
  </si>
  <si>
    <t>IVAN DARIO JARA VILLALBA</t>
  </si>
  <si>
    <t>PRESTAR SERVICIOS PROFESIONALES PARA APOYAR JURÍDICAMENTE LOS PROCESOS DE INTERVENCIÓN QUE SE ADELANTAN CON OCASIÓN DE LA INSPECCIÓN, VIGILANCIA Y CONTROL</t>
  </si>
  <si>
    <t>PRESTAR SERVICIOS PROFESIONALES PARA EL DESARROLLO Y/O ACTUALIZACIÓN DE LAS INTERFACES DE USUARIO Y DISEÑO DE EXPERIENCIA DE LA PLATAFORMA DE REALIZACIÓN DE TRÁMITES Y HERRAMIENTAS CONEXAS.</t>
  </si>
  <si>
    <t>PRESTAR SERVICIOS PROFESIONALES PARA APOYAR LA ADMINISTRACIÓN DE LA PLATAFORMA DE VIRTUALIZACIÓN DE TRAMITES DE LA CADENA DE URBANISMO Y CONSTRUCCIÓN Y DESARROLLOS TECNOLÓGICOS SOBRE LA MISMA.</t>
  </si>
  <si>
    <t>ANA ZULEIMA BARRERO RODRIGUEZ</t>
  </si>
  <si>
    <t>YIRA ALEXANDRA MORANTE GOMEZ</t>
  </si>
  <si>
    <t>JUAN CAMILO LOZANO CARREÑO</t>
  </si>
  <si>
    <t>EMMA CECILIA BAUTISTA IBARRA</t>
  </si>
  <si>
    <t>CAROLINA PAOLA JIMENEZ JIMENEZ</t>
  </si>
  <si>
    <t>MARIA CRISTINA PRIETO ARIAS</t>
  </si>
  <si>
    <t>LEIDY ESPERANZA GUACANEME NUÑEZ</t>
  </si>
  <si>
    <t>CLAUDIA XIMENA CASTILLO SANTANA</t>
  </si>
  <si>
    <t>MARIA ALEJANDRA VILLOTA MARTINEZ</t>
  </si>
  <si>
    <t>CARLOS ALBERTO ZULUAGA BARRERO</t>
  </si>
  <si>
    <t>LAURA VALENTINA PEÑA PEÑA</t>
  </si>
  <si>
    <t>LUISA FERNANDA VARGAS PEREZ</t>
  </si>
  <si>
    <t>DANIEL OSWALDO GUERRERO OTERO</t>
  </si>
  <si>
    <t>SANDRA MILENA COBOS ANGULO</t>
  </si>
  <si>
    <t>LAURA ALEJANDRA SANCHEZ ZAMORA</t>
  </si>
  <si>
    <t>WILLIAM ALEXANDER GOMEZ MUÑOZ</t>
  </si>
  <si>
    <t>FRANK DAVID BARRERA SANTOS</t>
  </si>
  <si>
    <t>MARTHA CECILIA ARRIOLA BECERRA</t>
  </si>
  <si>
    <t>ANGIE DANIELA TIRANO MARTINEZ</t>
  </si>
  <si>
    <t>ANDRES FELIPE HERRERA NIETO</t>
  </si>
  <si>
    <t>CINDY ALEJANDRA GONZALEZ DUQUE</t>
  </si>
  <si>
    <t>SANDRA MILENA PEREZ PATIÑO</t>
  </si>
  <si>
    <t>DIANA MARCELA SANCHEZ BERMUDEZ</t>
  </si>
  <si>
    <t>XIMENA BIBIANA QUIMBAYO GODOY</t>
  </si>
  <si>
    <t>HERMES ALEJANDRO TRIANA CALDERON</t>
  </si>
  <si>
    <t>JEISSON ORLANDO ZALDUA GARCES</t>
  </si>
  <si>
    <t>JUAN CARLOS MORA FIERRO</t>
  </si>
  <si>
    <t>PRESTAR SERVICIOS PROFESIONALES EN DERECHO PARA APOYAR EN LA ESTRUCTURACIÓN, COORDINACIÓN Y SEGUIMIENTO DEL CUMPLIMIENTO DE NORMAS Y PUBLICACIÓN DE ACTOS Y ACTUACIONES ADMINISTRATIVAS A CARGO DE LA SUBSECRETARÍA JURÍDICA.</t>
  </si>
  <si>
    <t>MARIA FERNANDA PEREZ SIERRA</t>
  </si>
  <si>
    <t>ERIKA ROCIO AVILA VELANDIA</t>
  </si>
  <si>
    <t>JHURLEY ALEXANDRA FONSECA RODRIGUEZ</t>
  </si>
  <si>
    <t>JOSE GABRIEL PERDOMO GUZMAN</t>
  </si>
  <si>
    <t>HECTOR ALEXANDER MARTINEZ SILVA</t>
  </si>
  <si>
    <t>YONATHAN ANDRES TRUJILLO ARIAS</t>
  </si>
  <si>
    <t>JOHANN VLADIMIR VILLARREAL RODRIGUEZ</t>
  </si>
  <si>
    <t>JEISSON STIVEN BLANCO AMORTEGUI</t>
  </si>
  <si>
    <t>SARA LUCIA CHARRY DELGADILLO</t>
  </si>
  <si>
    <t>FREDDY ALEJANDRO CUINTACO PRIETO</t>
  </si>
  <si>
    <t>MARIA IBETH MANRIQUE ZARATE</t>
  </si>
  <si>
    <t>CHRISTIAN CAMILO TORRES GUTIERREZ</t>
  </si>
  <si>
    <t>JOSE GUILLERMO ORJUELA ARDILA</t>
  </si>
  <si>
    <t>JORGE MAURICIO NUÑEZ CORTES</t>
  </si>
  <si>
    <t>IVAN GABRIEL PACHON GALVIS</t>
  </si>
  <si>
    <t>BRAYAN STYVEN PINZON FLOREZ</t>
  </si>
  <si>
    <t>PRESTAR SERVICIOS PROFESIONALES PARA APOYAR LA GESTIÓN Y ARTICULACIÓN DE LA INFORMACIÓN REQUERIDA EN EL MARCO DE LA ESTRATEGIA DE RELACIONAMIENTO CON LOS ENTES DE CONTROL DE LA SECRETARÍA DISTRITAL DEL HÁBITAT.</t>
  </si>
  <si>
    <t>PRESTAR SERVICIOS PROFESIONALES PARA APOYAR LA EJECUCIÓN, SEGUIMIENTO Y EVALUACIÓN DE LAS ACTIVIDADES DE GESTIÓN DEL TALENTO HUMANO Y EL PLAN DE CAPACITACIÓN INSTITUCIONAL DE LA SECRETARÍA DISTRITAL DEL HÁBITAT.</t>
  </si>
  <si>
    <t>PRESTAR SERVICIOS DE APOYO A LA GESTIÓN EN TEMAS ADMINISTRATIVOS Y OPERATIVOS QUE SE REQUIERAN PARA EL CUMPLIMIENTO DE LAS ACTIVIDADES A CARGO DE LA SUBSECRETARÍA JURÍDICA.</t>
  </si>
  <si>
    <t>PRESTAR SERVICIOS PROFESIONALES PARA BRINDAR APOYO ADMINISTRATIVO EN LA GESTIÓN DE TRÁMITES PARA PROMOVER LA INICIACIÓN DE VIVIENDAS VIS Y VIP EN BOGOTÁ BAJO EL ESQUEMA DE MESA DE SOLUCIONES.</t>
  </si>
  <si>
    <t>PRESTAR SERVICIOS DE APOYO A LA SDHT CON LAS ACTIVIDADES DE MANTENIMIENTO PREVENTIVO Y CORRECTIVO DE LA INFRAESTRUCTURA FISICA DE LAS DIFERENTES SEDES DONDE FUNCIONA LA ENTIDAD.</t>
  </si>
  <si>
    <t>PRESTAR SERVICIOS PROFESIONALES PARA APOYAR EL SEGUIMIENTO A REQUERIMIENTOS Y EL LEVANTAMIENTO DE INFORMACIÓN PARA DESARROLLOS TECNOLÓGICOS Y PRUEBAS QUE REQUIERA LA PLATAFORMA DE VIRTUALIZACIÓN DE TRAMITES DE LA CADENA DE URBANISMO Y CONSTRUCCIÓN.</t>
  </si>
  <si>
    <t>PRESTAR SERVICIOS PROFESIONALES PARA APOYAR LA COORDINACIÓN Y ARTICULACIÓN INTERINSTITUCIONAL PARA LA IMPLEMENTACIÓN DEL PROYECTO PILOTO “PLAN TERRAZAS”</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</si>
  <si>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</si>
  <si>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PRESTAR SERVICIOS PROFESIONALES PARA LA DEFINICIÓN Y GESTIÓN EN EL DESARROLLO DE SISTEMAS DE INFORMACIÓN Y DE ARQUITECTURA DE SOFTWARE DE LA ENTIDAD</t>
  </si>
  <si>
    <t>PRESTAR SERVICIOS PROFESIONALES PARA GESTIONAR EL DESARROLLO DEL MODELO DE SEGURIDAD Y PRIVACIDAD DE LA INFORMACIÓN DE LA SDHT Y SEGURIDAD DIGITAL.</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</si>
  <si>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</si>
  <si>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PRESTAR SERVICIOS PROFESIONALES ESPECIALIZADOS PARA ASESORAR EL DESARROLLO DE LAS ACTIVIDADES PROPIAS DE LA SUBDIRECCIÓN ADMINISTRATIVA DE LA SECRETARIA DISTRITAL DEL HABITAT</t>
  </si>
  <si>
    <t>PRESTAR SERVICIOS PROFESIONALES DE APOYO EN LOS PROCESOS ADMINISTRATIVOS DE LA SUBDIRECCIÓN ADMINISTRATIVA</t>
  </si>
  <si>
    <t>PRESTAR SERVICIOS PROFESIONALES PARA APOYAR LA EJECUCIÓN, SEGUIMIENTO Y EVALUACIÓN DE LAS ACTIVIDADES DE GESTIÓN DEL TALENTO HUMANO Y EL PLAN DE BIENESTAR E INCENTIVOS DE LA SECRETARÍA DISTRITAL DEL HÁBITAT.</t>
  </si>
  <si>
    <t>PRESTAR SERVICIOS PROFESIONALES EN LA EJECUCIÓN, SEGUIMIENTO, EVALUACIÓN Y CONTROL AL SISTEMA DE SEGURIDAD Y SALUD EN EL TRABAJO SG-SST Y AL PLAN ANUAL DE SEGURIDAD Y SALUD EN EL TRABAJO.</t>
  </si>
  <si>
    <t>PRESTAR SERVICIOS PROFESIONALES PARA APOYAR EL DESARROLLO DE LAS ACTIVIDADES PROPIAS DE LA SUBDIRECCIÓN ADMINISTRATIVA DE LA SECRETARIA DISTRITAL DEL HABITAT</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</si>
  <si>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</si>
  <si>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</si>
  <si>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PRESTAR SERVICIOS DE APOYO OPERATIVO Y DE SOPORTE EN GENERAL AL PROCESO DE GESTIÓN TECNOLÓGICA DE LA SUBSECRETARÍA DE GESTIÓN CORPORATIVA</t>
  </si>
  <si>
    <t>PRESTAR SERVICIOS PROFESIONALES PARA DESARROLLAR LABORES ADMINISTRATIVAS, FINANCIERAS Y LOGISTICAS REQUERIDAS EN EL PROCESO DE BIENES, SERVICIOS E INFRAESTRUCTURA DE LA SUBDIRECCIÓN ADMINISTRATIVA DE LA SDHT.</t>
  </si>
  <si>
    <t>PRESTAR SERVICIOS DE APOYO A LA GESTIÓN EN ASPECTOS ADMINISTRATIVOS Y JURÍDICOS DE LOS PROCESOS A CARGO DE LA SUBSECRETARÍA DE GESTIÓN CORPORATIVA.</t>
  </si>
  <si>
    <t>PRESTAR SERVICIOS PROFESIONALES EN DERECHO PARA APOYAR ACTIVIDADES RELACIONADAS CON LA DEFENSA JUDICIAL Y EXTRAJUDICIAL DE LA SECRETARÍA DISTRITAL DEL HÁBITAT.</t>
  </si>
  <si>
    <t>PRESTAR SERVICIOS PROFESIONALES EN DERECHO PARA APOYAR ASUNTOS RELACIONADOS CON LA DEFENSA JUDICIAL Y EXTRAJUDICIAL DE LA SECRETARIA DISTRITAL DEL HABITAT.</t>
  </si>
  <si>
    <t>PRESTAR SERVICIOS DE APOYO A LA GESTIÓN EN EL TRÁMITE DE NOTIFICACIÓN, PUBLICACIÓN, SEGUIMIENTO Y ASUNTOS ADMINISTRATIVOS A CARGO DE LA SUBSECRETARÍA JURÍDICA.</t>
  </si>
  <si>
    <t>PRESTAR SERVICIOS DE APOYO A LA GESTIÓN PARA BRINDAR ATENCIÓN EFECTIVA A LA CIUDADANÍA SOBRE LOS TRÁMITES FINANCIEROS, JURÍDICOS Y TÉCNICOS RELACIONADOS CON LAS ACTIVIDADES DE ENAJENACIÓN Y ARRENDAMIENTO DE VIVIENDA EN EL DISTRITO CAPITAL</t>
  </si>
  <si>
    <t>PRESTAR SERVICIOS PROFESIONALES PARA BRINDAR SOPORTE A LA GESTIÓN SOCIAL Y EL RELACIONAMIENTO CON LAS COMUNIDADES EN EL SEGUIMIENTO A LAS OBRAS EJECUTADAS EN TERRITORIOS PRIORIZADOS PARA EL MEJORAMIENTO INTEGRAL POR LA SECRETARÍA DISTRITAL DEL HÁBITAT.</t>
  </si>
  <si>
    <t>PRESTAR SERVICIOS PROFESIONALES PARA APOYAR TÉCNICAMENTE LA REVISIÓN, SEGUIMIENTO Y CONTROL DE LOS PROYECTOS PRIORIZADOS POR LA SUBSECRETARÍA DE COORDINACIÓN OPERATIVA.</t>
  </si>
  <si>
    <t>PRESTAR SERVICIOS PROFESIONALES PARA APOYAR LA EJECUCIÓN Y CONTROL DE LOS PROCESOS ENMARCADOS EN EL PROGRAMA DE BANCO DISTRITAL DE MATERIALES DE LA SECRETARÍA DISTRITAL DEL HÁBITAT.</t>
  </si>
  <si>
    <t>PRESTAR SERVICIOS PROFESIONALES PARA APOYAR LA EJECUCIÓN DE LAS ACTIVIDADES DESARROLLADAS EN EL MARCO DE LA GESTIÓN DE TALENTO HUMANO DE LA SECRETARÍA DISTRITAL DEL HÁBITAT</t>
  </si>
  <si>
    <t>PRESTAR LOS SERVICIOS PROFESIONALES PARA APOYAR EL DESARROLLO DE LA LIQUIDACIÓN DE LA NÓMINA DE LA SECRETARÍA DISTRITAL DEL HÁBITAT.</t>
  </si>
  <si>
    <t>PRESTAR SERVICIOS PROFESIONALES PARA APOYAR LA GESTIÓN DE LAS ACTIVIDADES DE TALENTO HUMANO DE LA SECRETARÍA DISTRITAL DEL HÁBITAT, ASÍ COMO EFECTUAR LOS CONTROLES A LAS MISMAS</t>
  </si>
  <si>
    <t>PRESTAR SERVICIOS PROFESIONALES PARA APOYAR JURIDICAMENTE A LA SUBDIRECCIÓN DE PREVENCIÓN Y SEGUIMIENTO EN EL MONITOREO PARA LA PREVENCIÓN DE DESARROLLOS ILEGALES</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</si>
  <si>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</si>
  <si>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PARA APOYAR EL SEGUIMIENTO, CONTROL Y ARTICULACIÓN DE LA INFORMACIÓN QUE SE REQUIERA EN EL MARCO DEL PROYECTO DE INVERSIÓN, ASI COMO LAS DEMÁS ACTUACIONES ADMINISTRATIVAS ENCOMENDADAS</t>
  </si>
  <si>
    <t>PRESTAR SERVICIOS PROFESIONALES PARA PROPORCIONAR APOYO JURÍDICO AL ÁREA DE TALENTO HUMANO EN LOS TEMAS RELACIONADOS CON LA GESTIÓN DE PERSONAL, ASÍ COMO APOYAR LA SUPERVISIÓN DE LOS CONTRATOS A CARGO DEL ÁREA.</t>
  </si>
  <si>
    <t>PRESTAR SERVICIOS PROFESIONALES PARA APOYAR EN LA REVISIÓN, ELABORACIÓN Y SEGUIMIENTO DE LAS ACTIVIDADES ADMINISTRATIVAS REQUERIDAS POR LA SUBDIRECCIÓN DE OPERACIONES.</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</si>
  <si>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</si>
  <si>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ARTICULAR LA IMPLEMENTACIÓN Y SEGUIMIENTO DE LAS ESTRATEGIAS DE PARTICIPACIÓN DEL SECTOR HÁBITAT A NIVEL TERRITORIAL Y SU ARTICULACIÓN CON EL NIVEL DISTRITAL.</t>
  </si>
  <si>
    <t>PRESTAR SERVICIOS PROFESIONALES PARA LA IMPLEMENTACIÓN DEL SISTEMA INTEGRADO DE GESTIÓN, EN EL MARCO DEL MODELO INTEGRADO DE PLANEACIÓN Y GESTION MIPG</t>
  </si>
  <si>
    <t>PRESTAR SERVICIOS PROFESIONALES PARA APOYAR JURIDICAMENTE LAS ACTIVIDADES ORIENTADAS A LA GESTIÓN JURÍDICA DEL AREA DE MONITOREO.</t>
  </si>
  <si>
    <t>PRESTAR SERVICIOS PROFESIONALES DE APOYO JURIDICO PARA SUSTANCIAR INVESTIGACIONES ADMINISTRATIVAS RELACIONADAS CON LA ENAJENACION Y ARRENDAMIENTO DE VIVIENDA.</t>
  </si>
  <si>
    <t>PRESTAR SERVICIOS PROFESIONALES PARA LA GESTIÓN DE LA INTEROPERABILIDAD ENTRE LOS SISTEMAS DE INFORMACIÓN Y APOYO EN LA ARQUITECTURA DE SOFTWARE DE LA ENTIDAD.</t>
  </si>
  <si>
    <t>PRESTAR SERVICIOS PROFESIONALES PARA EL SOPORTE Y GESTIÓN DE LA CAPACIDAD DE LA INFRAESTRUCTURA TECNOLÓGICA</t>
  </si>
  <si>
    <t>PRESTAR SERVICIOS PROFESIONALES PARA BRINDAR APOYO EN LA RESOLUCION DE RECURSOS Y DEMAS ACTIVIDADES JURIDICAS RELACIONADAS CON LAS INVESTIGACIONES ADMINISTRATIVAS DE LA INSPECCION VIGILANCIA Y CONTROL DE VIVIENDA</t>
  </si>
  <si>
    <t>PRESTAR SERVICIOS PROFESIONALES PARA APOYAR JURIDICAMENTE A LA SUBDIRECCION DE INVESTIGACIONES Y CONTROL DE VIVIENDA EN LOS PROCESOS Y PROCEDIMIENTOS A CARGO DE ESTA SUBDIRECION Y LA SUSTANCIACION DE INVESTIGACIONES ADMINISTRATIVAS</t>
  </si>
  <si>
    <t>PRESTAR SERVICIOS PROFESIONALES DE SOPORTE AL SISTEMA DE CORRESPONDENCIA Y GESTIÓN DOCUMENTAL SIGA</t>
  </si>
  <si>
    <t>PRESTAR SERVICIOS PROFESIONALES PARA APOYAR LA EJECUCIÓN, SEGUIMIENTO Y EVALUACIÓN DE LAS ACTIVIDADES RELACIONADAS CON EL DESARROLLO DE TALENTO HUMANO DE LA SECRETARÍA DISTRITAL DEL HÁBITAT.</t>
  </si>
  <si>
    <t>PRESTAR SERVICIOS DE APOYO ADMINISTRATIVO EN LOS PROCESOS A CARGO DE TALENTO HUMANO DE LA SUBDIRECCIÓN ADMINISTRATIVA.</t>
  </si>
  <si>
    <t>PRESTAR LOS SERVICIOS PROFESIONALES PARA APOYAR JURÍDICAMENTE EL PROCESO DE GESTIÓN DOCUMENTAL Y APOYAR LA ELABORACIÓN Y ACTUALIZACIÓN DE LOS INSTRUMENTOS ARCHIVÍSTICOS DE LA SECRETARÍA DISTRITAL DEL HÁBITAT</t>
  </si>
  <si>
    <t>RENOVACIÓN DE LICENCIAMIENTO Y SOPORTE TÉCNICO AL SOFTWARE CARTOGRÁFICO ARCGIS PROPIEDAD DE LA SECRETARÍA DISTRITAL DEL HÁBITAT</t>
  </si>
  <si>
    <t>ADQUIRIR SOLUCIÓN DE CORREO Y OFIMÁTICA PARA LA SDHT</t>
  </si>
  <si>
    <t>DIANA MARCELA PINZON REY</t>
  </si>
  <si>
    <t>PAOLA KATHERINE OTAVO APARICIO</t>
  </si>
  <si>
    <t>JESSICA ALEXANDRA HERRERA CUENCA</t>
  </si>
  <si>
    <t>IAN DAVID CASTILLO FLOREZ</t>
  </si>
  <si>
    <t>BLANCA SOFIA MUÑOZ COTERA</t>
  </si>
  <si>
    <t>LAURA ISABEL VILLA BENAVIDES</t>
  </si>
  <si>
    <t>CLARA INES CASTAÑEDA CORREDOR</t>
  </si>
  <si>
    <t>MARIA FERNANDA HERNANDEZ CARDENAS</t>
  </si>
  <si>
    <t>JESSICA NATALIA DUARTE FIERRO</t>
  </si>
  <si>
    <t>SEBASTIAN RICARDO CARDENAS CUESTA</t>
  </si>
  <si>
    <t>YILMAR YEISSON TORRES BENITEZ</t>
  </si>
  <si>
    <t>CRISTIAN SANTIAGO BUITRAGO CRUZ</t>
  </si>
  <si>
    <t>LINA FERNANDA INFANTE REYES</t>
  </si>
  <si>
    <t>CARLOS ANDRES CAMERO RUBIANO</t>
  </si>
  <si>
    <t>LUIS FERNANDO GUAYACUNDO CHAVES</t>
  </si>
  <si>
    <t>SAMUEL DAVID QUICENO PEREZ</t>
  </si>
  <si>
    <t>JULIAN ALBERTO VALENZUELA PINZON</t>
  </si>
  <si>
    <t>IVAN MATEO PINZON GONZALEZ</t>
  </si>
  <si>
    <t>MONICA LILIANA CARDENAS REYES</t>
  </si>
  <si>
    <t>LUIS EDUARDO MONTENEGRO CHARRY</t>
  </si>
  <si>
    <t>LEIDY MILENA MONTAÑA GUTIERREZ</t>
  </si>
  <si>
    <t>JOHAN SEBASTIAN CRUZ SUESCUN</t>
  </si>
  <si>
    <t>CARLA VICTORIA MONTOYA OCAMPO</t>
  </si>
  <si>
    <t>DIANA YELIXA BARINAS RAMIREZ</t>
  </si>
  <si>
    <t>LUIS CARLOS PARRA DIAZ</t>
  </si>
  <si>
    <t>DAVID STEVEN QUINTERO DUQUE</t>
  </si>
  <si>
    <t>DIANA STELLA REGALADO MONROY</t>
  </si>
  <si>
    <t>LUZ MARINA MUÑOZ MUÑOZ</t>
  </si>
  <si>
    <t>OSCAR LEONARDO ORTIZ JEREZ</t>
  </si>
  <si>
    <t>LIESET KATHERINE REYES ACHIPIZ</t>
  </si>
  <si>
    <t>EIFER GUILLERMO BARRERA SILVA</t>
  </si>
  <si>
    <t>ANYELA KATERINE GOMEZ ROJAS</t>
  </si>
  <si>
    <t>DANNY PAOLA GERENA SUAREZ</t>
  </si>
  <si>
    <t>DIANA CAROLINA LINARES ROMERO</t>
  </si>
  <si>
    <t>ANGELA MILENA MENDOZA VEGA</t>
  </si>
  <si>
    <t>YESID OSWALDO PLATA BARRERO</t>
  </si>
  <si>
    <t>ZAIRA VALENTINA GUZMAN RODRIGUEZ</t>
  </si>
  <si>
    <t>LUIS MANUEL DE LA HOZ SARMIENTO</t>
  </si>
  <si>
    <t>OSCAR ANDRES CAPERA RODRIGUEZ</t>
  </si>
  <si>
    <t>JHOAN MANUEL RODRIGUEZ CERINZA</t>
  </si>
  <si>
    <t>JUAN CARLOS BUSTOS PINTO</t>
  </si>
  <si>
    <t>LAURA CAMILA ORDUÑA MONCADA</t>
  </si>
  <si>
    <t>CLAUDIA LILIANA CARO CARO</t>
  </si>
  <si>
    <t>DIANA CAROLINA QUINTERO SANCHEZ</t>
  </si>
  <si>
    <t>JUAN ESTEBAN TORRES SOLER</t>
  </si>
  <si>
    <t>JOHAN SEBASTIAN GARCIA JIMENEZ</t>
  </si>
  <si>
    <t>SANTIAGO JOSE VARGAS TRIVIÑO</t>
  </si>
  <si>
    <t>OLGA BEATRIZ GUTIERREZ TOBAR</t>
  </si>
  <si>
    <t>JENIFER LORENA BELTRAN PENAGOS</t>
  </si>
  <si>
    <t>CLAUDIA LILIANA VERA ROJAS</t>
  </si>
  <si>
    <t>EDGAR ALONSO RENTERIA ASPRILLA</t>
  </si>
  <si>
    <t>DIEGO FERNANDO CARRILLO ACUÑA</t>
  </si>
  <si>
    <t>JOSE ANDRES CAMELO BARRERA</t>
  </si>
  <si>
    <t>LIZETH LORENA ALVAREZ BORDA</t>
  </si>
  <si>
    <t>YEINA ROCIO AVILES BARREIRO</t>
  </si>
  <si>
    <t>BERTHA JACKELINE COY BERNAL</t>
  </si>
  <si>
    <t>CLAUDIA PATRICIA SILVA GUATAQUI</t>
  </si>
  <si>
    <t>ERNESTO ARTURO QUINTANA PINILLA</t>
  </si>
  <si>
    <t>CARLOS ALBERTO LOPEZ SUAREZ</t>
  </si>
  <si>
    <t>EDWIN GERARDO REYES AGUDELO</t>
  </si>
  <si>
    <t>SANDRA GEOVANNA LEON SUAREZ</t>
  </si>
  <si>
    <t>PRESTAR SERVICIOS PARA BRINDAR APOYO TÉCNICO Y OPERATIVO EN LAS ACTIVIDADES DESARROLLADAS EN EL PROCESO DE GESTIÓN DE BIENES, SERVICIOS E INFRAESTRUCTURA DE LA SDHT.</t>
  </si>
  <si>
    <t>YULY ANDREA DUARTE GONZALEZ</t>
  </si>
  <si>
    <t>LEISLY YURANI TORRES</t>
  </si>
  <si>
    <t>CLAUDIA PATRICIA CEBALLOS GARCIA</t>
  </si>
  <si>
    <t>GENNA PAMELA MARTINEZ GUANA</t>
  </si>
  <si>
    <t>ANA MARIA MONTAÑEZ GIL</t>
  </si>
  <si>
    <t>SERGIO EDUARDO RAMIREZ PATIÑO</t>
  </si>
  <si>
    <t>JIMMY ANDRES CASTELLANOS CARRILLO</t>
  </si>
  <si>
    <t>ANGIE CATALINA ACOSTA CORTES</t>
  </si>
  <si>
    <t>DIANA CAROLINA LADINO DURAN</t>
  </si>
  <si>
    <t>CARLOS IVAN GARCIA QUINTERO</t>
  </si>
  <si>
    <t>LINA CONSTANZA JAIMES TORRES</t>
  </si>
  <si>
    <t>JHON ALEXANDER MONROY BENITEZ</t>
  </si>
  <si>
    <t>EDUARDO ANDRES GARZON TORRES</t>
  </si>
  <si>
    <t>JOHANNA MILENA VELASCO HERNANDEZ</t>
  </si>
  <si>
    <t>ANDRES FELIPE SUAREZ DURANGO</t>
  </si>
  <si>
    <t>LINA MARIA RAMIREZ FLOREZ</t>
  </si>
  <si>
    <t>LENIN JHONATHAN DAVILA PARDO</t>
  </si>
  <si>
    <t>JOSE ALFONSO PEREZ CONTRERAS</t>
  </si>
  <si>
    <t>ANA MARIA LAGOS CARDENAS</t>
  </si>
  <si>
    <t>LUIS FELIPE MENDEZ BLANCO</t>
  </si>
  <si>
    <t>AMMY JULIETH MORA PARRALES</t>
  </si>
  <si>
    <t>JUAN CAMILO BARRERA TRIVIÑO</t>
  </si>
  <si>
    <t>JORGE ALBERTO VALENCIA FUENTES</t>
  </si>
  <si>
    <t>ELVIDIA CASTILLO MOSQUERA</t>
  </si>
  <si>
    <t>FLAVIO ENRIQUE DAZA ROJAS</t>
  </si>
  <si>
    <t>JENNIFER PAOLA MORALES TORRES</t>
  </si>
  <si>
    <t>LINA PAOLA GARCES APONTE</t>
  </si>
  <si>
    <t>JORGE ANDRES MORALES ROMERO</t>
  </si>
  <si>
    <t>FELIX ALEXANDER LOPEZ ANZOLA</t>
  </si>
  <si>
    <t>CATERINE SANCHEZ GONZALEZ</t>
  </si>
  <si>
    <t>GABINO HERNANDEZ BLANCO</t>
  </si>
  <si>
    <t>NICOLAS MEJIA LUNA</t>
  </si>
  <si>
    <t>GLADYS LUNA GAONA</t>
  </si>
  <si>
    <t>PEDRO MARIO BUITRAGO MEDINA</t>
  </si>
  <si>
    <t>HERNAN CAMILO RIVERA FRANCO</t>
  </si>
  <si>
    <t>WILMER ALVAREZ TIRADO</t>
  </si>
  <si>
    <t>ALEJANDRO SANCHEZ DIAZ</t>
  </si>
  <si>
    <t>GUSTAVO ROJAS SANCHEZ</t>
  </si>
  <si>
    <t>SILVANA RIAÑO TOVAR</t>
  </si>
  <si>
    <t>HAMILTON BARRIOS ORDOÑEZ</t>
  </si>
  <si>
    <t>DANIELA AVILA TORRES</t>
  </si>
  <si>
    <t>YANNET RODRIGUEZ OSORIO</t>
  </si>
  <si>
    <t>LOLITA CAMARGO CORREA</t>
  </si>
  <si>
    <t>GIRADU CIFUENTES CIFUENTES</t>
  </si>
  <si>
    <t>INDIRA AMARIS MARTINEZ</t>
  </si>
  <si>
    <t>MARISOL MURILLO SANCHEZ</t>
  </si>
  <si>
    <t>JEIMY PAOLA TELLEZ SILVA</t>
  </si>
  <si>
    <t>VALOR INICIAL DEL CONTRATO</t>
  </si>
  <si>
    <t>VALOR TOTAL DEL CONTRATO</t>
  </si>
  <si>
    <t>VALOR REDUCCIONES AL CONTRATO</t>
  </si>
  <si>
    <t>TIPO DE CONTRATO</t>
  </si>
  <si>
    <t>ANA MILENA PRIETO OLAYA</t>
  </si>
  <si>
    <t>LAURA ALEJANDRA GONZALEZ FAJARDO</t>
  </si>
  <si>
    <t>JOSE ALEJANDRO GARCIA GARCIA</t>
  </si>
  <si>
    <t>MONICA CEBALLOS DEVIA</t>
  </si>
  <si>
    <t>JULIAN NARANJO GARCIA</t>
  </si>
  <si>
    <t>EDEL JOSE AMAYA PEREZ</t>
  </si>
  <si>
    <t>GIOVANNI RODRIGUEZ NAVA</t>
  </si>
  <si>
    <t>NATALIA CAROLINA MOLANO GOMEZ</t>
  </si>
  <si>
    <t>KATTIA SOFIA SANTANA QUINTERO</t>
  </si>
  <si>
    <t>EDUARDO AUGUSTO DUARTE HERNANDEZ</t>
  </si>
  <si>
    <t>DIANA CAROLINA QUIROGA LOPEZ</t>
  </si>
  <si>
    <t>NORMA CONSTANZA HURTADO LEAL</t>
  </si>
  <si>
    <t>JAIME ALIRIO CORTES ARIAS</t>
  </si>
  <si>
    <t>CARLOS ARTURO LOPEZ OSPINA</t>
  </si>
  <si>
    <t>ERIKA JULIANA ROA SANCHEZ</t>
  </si>
  <si>
    <t>FERNANDO ROMERO MELO</t>
  </si>
  <si>
    <t>PRESTAR SERVICIOS PROFESIONALES PARA APOYAR LA ARTICULACIÓN DE LA SUBSECRETARÍA DE COORDINACIÓN OPERATIVA EN LA IMPLEMENTACIÓN DE PROYECTOS Y/O PROGRAMAS ESTRATÉGICOS EN TERRITORIOS PRIORIZADOS POR LA SECRETARÍA DISTRITAL DEL HÁBITAT.</t>
  </si>
  <si>
    <t>PRESTAR SERVICIOS DE APOYO A LA GESTIÓN EN LAS ACTIVIDADES DE APOYO ADMINISTRATIVO, DE GESTIÓN DOCUMENTAL Y DIGITALIZACIÓN DE DOCUMENTOS QUE SE REQUIERAN EN LA SUBDIRECCIÓN DE PREVENCIÓN Y SEGUIMIENTO</t>
  </si>
  <si>
    <t>DIEGO ARTURO AGUILAR BENAVIDES</t>
  </si>
  <si>
    <t>MAIRA ALEJANDRA TORRES FLOREZ</t>
  </si>
  <si>
    <t>SEBASTIAN BERMUDEZ VASQUEZ</t>
  </si>
  <si>
    <t>ROSA PATRICIA CHAPARRO NIÑO</t>
  </si>
  <si>
    <t>ADRIANA MARCELA CONRADO DE LA HOZ</t>
  </si>
  <si>
    <t>KATHERINE FORERO BONILLA</t>
  </si>
  <si>
    <t>MAYRA ALEJANDRA ANGARITA MIER</t>
  </si>
  <si>
    <t>NICOLAS ALEXANDER OSPINA HIDALGO</t>
  </si>
  <si>
    <t>YEISON DUARTE AGUILERA</t>
  </si>
  <si>
    <t>DIANA MARIA LAMPREA OYOLA</t>
  </si>
  <si>
    <t>HERMES PEREZ LOZADA</t>
  </si>
  <si>
    <t>KATERINE SALAZAR RAMIREZ</t>
  </si>
  <si>
    <t>SAUL TORRES DUEÑAS</t>
  </si>
  <si>
    <t>ARGENIS ROCIO SUAREZ ACEVEDO</t>
  </si>
  <si>
    <t>VALENTIN ALEJANDRO URBINA PALMERA</t>
  </si>
  <si>
    <t>NATALIA GUTIERREZ PEÑALOZA</t>
  </si>
  <si>
    <t>JUAN CARLOS JIMENEZ BUSTACARA</t>
  </si>
  <si>
    <t>JULIANA ANDREA JAMIOY</t>
  </si>
  <si>
    <t>NICOLAS JAIRO ALVAREZ GONZALEZ</t>
  </si>
  <si>
    <t>EDUARDO ESPAÑA POLO</t>
  </si>
  <si>
    <t>SARA NATALIA CASALLAS RODRIGUEZ</t>
  </si>
  <si>
    <t>JULIAN FERNANDO GONZALEZ NIÑO</t>
  </si>
  <si>
    <t>GABRIEL OSORIO BUITRAGO</t>
  </si>
  <si>
    <t>BLANCA YINET NARANJO BEJARANO</t>
  </si>
  <si>
    <t>EUTIMIO TALERO MARTINEZ</t>
  </si>
  <si>
    <t>LUIS ARTURO CAMACHO CESPEDES</t>
  </si>
  <si>
    <t>CHIRLEY CHAMORRO MONTOYA</t>
  </si>
  <si>
    <t>DANILO PEÑARANDA CASTILLA</t>
  </si>
  <si>
    <t>MARIA CATHERINE ORTEGA CRUZ</t>
  </si>
  <si>
    <t>ESTEBAN DAVID LOPEZ PINTO</t>
  </si>
  <si>
    <t>NANCY JULIETTE CRUZ MEDINA</t>
  </si>
  <si>
    <t>CLAUDIA MERCEDES FLOREZ VALIENTE</t>
  </si>
  <si>
    <t>DIANA JIMENA DORADO MUÑOZ</t>
  </si>
  <si>
    <t>CAROL ANDREA TRIANA RUIZ</t>
  </si>
  <si>
    <t>LEANDRO BARRAGAN NIETO</t>
  </si>
  <si>
    <t>MICHEL VANESSA OVIEDO GUTIERREZ</t>
  </si>
  <si>
    <t>DIDIMA VIVAS RIAÑO</t>
  </si>
  <si>
    <t>GIL ROBERTO ARIZA CHAVEZ</t>
  </si>
  <si>
    <t>NICOLAS RUIZ HERNANDEZ</t>
  </si>
  <si>
    <t>PAULA CAMILA OJEDA ROCHA</t>
  </si>
  <si>
    <t>WENDY PAOLA QUEVEDO MORENO</t>
  </si>
  <si>
    <t>PAULA CLEIRY LOPEZ GONZALEZ</t>
  </si>
  <si>
    <t>MONICA MARCELA MENDEZ SALAZAR</t>
  </si>
  <si>
    <t>MARCELA BUSTAMANTE MORON</t>
  </si>
  <si>
    <t>JUAN FELIPE RUEDA GARCIA</t>
  </si>
  <si>
    <t>DIANA MARIA MURCIA VARGAS</t>
  </si>
  <si>
    <t>HECTOR JAVIER MORALES CARRILLO</t>
  </si>
  <si>
    <t>PRESTAR SERVICIOS PROFESIONALES EN EL SEGUIMIENTO A LA GESTIÓN DE LOS PROYECTOS ESTRATÉGICOS, DEFINIDOS POR LA SECRETARÍA DISTRITAL DEL HÁBITAT A LOS PROCESOS ADMINISTRATIVOS Y JURÍDICOS</t>
  </si>
  <si>
    <t>Valor Contratación Rubros de Inversión</t>
  </si>
  <si>
    <t>Valor Contratación Rubros de Funcionamiento</t>
  </si>
  <si>
    <t>Valor Contratación Recurso Externo</t>
  </si>
  <si>
    <t>Valor Contratación Aporte en Especie</t>
  </si>
  <si>
    <t>Valor Contratación Vigencias Futuras</t>
  </si>
  <si>
    <t>Valor Sistema General de Regalias</t>
  </si>
  <si>
    <t>LILIANA RODRIGUEZ BRAVO</t>
  </si>
  <si>
    <t>LUIS EDUARDO MANTILLA PEÑA</t>
  </si>
  <si>
    <t>JUAN SEBASTIAN HERNANDEZ ACOSTA</t>
  </si>
  <si>
    <t>LIZBETH RODRIGUEZ AGUDELO</t>
  </si>
  <si>
    <t>HEMERSON MORA PAMPLONA</t>
  </si>
  <si>
    <t>ERICA CUBILLOS SALAS</t>
  </si>
  <si>
    <t>ZORALY CAICEDO YEPEZ</t>
  </si>
  <si>
    <t>GILMA NOPE ACEVEDO</t>
  </si>
  <si>
    <t>NATALIA URIBE ABISAMBRA</t>
  </si>
  <si>
    <t>LENA GARCIA TOBON</t>
  </si>
  <si>
    <t>ROBERTO VELASQUEZ VELASQUEZ</t>
  </si>
  <si>
    <t>KEVIS SIRECK DIAZ CHAVEZ</t>
  </si>
  <si>
    <t>MARCELA ROZO COVALEDA</t>
  </si>
  <si>
    <t>LEIDY DANIELA BARRERO GUASCA</t>
  </si>
  <si>
    <t>GABRIEL SUAREZ RAMIREZ</t>
  </si>
  <si>
    <t>EUGENIO CASTILLA CANALES</t>
  </si>
  <si>
    <t>DIEGO AGUDELO VARELA</t>
  </si>
  <si>
    <t>VIVIANA ROJAS HERNANDEZ</t>
  </si>
  <si>
    <t>ELIANA MOSCOSO VARGAS</t>
  </si>
  <si>
    <t>JOHNY CUELLAR PELAEZ</t>
  </si>
  <si>
    <t>NATALIA JIMENEZ ARCINIEGAS</t>
  </si>
  <si>
    <t>ALEJANDRO QUINTERO SALAZAR</t>
  </si>
  <si>
    <t>ELIZABETH MARCIALES DAZA</t>
  </si>
  <si>
    <t>ALICIA GUERRERO HERNANDEZ</t>
  </si>
  <si>
    <t>JUAN CARLOS CERRO TURIZO</t>
  </si>
  <si>
    <t>NATALY PARDO SEGURA</t>
  </si>
  <si>
    <t>CAMILO IBARRA CUBILLOS</t>
  </si>
  <si>
    <t>BENJAMIN MALDONADO TORO</t>
  </si>
  <si>
    <t>MARCELA VERANO ALARCON</t>
  </si>
  <si>
    <t>MARITZA POVEDA GONZALEZ</t>
  </si>
  <si>
    <t>MARCELA AGUDELO RODRIGUEZ</t>
  </si>
  <si>
    <t>GUILLERMO MAHECHA PENAGOS</t>
  </si>
  <si>
    <t>MARLENY ESPITIA CALDERON</t>
  </si>
  <si>
    <t>SANTIAGO HINCAPIE GARCIA</t>
  </si>
  <si>
    <t>YANETH BELTRAN USECHE</t>
  </si>
  <si>
    <t>PIEDAD HOYOS GARCIA</t>
  </si>
  <si>
    <t>YADIRA RODRIGUEZ LOPEZ</t>
  </si>
  <si>
    <t>ENRIQUE CAMACHO VIATELA</t>
  </si>
  <si>
    <t>LEIDY YADIRA ESCAMILLA TRIANA</t>
  </si>
  <si>
    <t>SANDRA PATRICIA RODRIGUEZ GONZALEZ</t>
  </si>
  <si>
    <t>MARLEN AREVALO AYALA</t>
  </si>
  <si>
    <t>RAFAEL BERNARDO SANTOS RUEDA</t>
  </si>
  <si>
    <t>BERTHA CAROLINA NAVARRO TRONCOSO</t>
  </si>
  <si>
    <t>ALIRIO SANCHEZ MARTINEZ</t>
  </si>
  <si>
    <t>DIANA MARITZA RAMOS CRUZ</t>
  </si>
  <si>
    <t>LUZ KARIME MEDINA ROMERO</t>
  </si>
  <si>
    <t>ANDRES CAMILO OSORIO MARTINEZ</t>
  </si>
  <si>
    <t>ERIKA BRIGETTE PARRA TABARES</t>
  </si>
  <si>
    <t>DIANA CAROLINA LEON VALERO</t>
  </si>
  <si>
    <t>CATALINA MENDIETA SUAREZ</t>
  </si>
  <si>
    <t>GABRIEL ERNESTO LAGOS MEDINA</t>
  </si>
  <si>
    <t>LAURA ALEJANDRA MORENO MOLINA</t>
  </si>
  <si>
    <t>SERGIO ANDRES PRIETO PEÑA</t>
  </si>
  <si>
    <t>LILIANA ANDREA VASQUEZ VALENCIA</t>
  </si>
  <si>
    <t>JAIME AUGUSTO RENGIFO PEÑA</t>
  </si>
  <si>
    <t>JACQUELINE CACHAYA SANCHEZ</t>
  </si>
  <si>
    <t>JULIAN ALBERTO SAENZ MEJIA</t>
  </si>
  <si>
    <t>CARLOS ANDRES PADILLA MEJIA</t>
  </si>
  <si>
    <t>LEILA CAROLINA FIGUEREDO BARBOSA</t>
  </si>
  <si>
    <t>DAIRA ROCIO MONTAÑO OCORO</t>
  </si>
  <si>
    <t>LUZ AMPARO NABOLLAN GRUESSO</t>
  </si>
  <si>
    <t>ALBA YANNETH CAMELO VELOZA</t>
  </si>
  <si>
    <t>LIZETH KATHERINE BERMUDEZ GOMEZ</t>
  </si>
  <si>
    <t>YANETH FABIOLA CASTILLO GUERRERO</t>
  </si>
  <si>
    <t>NUBIA JANNETH GIL GUERRERO</t>
  </si>
  <si>
    <t>PAULA ANDREA MOSQUERA MENDEZ</t>
  </si>
  <si>
    <t>LUZ DARY CASTAÑEDA ALDANA</t>
  </si>
  <si>
    <t>PRESTAR SERVICIOS PROFESIONALES PARA LIDERAR LA EJECUCIÓN DE LA AUDITORÍA INTERNA AL SISTEMA DE GESTIÓN AMBIENTAL DE LA SECRETARÍA DISTRITAL DEL HÁBITAT SEGÚN LA NORMA ISO 14001:2015</t>
  </si>
  <si>
    <t>PRESTAR SERVICIOS PROFESIONALES EN LA SUBDIRECCIÓN DE PROGRAMAS Y PROYECTOS, APOYANDO LA PLANIFICACIÓN E IMPLEMENTACIÓN DE CONTROLES OPERACIONALES ASOCIADOS A LA GESTIÓN SOSTENIBLE DE LA ENTIDAD, ALINEADOS AL SISTEMA DE GESTIÓN AMBIENTAL BAJO LA NORMA ISO 14001:2015, EL PLAN INSTITUCIONAL DE GESTIÓN AMBIENTAL Y EL PLAN DE ACCIÓN CUATRIENAL AMBIENTAL DE LA ENTIDAD</t>
  </si>
  <si>
    <t>PRESTAR SERVICIOS PROFESIONALES PARA REALIZAR SEGUIMIENTO AL AVANCE DE LA IMPLEMENTACIÓN DEL SISTEMA DE GESTIÓN AMBIENTAL BAJO LA NORMA ISO 14001:2015; ASÍ COMO APOYAR LA ESTRUCTURACIÓN Y MONITOREO DE LOS PLANES DE MEJORAMIENTO QUE CORRESPONDAN A LA POLÍTICA AMBIENTAL, Y DEMÁS ACTIVIDADES DEL PLAN INSTITUCIONAL DE GESTIÓN AMBIENTAL PIGA.</t>
  </si>
  <si>
    <t>PRESTAR SERVICIOS PROFESIONALES PARA EL ANÁLISIS Y GESTIÓN DE RESPUESTAS A LAS SOLICITUDES REALIZADAS AL DESPACHO DE LA SECRETARÍA DISTRITAL DEL HÁBITAT, POR PARTE DE LOS DIFERENTES ACTORES DE CONTROL POLÍTICO.</t>
  </si>
  <si>
    <t>PRESTAR SERVICIOS PROFESIONALES PARA EL SOPORTE, ANÁLISIS Y SEGUIMIENTO JURÍDICO REQUERIDO EN LAS ETAPAS DE LOS PROCESOS CONTRACTUALES EN EL MARCO DE LOS PROGRAMAS INSTITUCIONALES DE LA SECRETARÍA DISTRITAL DEL HÁBITAT</t>
  </si>
  <si>
    <t>PRESTAR SERVICIOS PROFESIONALES PARA APOYAR LA ELABORACIÓN DE PRODUCTOS TÉCNICOS DE SOPORTE REQUERIDOS PARA LAS MODELACIONES ARQUITECTÓNICAS Y URBANAS DE LAS INTERVENCIONES PRIORIZADAS EN EL MARCO DE LA ESTRATEGIA INTEGRAL DE REVITALIZACIÓN.</t>
  </si>
  <si>
    <t>PRESTAR SERVICIOS PROFESIONALES PARA ADELANTAR LA ETAPA DE INSTRUCCIÓN Y SUSTANCIACIÓN DE LAS ACTUACIONES DISCIPLINARIAS QUE LE SEAN ASIGNADAS, DE CONFORMIDAD CON LOS PROCESOS DESARROLLADOS EN LA OFICINA DE CONTROL DISCIPLINARIO INTERNO DE LA SDHT.</t>
  </si>
  <si>
    <t>JORGE ENRIQUE VERA PARRA</t>
  </si>
  <si>
    <t>CARLOS JULIO PIEDRA ZAMORA</t>
  </si>
  <si>
    <t>YESSICA BIVIANA CASTAÑEDA VASQUEZ</t>
  </si>
  <si>
    <t>LUIS FELIPE BARRIOS ALVAREZ</t>
  </si>
  <si>
    <t>JENNIFER ANDREA PIRAGUA BARRAGAN</t>
  </si>
  <si>
    <t>JULIAN DARIO BONILLA RIOS</t>
  </si>
  <si>
    <t>Prestación de Servicios Profesionales</t>
  </si>
  <si>
    <t>Prestación de Servicios  de Apoyo a la Gestión</t>
  </si>
  <si>
    <t>Prestación de Servicios</t>
  </si>
  <si>
    <t>Compra-Venta</t>
  </si>
  <si>
    <t>Interadministrativo</t>
  </si>
  <si>
    <t>https://community.secop.gov.co/Public/Tendering/OpportunityDetail/Index?noticeUID=CO1.NTC.3721572&amp;isFromPublicArea=True&amp;isModal=true&amp;asPopupView=true</t>
  </si>
  <si>
    <t>https://community.secop.gov.co/Public/Tendering/OpportunityDetail/Index?noticeUID=CO1.NTC.3741297&amp;isFromPublicArea=True&amp;isModal=true&amp;asPopupView=true</t>
  </si>
  <si>
    <t>https://community.secop.gov.co/Public/Tendering/OpportunityDetail/Index?noticeUID=CO1.NTC.3742660&amp;isFromPublicArea=True&amp;isModal=true&amp;asPopupView=true</t>
  </si>
  <si>
    <t>https://community.secop.gov.co/Public/Tendering/OpportunityDetail/Index?noticeUID=CO1.NTC.3752933&amp;isFromPublicArea=True&amp;isModal=true&amp;asPopupView=true</t>
  </si>
  <si>
    <t>https://community.secop.gov.co/Public/Tendering/OpportunityDetail/Index?noticeUID=CO1.NTC.3743903&amp;isFromPublicArea=True&amp;isModal=true&amp;asPopupView=true</t>
  </si>
  <si>
    <t>https://community.secop.gov.co/Public/Tendering/OpportunityDetail/Index?noticeUID=CO1.NTC.3751210&amp;isFromPublicArea=True&amp;isModal=true&amp;asPopupView=true</t>
  </si>
  <si>
    <t>https://community.secop.gov.co/Public/Tendering/OpportunityDetail/Index?noticeUID=CO1.NTC.3752187&amp;isFromPublicArea=True&amp;isModal=true&amp;asPopupView=true</t>
  </si>
  <si>
    <t>https://community.secop.gov.co/Public/Tendering/OpportunityDetail/Index?noticeUID=CO1.NTC.3752154&amp;isFromPublicArea=True&amp;isModal=true&amp;asPopupView=true</t>
  </si>
  <si>
    <t>https://community.secop.gov.co/Public/Tendering/OpportunityDetail/Index?noticeUID=CO1.NTC.3754264&amp;isFromPublicArea=True&amp;isModal=true&amp;asPopupView=true</t>
  </si>
  <si>
    <t>https://community.secop.gov.co/Public/Tendering/OpportunityDetail/Index?noticeUID=CO1.NTC.3754328&amp;isFromPublicArea=True&amp;isModal=true&amp;asPopupView=true</t>
  </si>
  <si>
    <t>https://community.secop.gov.co/Public/Tendering/OpportunityDetail/Index?noticeUID=CO1.NTC.3756071&amp;isFromPublicArea=True&amp;isModal=true&amp;asPopupView=true</t>
  </si>
  <si>
    <t>https://community.secop.gov.co/Public/Tendering/OpportunityDetail/Index?noticeUID=CO1.NTC.3789411&amp;isFromPublicArea=True&amp;isModal=true&amp;asPopupView=true</t>
  </si>
  <si>
    <t>https://community.secop.gov.co/Public/Tendering/OpportunityDetail/Index?noticeUID=CO1.NTC.3789368&amp;isFromPublicArea=True&amp;isModal=true&amp;asPopupView=true</t>
  </si>
  <si>
    <t>https://community.secop.gov.co/Public/Tendering/OpportunityDetail/Index?noticeUID=CO1.NTC.3789670&amp;isFromPublicArea=True&amp;isModal=true&amp;asPopupView=true</t>
  </si>
  <si>
    <t>https://community.secop.gov.co/Public/Tendering/OpportunityDetail/Index?noticeUID=CO1.NTC.3789966&amp;isFromPublicArea=True&amp;isModal=true&amp;asPopupView=true</t>
  </si>
  <si>
    <t>https://community.secop.gov.co/Public/Tendering/OpportunityDetail/Index?noticeUID=CO1.NTC.3790252&amp;isFromPublicArea=True&amp;isModal=true&amp;asPopupView=true</t>
  </si>
  <si>
    <t>https://community.secop.gov.co/Public/Tendering/OpportunityDetail/Index?noticeUID=CO1.NTC.3794514&amp;isFromPublicArea=True&amp;isModal=true&amp;asPopupView=true</t>
  </si>
  <si>
    <t>https://community.secop.gov.co/Public/Tendering/OpportunityDetail/Index?noticeUID=CO1.NTC.3766171&amp;isFromPublicArea=True&amp;isModal=true&amp;asPopupView=true</t>
  </si>
  <si>
    <t>https://community.secop.gov.co/Public/Tendering/OpportunityDetail/Index?noticeUID=CO1.NTC.3765314&amp;isFromPublicArea=True&amp;isModal=true&amp;asPopupView=true</t>
  </si>
  <si>
    <t>https://community.secop.gov.co/Public/Tendering/OpportunityDetail/Index?noticeUID=CO1.NTC.3765294&amp;isFromPublicArea=True&amp;isModal=true&amp;asPopupView=true</t>
  </si>
  <si>
    <t>https://community.secop.gov.co/Public/Tendering/OpportunityDetail/Index?noticeUID=CO1.NTC.3765842&amp;isFromPublicArea=True&amp;isModal=true&amp;asPopupView=true</t>
  </si>
  <si>
    <t>https://community.secop.gov.co/Public/Tendering/OpportunityDetail/Index?noticeUID=CO1.NTC.3769587&amp;isFromPublicArea=True&amp;isModal=true&amp;asPopupView=true</t>
  </si>
  <si>
    <t>https://community.secop.gov.co/Public/Tendering/OpportunityDetail/Index?noticeUID=CO1.NTC.3769784&amp;isFromPublicArea=True&amp;isModal=true&amp;asPopupView=true</t>
  </si>
  <si>
    <t>https://community.secop.gov.co/Public/Tendering/OpportunityDetail/Index?noticeUID=CO1.NTC.3768601&amp;isFromPublicArea=True&amp;isModal=true&amp;asPopupView=true</t>
  </si>
  <si>
    <t>https://community.secop.gov.co/Public/Tendering/OpportunityDetail/Index?noticeUID=CO1.NTC.3770782&amp;isFromPublicArea=True&amp;isModal=true&amp;asPopupView=true</t>
  </si>
  <si>
    <t>https://community.secop.gov.co/Public/Tendering/OpportunityDetail/Index?noticeUID=CO1.NTC.3766002&amp;isFromPublicArea=True&amp;isModal=true&amp;asPopupView=true</t>
  </si>
  <si>
    <t>https://community.secop.gov.co/Public/Tendering/OpportunityDetail/Index?noticeUID=CO1.NTC.3766824&amp;isFromPublicArea=True&amp;isModal=true&amp;asPopupView=true</t>
  </si>
  <si>
    <t>https://community.secop.gov.co/Public/Tendering/OpportunityDetail/Index?noticeUID=CO1.NTC.3770743&amp;isFromPublicArea=True&amp;isModal=true&amp;asPopupView=true</t>
  </si>
  <si>
    <t>https://community.secop.gov.co/Public/Tendering/OpportunityDetail/Index?noticeUID=CO1.NTC.3777532&amp;isFromPublicArea=True&amp;isModal=true&amp;asPopupView=true</t>
  </si>
  <si>
    <t>https://community.secop.gov.co/Public/Tendering/OpportunityDetail/Index?noticeUID=CO1.NTC.3776049&amp;isFromPublicArea=True&amp;isModal=true&amp;asPopupView=true</t>
  </si>
  <si>
    <t>https://community.secop.gov.co/Public/Tendering/OpportunityDetail/Index?noticeUID=CO1.NTC.3776116&amp;isFromPublicArea=True&amp;isModal=true&amp;asPopupView=true</t>
  </si>
  <si>
    <t>https://community.secop.gov.co/Public/Tendering/OpportunityDetail/Index?noticeUID=CO1.NTC.3776405&amp;isFromPublicArea=True&amp;isModal=true&amp;asPopupView=true</t>
  </si>
  <si>
    <t>https://community.secop.gov.co/Public/Tendering/OpportunityDetail/Index?noticeUID=CO1.NTC.3776345&amp;isFromPublicArea=True&amp;isModal=true&amp;asPopupView=true</t>
  </si>
  <si>
    <t>https://community.secop.gov.co/Public/Tendering/OpportunityDetail/Index?noticeUID=CO1.NTC.3776500&amp;isFromPublicArea=True&amp;isModal=true&amp;asPopupView=true</t>
  </si>
  <si>
    <t>https://community.secop.gov.co/Public/Tendering/OpportunityDetail/Index?noticeUID=CO1.NTC.3777946&amp;isFromPublicArea=True&amp;isModal=true&amp;asPopupView=true</t>
  </si>
  <si>
    <t>https://community.secop.gov.co/Public/Tendering/OpportunityDetail/Index?noticeUID=CO1.NTC.3776700&amp;isFromPublicArea=True&amp;isModal=true&amp;asPopupView=true</t>
  </si>
  <si>
    <t>https://community.secop.gov.co/Public/Tendering/OpportunityDetail/Index?noticeUID=CO1.NTC.3778060&amp;isFromPublicArea=True&amp;isModal=true&amp;asPopupView=true</t>
  </si>
  <si>
    <t>https://community.secop.gov.co/Public/Tendering/OpportunityDetail/Index?noticeUID=CO1.NTC.3782189&amp;isFromPublicArea=True&amp;isModal=true&amp;asPopupView=true</t>
  </si>
  <si>
    <t>https://community.secop.gov.co/Public/Tendering/OpportunityDetail/Index?noticeUID=CO1.NTC.3782364&amp;isFromPublicArea=True&amp;isModal=true&amp;asPopupView=true</t>
  </si>
  <si>
    <t>https://community.secop.gov.co/Public/Tendering/OpportunityDetail/Index?noticeUID=CO1.NTC.3784591&amp;isFromPublicArea=True&amp;isModal=true&amp;asPopupView=true</t>
  </si>
  <si>
    <t>https://community.secop.gov.co/Public/Tendering/OpportunityDetail/Index?noticeUID=CO1.NTC.3785563&amp;isFromPublicArea=True&amp;isModal=true&amp;asPopupView=true</t>
  </si>
  <si>
    <t>https://community.secop.gov.co/Public/Tendering/OpportunityDetail/Index?noticeUID=CO1.NTC.3794634&amp;isFromPublicArea=True&amp;isModal=true&amp;asPopupView=true</t>
  </si>
  <si>
    <t>https://community.secop.gov.co/Public/Tendering/OpportunityDetail/Index?noticeUID=CO1.NTC.3794720&amp;isFromPublicArea=True&amp;isModal=true&amp;asPopupView=true</t>
  </si>
  <si>
    <t>https://community.secop.gov.co/Public/Tendering/OpportunityDetail/Index?noticeUID=CO1.NTC.3794330&amp;isFromPublicArea=True&amp;isModal=true&amp;asPopupView=true</t>
  </si>
  <si>
    <t>https://community.secop.gov.co/Public/Tendering/OpportunityDetail/Index?noticeUID=CO1.NTC.3794335&amp;isFromPublicArea=True&amp;isModal=true&amp;asPopupView=true</t>
  </si>
  <si>
    <t>https://community.secop.gov.co/Public/Tendering/OpportunityDetail/Index?noticeUID=CO1.NTC.3797210&amp;isFromPublicArea=True&amp;isModal=true&amp;asPopupView=true</t>
  </si>
  <si>
    <t>https://community.secop.gov.co/Public/Tendering/OpportunityDetail/Index?noticeUID=CO1.NTC.3801683&amp;isFromPublicArea=True&amp;isModal=true&amp;asPopupView=true</t>
  </si>
  <si>
    <t>https://community.secop.gov.co/Public/Tendering/OpportunityDetail/Index?noticeUID=CO1.NTC.3802080&amp;isFromPublicArea=True&amp;isModal=true&amp;asPopupView=true</t>
  </si>
  <si>
    <t>https://community.secop.gov.co/Public/Tendering/OpportunityDetail/Index?noticeUID=CO1.NTC.3802545&amp;isFromPublicArea=True&amp;isModal=true&amp;asPopupView=true</t>
  </si>
  <si>
    <t>https://community.secop.gov.co/Public/Tendering/OpportunityDetail/Index?noticeUID=CO1.NTC.3802561&amp;isFromPublicArea=True&amp;isModal=true&amp;asPopupView=true</t>
  </si>
  <si>
    <t>https://community.secop.gov.co/Public/Tendering/OpportunityDetail/Index?noticeUID=CO1.NTC.3802657&amp;isFromPublicArea=True&amp;isModal=true&amp;asPopupView=true</t>
  </si>
  <si>
    <t>https://community.secop.gov.co/Public/Tendering/OpportunityDetail/Index?noticeUID=CO1.NTC.3802587&amp;isFromPublicArea=True&amp;isModal=true&amp;asPopupView=true</t>
  </si>
  <si>
    <t>https://community.secop.gov.co/Public/Tendering/OpportunityDetail/Index?noticeUID=CO1.NTC.3803102&amp;isFromPublicArea=True&amp;isModal=true&amp;asPopupView=true</t>
  </si>
  <si>
    <t>https://community.secop.gov.co/Public/Tendering/OpportunityDetail/Index?noticeUID=CO1.NTC.3800792&amp;isFromPublicArea=True&amp;isModal=true&amp;asPopupView=true</t>
  </si>
  <si>
    <t>https://community.secop.gov.co/Public/Tendering/OpportunityDetail/Index?noticeUID=CO1.NTC.3803112&amp;isFromPublicArea=True&amp;isModal=true&amp;asPopupView=true</t>
  </si>
  <si>
    <t>https://community.secop.gov.co/Public/Tendering/OpportunityDetail/Index?noticeUID=CO1.NTC.3795792&amp;isFromPublicArea=True&amp;isModal=true&amp;asPopupView=true</t>
  </si>
  <si>
    <t>https://community.secop.gov.co/Public/Tendering/OpportunityDetail/Index?noticeUID=CO1.NTC.3802933&amp;isFromPublicArea=True&amp;isModal=true&amp;asPopupView=true</t>
  </si>
  <si>
    <t>https://community.secop.gov.co/Public/Tendering/OpportunityDetail/Index?noticeUID=CO1.NTC.3795675&amp;isFromPublicArea=True&amp;isModal=true&amp;asPopupView=true</t>
  </si>
  <si>
    <t>https://community.secop.gov.co/Public/Tendering/OpportunityDetail/Index?noticeUID=CO1.NTC.3796180&amp;isFromPublicArea=True&amp;isModal=true&amp;asPopupView=true</t>
  </si>
  <si>
    <t>https://community.secop.gov.co/Public/Tendering/OpportunityDetail/Index?noticeUID=CO1.NTC.3787521&amp;isFromPublicArea=True&amp;isModal=true&amp;asPopupView=true</t>
  </si>
  <si>
    <t>https://community.secop.gov.co/Public/Tendering/OpportunityDetail/Index?noticeUID=CO1.NTC.3787687&amp;isFromPublicArea=True&amp;isModal=true&amp;asPopupView=true</t>
  </si>
  <si>
    <t>https://community.secop.gov.co/Public/Tendering/OpportunityDetail/Index?noticeUID=CO1.NTC.3790061&amp;isFromPublicArea=True&amp;isModal=true&amp;asPopupView=true</t>
  </si>
  <si>
    <t>https://community.secop.gov.co/Public/Tendering/OpportunityDetail/Index?noticeUID=CO1.NTC.3790915&amp;isFromPublicArea=True&amp;isModal=true&amp;asPopupView=true</t>
  </si>
  <si>
    <t>https://community.secop.gov.co/Public/Tendering/OpportunityDetail/Index?noticeUID=CO1.NTC.3797049&amp;isFromPublicArea=True&amp;isModal=true&amp;asPopupView=true</t>
  </si>
  <si>
    <t>https://community.secop.gov.co/Public/Tendering/OpportunityDetail/Index?noticeUID=CO1.NTC.3797080&amp;isFromPublicArea=True&amp;isModal=true&amp;asPopupView=true</t>
  </si>
  <si>
    <t>https://community.secop.gov.co/Public/Tendering/OpportunityDetail/Index?noticeUID=CO1.NTC.3793163&amp;isFromPublicArea=True&amp;isModal=true&amp;asPopupView=true</t>
  </si>
  <si>
    <t>https://community.secop.gov.co/Public/Tendering/OpportunityDetail/Index?noticeUID=CO1.NTC.3797133&amp;isFromPublicArea=True&amp;isModal=true&amp;asPopupView=true</t>
  </si>
  <si>
    <t>https://community.secop.gov.co/Public/Tendering/OpportunityDetail/Index?noticeUID=CO1.NTC.3797091&amp;isFromPublicArea=True&amp;isModal=true&amp;asPopupView=true</t>
  </si>
  <si>
    <t>https://community.secop.gov.co/Public/Tendering/OpportunityDetail/Index?noticeUID=CO1.NTC.3803914&amp;isFromPublicArea=True&amp;isModal=False</t>
  </si>
  <si>
    <t>https://community.secop.gov.co/Public/Tendering/OpportunityDetail/Index?noticeUID=CO1.NTC.3795671&amp;isFromPublicArea=True&amp;isModal=true&amp;asPopupView=true</t>
  </si>
  <si>
    <t>https://community.secop.gov.co/Public/Tendering/OpportunityDetail/Index?noticeUID=CO1.NTC.3795457&amp;isFromPublicArea=True&amp;isModal=true&amp;asPopupView=true</t>
  </si>
  <si>
    <t>https://community.secop.gov.co/Public/Tendering/OpportunityDetail/Index?noticeUID=CO1.NTC.3796048&amp;isFromPublicArea=True&amp;isModal=true&amp;asPopupView=true</t>
  </si>
  <si>
    <t>https://community.secop.gov.co/Public/Tendering/OpportunityDetail/Index?noticeUID=CO1.NTC.3795966&amp;isFromPublicArea=True&amp;isModal=true&amp;asPopupView=true</t>
  </si>
  <si>
    <t>https://community.secop.gov.co/Public/Tendering/OpportunityDetail/Index?noticeUID=CO1.NTC.3796311&amp;isFromPublicArea=True&amp;isModal=true&amp;asPopupView=true</t>
  </si>
  <si>
    <t>https://community.secop.gov.co/Public/Tendering/OpportunityDetail/Index?noticeUID=CO1.NTC.3796151&amp;isFromPublicArea=True&amp;isModal=true&amp;asPopupView=true</t>
  </si>
  <si>
    <t>https://community.secop.gov.co/Public/Tendering/OpportunityDetail/Index?noticeUID=CO1.NTC.3796324&amp;isFromPublicArea=True&amp;isModal=true&amp;asPopupView=true</t>
  </si>
  <si>
    <t>https://community.secop.gov.co/Public/Tendering/OpportunityDetail/Index?noticeUID=CO1.NTC.3796163&amp;isFromPublicArea=True&amp;isModal=true&amp;asPopupView=true</t>
  </si>
  <si>
    <t>https://community.secop.gov.co/Public/Tendering/OpportunityDetail/Index?noticeUID=CO1.NTC.3796335&amp;isFromPublicArea=True&amp;isModal=true&amp;asPopupView=true</t>
  </si>
  <si>
    <t>https://community.secop.gov.co/Public/Tendering/OpportunityDetail/Index?noticeUID=CO1.NTC.3818398&amp;isFromPublicArea=True&amp;isModal=true&amp;asPopupView=true</t>
  </si>
  <si>
    <t>https://community.secop.gov.co/Public/Tendering/OpportunityDetail/Index?noticeUID=CO1.NTC.3804244&amp;isFromPublicArea=True&amp;isModal=False</t>
  </si>
  <si>
    <t>https://community.secop.gov.co/Public/Tendering/OpportunityDetail/Index?noticeUID=CO1.NTC.3804143&amp;isFromPublicArea=True&amp;isModal=False</t>
  </si>
  <si>
    <t>https://community.secop.gov.co/Public/Tendering/OpportunityDetail/Index?noticeUID=CO1.NTC.3804530&amp;isFromPublicArea=True&amp;isModal=False</t>
  </si>
  <si>
    <t>https://community.secop.gov.co/Public/Tendering/OpportunityDetail/Index?noticeUID=CO1.NTC.3818488&amp;isFromPublicArea=True&amp;isModal=true&amp;asPopupView=true</t>
  </si>
  <si>
    <t>https://community.secop.gov.co/Public/Tendering/OpportunityDetail/Index?noticeUID=CO1.NTC.3804489&amp;isFromPublicArea=True&amp;isModal=False</t>
  </si>
  <si>
    <t>https://community.secop.gov.co/Public/Tendering/OpportunityDetail/Index?noticeUID=CO1.NTC.3804981&amp;isFromPublicArea=True&amp;isModal=False</t>
  </si>
  <si>
    <t>https://community.secop.gov.co/Public/Tendering/OpportunityDetail/Index?noticeUID=CO1.NTC.3805523&amp;isFromPublicArea=True&amp;isModal=False</t>
  </si>
  <si>
    <t>https://community.secop.gov.co/Public/Tendering/OpportunityDetail/Index?noticeUID=CO1.NTC.3802781&amp;isFromPublicArea=True&amp;isModal=true&amp;asPopupView=true</t>
  </si>
  <si>
    <t>https://community.secop.gov.co/Public/Tendering/OpportunityDetail/Index?noticeUID=CO1.NTC.3801109&amp;isFromPublicArea=True&amp;isModal=true&amp;asPopupView=true</t>
  </si>
  <si>
    <t>https://community.secop.gov.co/Public/Tendering/OpportunityDetail/Index?noticeUID=CO1.NTC.3805813&amp;isFromPublicArea=True&amp;isModal=False</t>
  </si>
  <si>
    <t>https://community.secop.gov.co/Public/Tendering/OpportunityDetail/Index?noticeUID=CO1.NTC.3805964&amp;isFromPublicArea=True&amp;isModal=False</t>
  </si>
  <si>
    <t>https://community.secop.gov.co/Public/Tendering/OpportunityDetail/Index?noticeUID=CO1.NTC.3806999&amp;isFromPublicArea=True&amp;isModal=true&amp;asPopupView=true</t>
  </si>
  <si>
    <t>https://community.secop.gov.co/Public/Tendering/OpportunityDetail/Index?noticeUID=CO1.NTC.3807702&amp;isFromPublicArea=True&amp;isModal=true&amp;asPopupView=true</t>
  </si>
  <si>
    <t>https://community.secop.gov.co/Public/Tendering/OpportunityDetail/Index?noticeUID=CO1.NTC.3807482&amp;isFromPublicArea=True&amp;isModal=true&amp;asPopupView=true</t>
  </si>
  <si>
    <t>https://community.secop.gov.co/Public/Tendering/OpportunityDetail/Index?noticeUID=CO1.NTC.3806712&amp;isFromPublicArea=True&amp;isModal=False</t>
  </si>
  <si>
    <t>https://community.secop.gov.co/Public/Tendering/OpportunityDetail/Index?noticeUID=CO1.NTC.3806817&amp;isFromPublicArea=True&amp;isModal=False</t>
  </si>
  <si>
    <t>https://community.secop.gov.co/Public/Tendering/OpportunityDetail/Index?noticeUID=CO1.NTC.3806838&amp;isFromPublicArea=True&amp;isModal=False</t>
  </si>
  <si>
    <t>https://community.secop.gov.co/Public/Tendering/OpportunityDetail/Index?noticeUID=CO1.NTC.3807209&amp;isFromPublicArea=True&amp;isModal=False</t>
  </si>
  <si>
    <t>https://community.secop.gov.co/Public/Tendering/OpportunityDetail/Index?noticeUID=CO1.NTC.3805667&amp;isFromPublicArea=True&amp;isModal=False</t>
  </si>
  <si>
    <t>https://community.secop.gov.co/Public/Tendering/OpportunityDetail/Index?noticeUID=CO1.NTC.3822443&amp;isFromPublicArea=True&amp;isModal=true&amp;asPopupView=true</t>
  </si>
  <si>
    <t>https://community.secop.gov.co/Public/Tendering/OpportunityDetail/Index?noticeUID=CO1.NTC.3816736&amp;isFromPublicArea=True&amp;isModal=true&amp;asPopupView=true</t>
  </si>
  <si>
    <t>https://community.secop.gov.co/Public/Tendering/OpportunityDetail/Index?noticeUID=CO1.NTC.3816739&amp;isFromPublicArea=True&amp;isModal=true&amp;asPopupView=true</t>
  </si>
  <si>
    <t>https://community.secop.gov.co/Public/Tendering/OpportunityDetail/Index?noticeUID=CO1.NTC.3817043&amp;isFromPublicArea=True&amp;isModal=true&amp;asPopupView=true</t>
  </si>
  <si>
    <t>https://community.secop.gov.co/Public/Tendering/OpportunityDetail/Index?noticeUID=CO1.NTC.3817049&amp;isFromPublicArea=True&amp;isModal=true&amp;asPopupView=true</t>
  </si>
  <si>
    <t>https://community.secop.gov.co/Public/Tendering/OpportunityDetail/Index?noticeUID=CO1.NTC.3841093&amp;isFromPublicArea=True&amp;isModal=true&amp;asPopupView=true</t>
  </si>
  <si>
    <t>https://community.secop.gov.co/Public/Tendering/OpportunityDetail/Index?noticeUID=CO1.NTC.3841703&amp;isFromPublicArea=True&amp;isModal=true&amp;asPopupView=true</t>
  </si>
  <si>
    <t>https://community.secop.gov.co/Public/Tendering/OpportunityDetail/Index?noticeUID=CO1.NTC.3841640&amp;isFromPublicArea=True&amp;isModal=true&amp;asPopupView=true</t>
  </si>
  <si>
    <t>https://community.secop.gov.co/Public/Tendering/OpportunityDetail/Index?noticeUID=CO1.NTC.3808775&amp;isFromPublicArea=True&amp;isModal=true&amp;asPopupView=true</t>
  </si>
  <si>
    <t>https://community.secop.gov.co/Public/Tendering/OpportunityDetail/Index?noticeUID=CO1.NTC.3809446&amp;isFromPublicArea=True&amp;isModal=true&amp;asPopupView=true</t>
  </si>
  <si>
    <t>https://community.secop.gov.co/Public/Tendering/OpportunityDetail/Index?noticeUID=CO1.NTC.3808707&amp;isFromPublicArea=True&amp;isModal=true&amp;asPopupView=true</t>
  </si>
  <si>
    <t>https://community.secop.gov.co/Public/Tendering/OpportunityDetail/Index?noticeUID=CO1.NTC.3808997&amp;isFromPublicArea=True&amp;isModal=true&amp;asPopupView=true</t>
  </si>
  <si>
    <t>https://community.secop.gov.co/Public/Tendering/OpportunityDetail/Index?noticeUID=CO1.NTC.3809513&amp;isFromPublicArea=True&amp;isModal=true&amp;asPopupView=true</t>
  </si>
  <si>
    <t>https://community.secop.gov.co/Public/Tendering/OpportunityDetail/Index?noticeUID=CO1.NTC.3810996&amp;isFromPublicArea=True&amp;isModal=true&amp;asPopupView=true</t>
  </si>
  <si>
    <t>https://community.secop.gov.co/Public/Tendering/OpportunityDetail/Index?noticeUID=CO1.NTC.3811896&amp;isFromPublicArea=True&amp;isModal=true&amp;asPopupView=true</t>
  </si>
  <si>
    <t>https://community.secop.gov.co/Public/Tendering/OpportunityDetail/Index?noticeUID=CO1.NTC.3811900&amp;isFromPublicArea=True&amp;isModal=true&amp;asPopupView=true</t>
  </si>
  <si>
    <t>https://community.secop.gov.co/Public/Tendering/OpportunityDetail/Index?noticeUID=CO1.NTC.3821494&amp;isFromPublicArea=True&amp;isModal=true&amp;asPopupView=true</t>
  </si>
  <si>
    <t>https://community.secop.gov.co/Public/Tendering/OpportunityDetail/Index?noticeUID=CO1.NTC.3821652&amp;isFromPublicArea=True&amp;isModal=true&amp;asPopupView=true</t>
  </si>
  <si>
    <t>https://community.secop.gov.co/Public/Tendering/OpportunityDetail/Index?noticeUID=CO1.NTC.3841300&amp;isFromPublicArea=True&amp;isModal=true&amp;asPopupView=true</t>
  </si>
  <si>
    <t>https://www.colombiacompra.gov.co/tienda-virtual-del-estado-colombiano/ordenes-compra/104352</t>
  </si>
  <si>
    <t>https://community.secop.gov.co/Public/Tendering/OpportunityDetail/Index?noticeUID=CO1.NTC.3878954&amp;isFromPublicArea=True&amp;isModal=true&amp;asPopupView=true</t>
  </si>
  <si>
    <t>https://community.secop.gov.co/Public/Tendering/OpportunityDetail/Index?noticeUID=CO1.NTC.3841453&amp;isFromPublicArea=True&amp;isModal=true&amp;asPopupView=true</t>
  </si>
  <si>
    <t>https://community.secop.gov.co/Public/Tendering/OpportunityDetail/Index?noticeUID=CO1.NTC.3842010&amp;isFromPublicArea=True&amp;isModal=true&amp;asPopupView=true</t>
  </si>
  <si>
    <t>https://community.secop.gov.co/Public/Tendering/OpportunityDetail/Index?noticeUID=CO1.NTC.3842242&amp;isFromPublicArea=True&amp;isModal=true&amp;asPopupView=true</t>
  </si>
  <si>
    <t>https://community.secop.gov.co/Public/Tendering/OpportunityDetail/Index?noticeUID=CO1.NTC.3842193&amp;isFromPublicArea=True&amp;isModal=true&amp;asPopupView=true</t>
  </si>
  <si>
    <t>https://community.secop.gov.co/Public/Tendering/OpportunityDetail/Index?noticeUID=CO1.NTC.3842535&amp;isFromPublicArea=True&amp;isModal=true&amp;asPopupView=true</t>
  </si>
  <si>
    <t>https://community.secop.gov.co/Public/Tendering/OpportunityDetail/Index?noticeUID=CO1.NTC.3831149&amp;isFromPublicArea=True&amp;isModal=true&amp;asPopupView=true</t>
  </si>
  <si>
    <t>https://community.secop.gov.co/Public/Tendering/OpportunityDetail/Index?noticeUID=CO1.NTC.3831247&amp;isFromPublicArea=True&amp;isModal=true&amp;asPopupView=true</t>
  </si>
  <si>
    <t>https://community.secop.gov.co/Public/Tendering/OpportunityDetail/Index?noticeUID=CO1.NTC.3831333&amp;isFromPublicArea=True&amp;isModal=true&amp;asPopupView=true</t>
  </si>
  <si>
    <t>https://community.secop.gov.co/Public/Tendering/OpportunityDetail/Index?noticeUID=CO1.NTC.3831339&amp;isFromPublicArea=True&amp;isModal=true&amp;asPopupView=true</t>
  </si>
  <si>
    <t>https://community.secop.gov.co/Public/Tendering/OpportunityDetail/Index?noticeUID=CO1.NTC.3831342&amp;isFromPublicArea=True&amp;isModal=true&amp;asPopupView=true</t>
  </si>
  <si>
    <t>https://community.secop.gov.co/Public/Tendering/OpportunityDetail/Index?noticeUID=CO1.NTC.3841130&amp;isFromPublicArea=True&amp;isModal=true&amp;asPopupView=true</t>
  </si>
  <si>
    <t>https://community.secop.gov.co/Public/Tendering/OpportunityDetail/Index?noticeUID=CO1.NTC.3819346&amp;isFromPublicArea=True&amp;isModal=true&amp;asPopupView=true</t>
  </si>
  <si>
    <t>https://community.secop.gov.co/Public/Tendering/OpportunityDetail/Index?noticeUID=CO1.NTC.3819446&amp;isFromPublicArea=True&amp;isModal=true&amp;asPopupView=true</t>
  </si>
  <si>
    <t>https://community.secop.gov.co/Public/Tendering/OpportunityDetail/Index?noticeUID=CO1.NTC.3819948&amp;isFromPublicArea=True&amp;isModal=true&amp;asPopupView=true</t>
  </si>
  <si>
    <t>https://community.secop.gov.co/Public/Tendering/OpportunityDetail/Index?noticeUID=CO1.NTC.3819296&amp;isFromPublicArea=True&amp;isModal=true&amp;asPopupView=true</t>
  </si>
  <si>
    <t>https://community.secop.gov.co/Public/Tendering/OpportunityDetail/Index?noticeUID=CO1.NTC.3821231&amp;isFromPublicArea=True&amp;isModal=true&amp;asPopupView=true</t>
  </si>
  <si>
    <t>https://community.secop.gov.co/Public/Tendering/OpportunityDetail/Index?noticeUID=CO1.NTC.3821908&amp;isFromPublicArea=True&amp;isModal=true&amp;asPopupView=true</t>
  </si>
  <si>
    <t>https://community.secop.gov.co/Public/Tendering/OpportunityDetail/Index?noticeUID=CO1.NTC.3820851&amp;isFromPublicArea=True&amp;isModal=true&amp;asPopupView=true</t>
  </si>
  <si>
    <t>https://community.secop.gov.co/Public/Tendering/OpportunityDetail/Index?noticeUID=CO1.NTC.3821325&amp;isFromPublicArea=True&amp;isModal=true&amp;asPopupView=true</t>
  </si>
  <si>
    <t>https://community.secop.gov.co/Public/Tendering/OpportunityDetail/Index?noticeUID=CO1.NTC.3821409&amp;isFromPublicArea=True&amp;isModal=true&amp;asPopupView=true</t>
  </si>
  <si>
    <t>https://community.secop.gov.co/Public/Tendering/OpportunityDetail/Index?noticeUID=CO1.NTC.3821076&amp;isFromPublicArea=True&amp;isModal=true&amp;asPopupView=true</t>
  </si>
  <si>
    <t>https://community.secop.gov.co/Public/Tendering/OpportunityDetail/Index?noticeUID=CO1.NTC.3823146&amp;isFromPublicArea=True&amp;isModal=true&amp;asPopupView=true</t>
  </si>
  <si>
    <t>https://community.secop.gov.co/Public/Tendering/OpportunityDetail/Index?noticeUID=CO1.NTC.3829965&amp;isFromPublicArea=True&amp;isModal=true&amp;asPopupView=true</t>
  </si>
  <si>
    <t>https://community.secop.gov.co/Public/Tendering/OpportunityDetail/Index?noticeUID=CO1.NTC.3830310&amp;isFromPublicArea=True&amp;isModal=true&amp;asPopupView=true</t>
  </si>
  <si>
    <t>https://community.secop.gov.co/Public/Tendering/OpportunityDetail/Index?noticeUID=CO1.NTC.3826295&amp;isFromPublicArea=True&amp;isModal=true&amp;asPopupView=true</t>
  </si>
  <si>
    <t>https://community.secop.gov.co/Public/Tendering/OpportunityDetail/Index?noticeUID=CO1.NTC.3826072&amp;isFromPublicArea=True&amp;isModal=true&amp;asPopupView=true</t>
  </si>
  <si>
    <t>https://community.secop.gov.co/Public/Tendering/OpportunityDetail/Index?noticeUID=CO1.NTC.3821587&amp;isFromPublicArea=True&amp;isModal=true&amp;asPopupView=true</t>
  </si>
  <si>
    <t>https://community.secop.gov.co/Public/Tendering/OpportunityDetail/Index?noticeUID=CO1.NTC.3822177&amp;isFromPublicArea=True&amp;isModal=true&amp;asPopupView=true</t>
  </si>
  <si>
    <t>https://community.secop.gov.co/Public/Tendering/OpportunityDetail/Index?noticeUID=CO1.NTC.3842197&amp;isFromPublicArea=True&amp;isModal=true&amp;asPopupView=true</t>
  </si>
  <si>
    <t>https://community.secop.gov.co/Public/Tendering/OpportunityDetail/Index?noticeUID=CO1.NTC.3832221&amp;isFromPublicArea=True&amp;isModal=true&amp;asPopupView=true</t>
  </si>
  <si>
    <t>https://community.secop.gov.co/Public/Tendering/OpportunityDetail/Index?noticeUID=CO1.NTC.3835099&amp;isFromPublicArea=True&amp;isModal=true&amp;asPopupView=true</t>
  </si>
  <si>
    <t>https://community.secop.gov.co/Public/Tendering/OpportunityDetail/Index?noticeUID=CO1.NTC.3832547&amp;isFromPublicArea=True&amp;isModal=true&amp;asPopupView=true</t>
  </si>
  <si>
    <t>https://community.secop.gov.co/Public/Tendering/OpportunityDetail/Index?noticeUID=CO1.NTC.3832620&amp;isFromPublicArea=True&amp;isModal=true&amp;asPopupView=true</t>
  </si>
  <si>
    <t>https://community.secop.gov.co/Public/Tendering/OpportunityDetail/Index?noticeUID=CO1.NTC.3834010&amp;isFromPublicArea=True&amp;isModal=true&amp;asPopupView=true</t>
  </si>
  <si>
    <t>https://community.secop.gov.co/Public/Tendering/OpportunityDetail/Index?noticeUID=CO1.NTC.3834961&amp;isFromPublicArea=True&amp;isModal=true&amp;asPopupView=true</t>
  </si>
  <si>
    <t>https://community.secop.gov.co/Public/Tendering/OpportunityDetail/Index?noticeUID=CO1.NTC.3858976&amp;isFromPublicArea=True&amp;isModal=true&amp;asPopupView=true</t>
  </si>
  <si>
    <t>https://community.secop.gov.co/Public/Tendering/OpportunityDetail/Index?noticeUID=CO1.NTC.3838261&amp;isFromPublicArea=True&amp;isModal=true&amp;asPopupView=true</t>
  </si>
  <si>
    <t>https://community.secop.gov.co/Public/Tendering/OpportunityDetail/Index?noticeUID=CO1.NTC.3840735&amp;isFromPublicArea=True&amp;isModal=true&amp;asPopupView=true</t>
  </si>
  <si>
    <t>https://community.secop.gov.co/Public/Tendering/OpportunityDetail/Index?noticeUID=CO1.NTC.3840859&amp;isFromPublicArea=True&amp;isModal=true&amp;asPopupView=true</t>
  </si>
  <si>
    <t>https://community.secop.gov.co/Public/Tendering/OpportunityDetail/Index?noticeUID=CO1.NTC.3841024&amp;isFromPublicArea=True&amp;isModal=true&amp;asPopupView=true</t>
  </si>
  <si>
    <t>https://community.secop.gov.co/Public/Tendering/OpportunityDetail/Index?noticeUID=CO1.NTC.3840971&amp;isFromPublicArea=True&amp;isModal=true&amp;asPopupView=true</t>
  </si>
  <si>
    <t>https://community.secop.gov.co/Public/Tendering/OpportunityDetail/Index?noticeUID=CO1.NTC.3840029&amp;isFromPublicArea=True&amp;isModal=true&amp;asPopupView=true</t>
  </si>
  <si>
    <t>https://community.secop.gov.co/Public/Tendering/OpportunityDetail/Index?noticeUID=CO1.NTC.3845435&amp;isFromPublicArea=True&amp;isModal=true&amp;asPopupView=true</t>
  </si>
  <si>
    <t>https://community.secop.gov.co/Public/Tendering/OpportunityDetail/Index?noticeUID=CO1.NTC.3840920&amp;isFromPublicArea=True&amp;isModal=true&amp;asPopupView=true</t>
  </si>
  <si>
    <t>https://community.secop.gov.co/Public/Tendering/OpportunityDetail/Index?noticeUID=CO1.NTC.3842627&amp;isFromPublicArea=True&amp;isModal=true&amp;asPopupView=true</t>
  </si>
  <si>
    <t>https://community.secop.gov.co/Public/Tendering/OpportunityDetail/Index?noticeUID=CO1.NTC.3842636&amp;isFromPublicArea=True&amp;isModal=true&amp;asPopupView=true</t>
  </si>
  <si>
    <t>https://community.secop.gov.co/Public/Tendering/OpportunityDetail/Index?noticeUID=CO1.NTC.3844739&amp;isFromPublicArea=True&amp;isModal=true&amp;asPopupView=true</t>
  </si>
  <si>
    <t>https://community.secop.gov.co/Public/Tendering/OpportunityDetail/Index?noticeUID=CO1.NTC.3844857&amp;isFromPublicArea=True&amp;isModal=true&amp;asPopupView=true</t>
  </si>
  <si>
    <t>https://community.secop.gov.co/Public/Tendering/OpportunityDetail/Index?noticeUID=CO1.NTC.3845007&amp;isFromPublicArea=True&amp;isModal=true&amp;asPopupView=true</t>
  </si>
  <si>
    <t>https://community.secop.gov.co/Public/Tendering/OpportunityDetail/Index?noticeUID=CO1.NTC.3844692&amp;isFromPublicArea=True&amp;isModal=true&amp;asPopupView=true</t>
  </si>
  <si>
    <t>https://community.secop.gov.co/Public/Tendering/OpportunityDetail/Index?noticeUID=CO1.NTC.3846532&amp;isFromPublicArea=True&amp;isModal=true&amp;asPopupView=true</t>
  </si>
  <si>
    <t>https://community.secop.gov.co/Public/Tendering/OpportunityDetail/Index?noticeUID=CO1.NTC.3849955&amp;isFromPublicArea=True&amp;isModal=true&amp;asPopupView=true</t>
  </si>
  <si>
    <t>https://community.secop.gov.co/Public/Tendering/OpportunityDetail/Index?noticeUID=CO1.NTC.3846701&amp;isFromPublicArea=True&amp;isModal=true&amp;asPopupView=true</t>
  </si>
  <si>
    <t>https://community.secop.gov.co/Public/Tendering/OpportunityDetail/Index?noticeUID=CO1.NTC.3854963&amp;isFromPublicArea=True&amp;isModal=true&amp;asPopupView=true</t>
  </si>
  <si>
    <t>https://community.secop.gov.co/Public/Tendering/OpportunityDetail/Index?noticeUID=CO1.NTC.3848026&amp;isFromPublicArea=True&amp;isModal=true&amp;asPopupView=true</t>
  </si>
  <si>
    <t>https://community.secop.gov.co/Public/Tendering/OpportunityDetail/Index?noticeUID=CO1.NTC.3847493&amp;isFromPublicArea=True&amp;isModal=true&amp;asPopupView=true</t>
  </si>
  <si>
    <t>https://community.secop.gov.co/Public/Tendering/OpportunityDetail/Index?noticeUID=CO1.NTC.3847709&amp;isFromPublicArea=True&amp;isModal=true&amp;asPopupView=true</t>
  </si>
  <si>
    <t>https://community.secop.gov.co/Public/Tendering/OpportunityDetail/Index?noticeUID=CO1.NTC.3847738&amp;isFromPublicArea=True&amp;isModal=true&amp;asPopupView=true</t>
  </si>
  <si>
    <t>https://community.secop.gov.co/Public/Tendering/OpportunityDetail/Index?noticeUID=CO1.NTC.3853975&amp;isFromPublicArea=True&amp;isModal=true&amp;asPopupView=true</t>
  </si>
  <si>
    <t>https://community.secop.gov.co/Public/Tendering/OpportunityDetail/Index?noticeUID=CO1.NTC.3854712&amp;isFromPublicArea=True&amp;isModal=true&amp;asPopupView=true</t>
  </si>
  <si>
    <t>https://community.secop.gov.co/Public/Tendering/OpportunityDetail/Index?noticeUID=CO1.NTC.3855331&amp;isFromPublicArea=True&amp;isModal=true&amp;asPopupView=true</t>
  </si>
  <si>
    <t>https://community.secop.gov.co/Public/Tendering/OpportunityDetail/Index?noticeUID=CO1.NTC.3858315&amp;isFromPublicArea=True&amp;isModal=true&amp;asPopupView=true</t>
  </si>
  <si>
    <t>https://community.secop.gov.co/Public/Tendering/OpportunityDetail/Index?noticeUID=CO1.NTC.3847721&amp;isFromPublicArea=True&amp;isModal=true&amp;asPopupView=true</t>
  </si>
  <si>
    <t>https://community.secop.gov.co/Public/Tendering/OpportunityDetail/Index?noticeUID=CO1.NTC.3858194&amp;isFromPublicArea=True&amp;isModal=true&amp;asPopupView=true</t>
  </si>
  <si>
    <t>https://community.secop.gov.co/Public/Tendering/OpportunityDetail/Index?noticeUID=CO1.NTC.3855497&amp;isFromPublicArea=True&amp;isModal=true&amp;asPopupView=true</t>
  </si>
  <si>
    <t>https://community.secop.gov.co/Public/Tendering/OpportunityDetail/Index?noticeUID=CO1.NTC.3847357&amp;isFromPublicArea=True&amp;isModal=true&amp;asPopupView=true</t>
  </si>
  <si>
    <t>https://community.secop.gov.co/Public/Tendering/OpportunityDetail/Index?noticeUID=CO1.NTC.3847583&amp;isFromPublicArea=True&amp;isModal=true&amp;asPopupView=true</t>
  </si>
  <si>
    <t>https://community.secop.gov.co/Public/Tendering/OpportunityDetail/Index?noticeUID=CO1.NTC.3847585&amp;isFromPublicArea=True&amp;isModal=true&amp;asPopupView=true</t>
  </si>
  <si>
    <t>https://community.secop.gov.co/Public/Tendering/OpportunityDetail/Index?noticeUID=CO1.NTC.3847588&amp;isFromPublicArea=True&amp;isModal=true&amp;asPopupView=true</t>
  </si>
  <si>
    <t>https://community.secop.gov.co/Public/Tendering/OpportunityDetail/Index?noticeUID=CO1.NTC.3847589&amp;isFromPublicArea=True&amp;isModal=true&amp;asPopupView=true</t>
  </si>
  <si>
    <t>https://community.secop.gov.co/Public/Tendering/OpportunityDetail/Index?noticeUID=CO1.NTC.3847397&amp;isFromPublicArea=True&amp;isModal=true&amp;asPopupView=true</t>
  </si>
  <si>
    <t>https://community.secop.gov.co/Public/Tendering/OpportunityDetail/Index?noticeUID=CO1.NTC.3847595&amp;isFromPublicArea=True&amp;isModal=true&amp;asPopupView=true</t>
  </si>
  <si>
    <t>https://community.secop.gov.co/Public/Tendering/OpportunityDetail/Index?noticeUID=CO1.NTC.3847400&amp;isFromPublicArea=True&amp;isModal=true&amp;asPopupView=true</t>
  </si>
  <si>
    <t>https://community.secop.gov.co/Public/Tendering/OpportunityDetail/Index?noticeUID=CO1.NTC.3847389&amp;isFromPublicArea=True&amp;isModal=true&amp;asPopupView=true</t>
  </si>
  <si>
    <t>https://community.secop.gov.co/Public/Tendering/OpportunityDetail/Index?noticeUID=CO1.NTC.3849043&amp;isFromPublicArea=True&amp;isModal=true&amp;asPopupView=true</t>
  </si>
  <si>
    <t>https://community.secop.gov.co/Public/Tendering/OpportunityDetail/Index?noticeUID=CO1.NTC.3851681&amp;isFromPublicArea=True&amp;isModal=true&amp;asPopupView=true</t>
  </si>
  <si>
    <t>https://community.secop.gov.co/Public/Tendering/OpportunityDetail/Index?noticeUID=CO1.NTC.3855380&amp;isFromPublicArea=True&amp;isModal=true&amp;asPopupView=true</t>
  </si>
  <si>
    <t>https://community.secop.gov.co/Public/Tendering/OpportunityDetail/Index?noticeUID=CO1.NTC.3855840&amp;isFromPublicArea=True&amp;isModal=true&amp;asPopupView=true</t>
  </si>
  <si>
    <t>https://community.secop.gov.co/Public/Tendering/OpportunityDetail/Index?noticeUID=CO1.NTC.3855873&amp;isFromPublicArea=True&amp;isModal=true&amp;asPopupView=true</t>
  </si>
  <si>
    <t>https://community.secop.gov.co/Public/Tendering/OpportunityDetail/Index?noticeUID=CO1.NTC.3861532&amp;isFromPublicArea=True&amp;isModal=False</t>
  </si>
  <si>
    <t>https://community.secop.gov.co/Public/Tendering/OpportunityDetail/Index?noticeUID=CO1.NTC.3858121&amp;isFromPublicArea=True&amp;isModal=true&amp;asPopupView=true</t>
  </si>
  <si>
    <t>https://community.secop.gov.co/Public/Tendering/OpportunityDetail/Index?noticeUID=CO1.NTC.3849561&amp;isFromPublicArea=True&amp;isModal=true&amp;asPopupView=true</t>
  </si>
  <si>
    <t>https://community.secop.gov.co/Public/Tendering/OpportunityDetail/Index?noticeUID=CO1.NTC.3858103&amp;isFromPublicArea=True&amp;isModal=true&amp;asPopupView=true</t>
  </si>
  <si>
    <t>https://community.secop.gov.co/Public/Tendering/OpportunityDetail/Index?noticeUID=CO1.NTC.3858105&amp;isFromPublicArea=True&amp;isModal=true&amp;asPopupView=true</t>
  </si>
  <si>
    <t>https://community.secop.gov.co/Public/Tendering/OpportunityDetail/Index?noticeUID=CO1.NTC.3857858&amp;isFromPublicArea=True&amp;isModal=true&amp;asPopupView=true</t>
  </si>
  <si>
    <t>https://community.secop.gov.co/Public/Tendering/OpportunityDetail/Index?noticeUID=CO1.NTC.3858025&amp;isFromPublicArea=True&amp;isModal=true&amp;asPopupView=true</t>
  </si>
  <si>
    <t>https://community.secop.gov.co/Public/Tendering/OpportunityDetail/Index?noticeUID=CO1.NTC.3858023&amp;isFromPublicArea=True&amp;isModal=true&amp;asPopupView=true</t>
  </si>
  <si>
    <t>https://community.secop.gov.co/Public/Tendering/OpportunityDetail/Index?noticeUID=CO1.NTC.3859153&amp;isFromPublicArea=True&amp;isModal=true&amp;asPopupView=true</t>
  </si>
  <si>
    <t>https://community.secop.gov.co/Public/Tendering/OpportunityDetail/Index?noticeUID=CO1.NTC.3860123&amp;isFromPublicArea=True&amp;isModal=true&amp;asPopupView=true</t>
  </si>
  <si>
    <t>https://community.secop.gov.co/Public/Tendering/OpportunityDetail/Index?noticeUID=CO1.NTC.3858106&amp;isFromPublicArea=True&amp;isModal=true&amp;asPopupView=true</t>
  </si>
  <si>
    <t>https://community.secop.gov.co/Public/Tendering/OpportunityDetail/Index?noticeUID=CO1.NTC.3861259&amp;isFromPublicArea=True&amp;isModal=true&amp;asPopupView=true</t>
  </si>
  <si>
    <t>https://community.secop.gov.co/Public/Tendering/OpportunityDetail/Index?noticeUID=CO1.NTC.3861718&amp;isFromPublicArea=True&amp;isModal=true&amp;asPopupView=true</t>
  </si>
  <si>
    <t>https://community.secop.gov.co/Public/Tendering/OpportunityDetail/Index?noticeUID=CO1.NTC.3875628&amp;isFromPublicArea=True&amp;isModal=true&amp;asPopupView=true</t>
  </si>
  <si>
    <t>https://community.secop.gov.co/Public/Tendering/OpportunityDetail/Index?noticeUID=CO1.NTC.3867606&amp;isFromPublicArea=True&amp;isModal=true&amp;asPopupView=true</t>
  </si>
  <si>
    <t>https://community.secop.gov.co/Public/Tendering/OpportunityDetail/Index?noticeUID=CO1.NTC.3861538&amp;isFromPublicArea=True&amp;isModal=true&amp;asPopupView=true</t>
  </si>
  <si>
    <t>https://community.secop.gov.co/Public/Tendering/OpportunityDetail/Index?noticeUID=CO1.NTC.3861834&amp;isFromPublicArea=True&amp;isModal=true&amp;asPopupView=true</t>
  </si>
  <si>
    <t>https://community.secop.gov.co/Public/Tendering/OpportunityDetail/Index?noticeUID=CO1.NTC.3861501&amp;isFromPublicArea=True&amp;isModal=true&amp;asPopupView=true</t>
  </si>
  <si>
    <t>https://community.secop.gov.co/Public/Tendering/OpportunityDetail/Index?noticeUID=CO1.NTC.3861642&amp;isFromPublicArea=True&amp;isModal=true&amp;asPopupView=true</t>
  </si>
  <si>
    <t>https://community.secop.gov.co/Public/Tendering/OpportunityDetail/Index?noticeUID=CO1.NTC.3861534&amp;isFromPublicArea=True&amp;isModal=true&amp;asPopupView=true</t>
  </si>
  <si>
    <t>https://community.secop.gov.co/Public/Tendering/OpportunityDetail/Index?noticeUID=CO1.NTC.3862213&amp;isFromPublicArea=True&amp;isModal=true&amp;asPopupView=true</t>
  </si>
  <si>
    <t>https://community.secop.gov.co/Public/Tendering/OpportunityDetail/Index?noticeUID=CO1.NTC.3861076&amp;isFromPublicArea=True&amp;isModal=true&amp;asPopupView=true</t>
  </si>
  <si>
    <t>https://community.secop.gov.co/Public/Tendering/OpportunityDetail/Index?noticeUID=CO1.NTC.3864340&amp;isFromPublicArea=True&amp;isModal=true&amp;asPopupView=true</t>
  </si>
  <si>
    <t>https://community.secop.gov.co/Public/Tendering/OpportunityDetail/Index?noticeUID=CO1.NTC.3864415&amp;isFromPublicArea=True&amp;isModal=true&amp;asPopupView=true</t>
  </si>
  <si>
    <t>https://community.secop.gov.co/Public/Tendering/OpportunityDetail/Index?noticeUID=CO1.NTC.3864419&amp;isFromPublicArea=True&amp;isModal=true&amp;asPopupView=true</t>
  </si>
  <si>
    <t>https://community.secop.gov.co/Public/Tendering/OpportunityDetail/Index?noticeUID=CO1.NTC.3868316&amp;isFromPublicArea=True&amp;isModal=true&amp;asPopupView=true</t>
  </si>
  <si>
    <t>https://community.secop.gov.co/Public/Tendering/OpportunityDetail/Index?noticeUID=CO1.NTC.3865945&amp;isFromPublicArea=True&amp;isModal=true&amp;asPopupView=true</t>
  </si>
  <si>
    <t>https://community.secop.gov.co/Public/Tendering/OpportunityDetail/Index?noticeUID=CO1.NTC.3875806&amp;isFromPublicArea=True&amp;isModal=true&amp;asPopupView=true</t>
  </si>
  <si>
    <t>https://community.secop.gov.co/Public/Tendering/OpportunityDetail/Index?noticeUID=CO1.NTC.3875438&amp;isFromPublicArea=True&amp;isModal=true&amp;asPopupView=true</t>
  </si>
  <si>
    <t>https://community.secop.gov.co/Public/Tendering/OpportunityDetail/Index?noticeUID=CO1.NTC.3864313&amp;isFromPublicArea=True&amp;isModal=true&amp;asPopupView=true</t>
  </si>
  <si>
    <t>https://community.secop.gov.co/Public/Tendering/OpportunityDetail/Index?noticeUID=CO1.NTC.3861612&amp;isFromPublicArea=True&amp;isModal=true&amp;asPopupView=true</t>
  </si>
  <si>
    <t>https://community.secop.gov.co/Public/Tendering/OpportunityDetail/Index?noticeUID=CO1.NTC.3861639&amp;isFromPublicArea=True&amp;isModal=true&amp;asPopupView=true</t>
  </si>
  <si>
    <t>https://community.secop.gov.co/Public/Tendering/OpportunityDetail/Index?noticeUID=CO1.NTC.3864737&amp;isFromPublicArea=True&amp;isModal=true&amp;asPopupView=true</t>
  </si>
  <si>
    <t>https://community.secop.gov.co/Public/Tendering/OpportunityDetail/Index?noticeUID=CO1.NTC.3868183&amp;isFromPublicArea=True&amp;isModal=true&amp;asPopupView=true</t>
  </si>
  <si>
    <t>https://community.secop.gov.co/Public/Tendering/OpportunityDetail/Index?noticeUID=CO1.NTC.3864887&amp;isFromPublicArea=True&amp;isModal=true&amp;asPopupView=true</t>
  </si>
  <si>
    <t>https://community.secop.gov.co/Public/Tendering/OpportunityDetail/Index?noticeUID=CO1.NTC.3868073&amp;isFromPublicArea=True&amp;isModal=true&amp;asPopupView=true</t>
  </si>
  <si>
    <t>https://community.secop.gov.co/Public/Tendering/OpportunityDetail/Index?noticeUID=CO1.NTC.3874549&amp;isFromPublicArea=True&amp;isModal=true&amp;asPopupView=true</t>
  </si>
  <si>
    <t>https://community.secop.gov.co/Public/Tendering/OpportunityDetail/Index?noticeUID=CO1.NTC.3874192&amp;isFromPublicArea=True&amp;isModal=true&amp;asPopupView=true</t>
  </si>
  <si>
    <t>https://community.secop.gov.co/Public/Tendering/OpportunityDetail/Index?noticeUID=CO1.NTC.3874911&amp;isFromPublicArea=True&amp;isModal=true&amp;asPopupView=true</t>
  </si>
  <si>
    <t>https://community.secop.gov.co/Public/Tendering/OpportunityDetail/Index?noticeUID=CO1.NTC.3874680&amp;isFromPublicArea=True&amp;isModal=true&amp;asPopupView=true</t>
  </si>
  <si>
    <t>https://community.secop.gov.co/Public/Tendering/OpportunityDetail/Index?noticeUID=CO1.NTC.3874953&amp;isFromPublicArea=True&amp;isModal=true&amp;asPopupView=true</t>
  </si>
  <si>
    <t>https://community.secop.gov.co/Public/Tendering/OpportunityDetail/Index?noticeUID=CO1.NTC.3874139&amp;isFromPublicArea=True&amp;isModal=true&amp;asPopupView=true</t>
  </si>
  <si>
    <t>https://community.secop.gov.co/Public/Tendering/OpportunityDetail/Index?noticeUID=CO1.NTC.3880126&amp;isFromPublicArea=True&amp;isModal=true&amp;asPopupView=true</t>
  </si>
  <si>
    <t>https://community.secop.gov.co/Public/Tendering/OpportunityDetail/Index?noticeUID=CO1.NTC.3878099&amp;isFromPublicArea=True&amp;isModal=true&amp;asPopupView=true</t>
  </si>
  <si>
    <t>https://community.secop.gov.co/Public/Tendering/OpportunityDetail/Index?noticeUID=CO1.NTC.3878291&amp;isFromPublicArea=True&amp;isModal=true&amp;asPopupView=true</t>
  </si>
  <si>
    <t>https://community.secop.gov.co/Public/Tendering/OpportunityDetail/Index?noticeUID=CO1.NTC.3878264&amp;isFromPublicArea=True&amp;isModal=true&amp;asPopupView=true</t>
  </si>
  <si>
    <t>https://community.secop.gov.co/Public/Tendering/OpportunityDetail/Index?noticeUID=CO1.NTC.3890154&amp;isFromPublicArea=True&amp;isModal=true&amp;asPopupView=true</t>
  </si>
  <si>
    <t>https://community.secop.gov.co/Public/Tendering/OpportunityDetail/Index?noticeUID=CO1.NTC.3877866&amp;isFromPublicArea=True&amp;isModal=true&amp;asPopupView=true</t>
  </si>
  <si>
    <t>https://community.secop.gov.co/Public/Tendering/OpportunityDetail/Index?noticeUID=CO1.NTC.3887478&amp;isFromPublicArea=True&amp;isModal=true&amp;asPopupView=true</t>
  </si>
  <si>
    <t>https://community.secop.gov.co/Public/Tendering/OpportunityDetail/Index?noticeUID=CO1.NTC.3877169&amp;isFromPublicArea=True&amp;isModal=true&amp;asPopupView=true</t>
  </si>
  <si>
    <t>https://community.secop.gov.co/Public/Tendering/OpportunityDetail/Index?noticeUID=CO1.NTC.3875566&amp;isFromPublicArea=True&amp;isModal=true&amp;asPopupView=true</t>
  </si>
  <si>
    <t>https://community.secop.gov.co/Public/Tendering/OpportunityDetail/Index?noticeUID=CO1.NTC.3880137&amp;isFromPublicArea=True&amp;isModal=true&amp;asPopupView=true</t>
  </si>
  <si>
    <t>https://community.secop.gov.co/Public/Tendering/OpportunityDetail/Index?noticeUID=CO1.NTC.3879961&amp;isFromPublicArea=True&amp;isModal=true&amp;asPopupView=true</t>
  </si>
  <si>
    <t>https://community.secop.gov.co/Public/Tendering/OpportunityDetail/Index?noticeUID=CO1.NTC.3878826&amp;isFromPublicArea=True&amp;isModal=true&amp;asPopupView=true</t>
  </si>
  <si>
    <t>https://community.secop.gov.co/Public/Tendering/OpportunityDetail/Index?noticeUID=CO1.NTC.3879516&amp;isFromPublicArea=True&amp;isModal=true&amp;asPopupView=true</t>
  </si>
  <si>
    <t>https://community.secop.gov.co/Public/Tendering/OpportunityDetail/Index?noticeUID=CO1.NTC.3882291&amp;isFromPublicArea=True&amp;isModal=true&amp;asPopupView=true</t>
  </si>
  <si>
    <t>https://community.secop.gov.co/Public/Tendering/OpportunityDetail/Index?noticeUID=CO1.NTC.3868180&amp;isFromPublicArea=True&amp;isModal=true&amp;asPopupView=true</t>
  </si>
  <si>
    <t>https://community.secop.gov.co/Public/Tendering/OpportunityDetail/Index?noticeUID=CO1.NTC.3884311&amp;isFromPublicArea=True&amp;isModal=true&amp;asPopupView=true</t>
  </si>
  <si>
    <t>https://community.secop.gov.co/Public/Tendering/OpportunityDetail/Index?noticeUID=CO1.NTC.3884424&amp;isFromPublicArea=True&amp;isModal=true&amp;asPopupView=true</t>
  </si>
  <si>
    <t>https://community.secop.gov.co/Public/Tendering/OpportunityDetail/Index?noticeUID=CO1.NTC.3883263&amp;isFromPublicArea=True&amp;isModal=true&amp;asPopupView=true</t>
  </si>
  <si>
    <t>https://community.secop.gov.co/Public/Tendering/OpportunityDetail/Index?noticeUID=CO1.NTC.3884322&amp;isFromPublicArea=True&amp;isModal=true&amp;asPopupView=true</t>
  </si>
  <si>
    <t>https://community.secop.gov.co/Public/Tendering/OpportunityDetail/Index?noticeUID=CO1.NTC.3883032&amp;isFromPublicArea=True&amp;isModal=true&amp;asPopupView=true</t>
  </si>
  <si>
    <t>https://community.secop.gov.co/Public/Tendering/OpportunityDetail/Index?noticeUID=CO1.NTC.3881480&amp;isFromPublicArea=True&amp;isModal=true&amp;asPopupView=true</t>
  </si>
  <si>
    <t>https://community.secop.gov.co/Public/Tendering/OpportunityDetail/Index?noticeUID=CO1.NTC.3883306&amp;isFromPublicArea=True&amp;isModal=true&amp;asPopupView=true</t>
  </si>
  <si>
    <t>https://community.secop.gov.co/Public/Tendering/OpportunityDetail/Index?noticeUID=CO1.NTC.3881622&amp;isFromPublicArea=True&amp;isModal=true&amp;asPopupView=true</t>
  </si>
  <si>
    <t>https://community.secop.gov.co/Public/Tendering/OpportunityDetail/Index?noticeUID=CO1.NTC.3881644&amp;isFromPublicArea=True&amp;isModal=true&amp;asPopupView=true</t>
  </si>
  <si>
    <t>https://community.secop.gov.co/Public/Tendering/OpportunityDetail/Index?noticeUID=CO1.NTC.3881498&amp;isFromPublicArea=True&amp;isModal=true&amp;asPopupView=true</t>
  </si>
  <si>
    <t>https://community.secop.gov.co/Public/Tendering/OpportunityDetail/Index?noticeUID=CO1.NTC.3881810&amp;isFromPublicArea=True&amp;isModal=true&amp;asPopupView=true</t>
  </si>
  <si>
    <t>https://community.secop.gov.co/Public/Tendering/OpportunityDetail/Index?noticeUID=CO1.NTC.3881738&amp;isFromPublicArea=True&amp;isModal=true&amp;asPopupView=true</t>
  </si>
  <si>
    <t>https://community.secop.gov.co/Public/Tendering/OpportunityDetail/Index?noticeUID=CO1.NTC.3881788&amp;isFromPublicArea=True&amp;isModal=true&amp;asPopupView=true</t>
  </si>
  <si>
    <t>https://community.secop.gov.co/Public/Tendering/OpportunityDetail/Index?noticeUID=CO1.NTC.3880644&amp;isFromPublicArea=True&amp;isModal=true&amp;asPopupView=true</t>
  </si>
  <si>
    <t>https://community.secop.gov.co/Public/Tendering/OpportunityDetail/Index?noticeUID=CO1.NTC.3895904&amp;isFromPublicArea=True&amp;isModal=true&amp;asPopupView=true</t>
  </si>
  <si>
    <t>https://community.secop.gov.co/Public/Tendering/OpportunityDetail/Index?noticeUID=CO1.NTC.3895905&amp;isFromPublicArea=True&amp;isModal=true&amp;asPopupView=true</t>
  </si>
  <si>
    <t>https://community.secop.gov.co/Public/Tendering/OpportunityDetail/Index?noticeUID=CO1.NTC.3881731&amp;isFromPublicArea=True&amp;isModal=true&amp;asPopupView=true</t>
  </si>
  <si>
    <t>https://community.secop.gov.co/Public/Tendering/OpportunityDetail/Index?noticeUID=CO1.NTC.3883185&amp;isFromPublicArea=True&amp;isModal=true&amp;asPopupView=true</t>
  </si>
  <si>
    <t>https://community.secop.gov.co/Public/Tendering/OpportunityDetail/Index?noticeUID=CO1.NTC.3887898&amp;isFromPublicArea=True&amp;isModal=true&amp;asPopupView=true</t>
  </si>
  <si>
    <t>https://community.secop.gov.co/Public/Tendering/OpportunityDetail/Index?noticeUID=CO1.NTC.3890669&amp;isFromPublicArea=True&amp;isModal=true&amp;asPopupView=true</t>
  </si>
  <si>
    <t>https://community.secop.gov.co/Public/Tendering/OpportunityDetail/Index?noticeUID=CO1.NTC.3891674&amp;isFromPublicArea=True&amp;isModal=true&amp;asPopupView=true</t>
  </si>
  <si>
    <t>https://community.secop.gov.co/Public/Tendering/OpportunityDetail/Index?noticeUID=CO1.NTC.3883453&amp;isFromPublicArea=True&amp;isModal=true&amp;asPopupView=true</t>
  </si>
  <si>
    <t>https://community.secop.gov.co/Public/Tendering/OpportunityDetail/Index?noticeUID=CO1.NTC.3889496&amp;isFromPublicArea=True&amp;isModal=true&amp;asPopupView=true</t>
  </si>
  <si>
    <t>https://community.secop.gov.co/Public/Tendering/OpportunityDetail/Index?noticeUID=CO1.NTC.3890268&amp;isFromPublicArea=True&amp;isModal=true&amp;asPopupView=true</t>
  </si>
  <si>
    <t>https://community.secop.gov.co/Public/Tendering/OpportunityDetail/Index?noticeUID=CO1.NTC.3891467&amp;isFromPublicArea=True&amp;isModal=true&amp;asPopupView=true</t>
  </si>
  <si>
    <t>https://community.secop.gov.co/Public/Tendering/OpportunityDetail/Index?noticeUID=CO1.NTC.3895122&amp;isFromPublicArea=True&amp;isModal=true&amp;asPopupView=true</t>
  </si>
  <si>
    <t>https://community.secop.gov.co/Public/Tendering/OpportunityDetail/Index?noticeUID=CO1.NTC.3887390&amp;isFromPublicArea=True&amp;isModal=true&amp;asPopupView=true</t>
  </si>
  <si>
    <t>https://community.secop.gov.co/Public/Tendering/OpportunityDetail/Index?noticeUID=CO1.NTC.3887391&amp;isFromPublicArea=True&amp;isModal=true&amp;asPopupView=true</t>
  </si>
  <si>
    <t>https://community.secop.gov.co/Public/Tendering/OpportunityDetail/Index?noticeUID=CO1.NTC.3887492&amp;isFromPublicArea=True&amp;isModal=true&amp;asPopupView=true</t>
  </si>
  <si>
    <t>https://community.secop.gov.co/Public/Tendering/OpportunityDetail/Index?noticeUID=CO1.NTC.3887494&amp;isFromPublicArea=True&amp;isModal=true&amp;asPopupView=true</t>
  </si>
  <si>
    <t>https://community.secop.gov.co/Public/Tendering/OpportunityDetail/Index?noticeUID=CO1.NTC.3894393&amp;isFromPublicArea=True&amp;isModal=true&amp;asPopupView=true</t>
  </si>
  <si>
    <t>https://community.secop.gov.co/Public/Tendering/OpportunityDetail/Index?noticeUID=CO1.NTC.3894002&amp;isFromPublicArea=True&amp;isModal=true&amp;asPopupView=true</t>
  </si>
  <si>
    <t>https://community.secop.gov.co/Public/Tendering/OpportunityDetail/Index?noticeUID=CO1.NTC.3897732&amp;isFromPublicArea=True&amp;isModal=true&amp;asPopupView=true</t>
  </si>
  <si>
    <t>https://community.secop.gov.co/Public/Tendering/OpportunityDetail/Index?noticeUID=CO1.NTC.3894396&amp;isFromPublicArea=True&amp;isModal=true&amp;asPopupView=true</t>
  </si>
  <si>
    <t>https://community.secop.gov.co/Public/Tendering/OpportunityDetail/Index?noticeUID=CO1.NTC.3899042&amp;isFromPublicArea=True&amp;isModal=true&amp;asPopupView=true</t>
  </si>
  <si>
    <t>https://community.secop.gov.co/Public/Tendering/OpportunityDetail/Index?noticeUID=CO1.NTC.3900042&amp;isFromPublicArea=True&amp;isModal=true&amp;asPopupView=true</t>
  </si>
  <si>
    <t>https://community.secop.gov.co/Public/Tendering/OpportunityDetail/Index?noticeUID=CO1.NTC.3900509&amp;isFromPublicArea=True&amp;isModal=true&amp;asPopupView=true</t>
  </si>
  <si>
    <t>https://community.secop.gov.co/Public/Tendering/OpportunityDetail/Index?noticeUID=CO1.NTC.3900936&amp;isFromPublicArea=True&amp;isModal=true&amp;asPopupView=true</t>
  </si>
  <si>
    <t>https://community.secop.gov.co/Public/Tendering/OpportunityDetail/Index?noticeUID=CO1.NTC.3896351&amp;isFromPublicArea=True&amp;isModal=true&amp;asPopupView=true</t>
  </si>
  <si>
    <t>https://community.secop.gov.co/Public/Tendering/OpportunityDetail/Index?noticeUID=CO1.NTC.3903414&amp;isFromPublicArea=True&amp;isModal=true&amp;asPopupView=true</t>
  </si>
  <si>
    <t>https://community.secop.gov.co/Public/Tendering/OpportunityDetail/Index?noticeUID=CO1.NTC.3902769&amp;isFromPublicArea=True&amp;isModal=true&amp;asPopupView=true</t>
  </si>
  <si>
    <t>https://community.secop.gov.co/Public/Tendering/OpportunityDetail/Index?noticeUID=CO1.NTC.3902567&amp;isFromPublicArea=True&amp;isModal=true&amp;asPopupView=true</t>
  </si>
  <si>
    <t>https://community.secop.gov.co/Public/Tendering/OpportunityDetail/Index?noticeUID=CO1.NTC.3902575&amp;isFromPublicArea=True&amp;isModal=true&amp;asPopupView=true</t>
  </si>
  <si>
    <t>https://community.secop.gov.co/Public/Tendering/OpportunityDetail/Index?noticeUID=CO1.NTC.3902291&amp;isFromPublicArea=True&amp;isModal=true&amp;asPopupView=true</t>
  </si>
  <si>
    <t>https://community.secop.gov.co/Public/Tendering/OpportunityDetail/Index?noticeUID=CO1.NTC.3902664&amp;isFromPublicArea=True&amp;isModal=true&amp;asPopupView=true</t>
  </si>
  <si>
    <t>https://community.secop.gov.co/Public/Tendering/OpportunityDetail/Index?noticeUID=CO1.NTC.3902485&amp;isFromPublicArea=True&amp;isModal=true&amp;asPopupView=true</t>
  </si>
  <si>
    <t>https://community.secop.gov.co/Public/Tendering/OpportunityDetail/Index?noticeUID=CO1.NTC.3902676&amp;isFromPublicArea=True&amp;isModal=true&amp;asPopupView=true</t>
  </si>
  <si>
    <t>https://community.secop.gov.co/Public/Tendering/OpportunityDetail/Index?noticeUID=CO1.NTC.3905824&amp;isFromPublicArea=True&amp;isModal=true&amp;asPopupView=true</t>
  </si>
  <si>
    <t>https://community.secop.gov.co/Public/Tendering/OpportunityDetail/Index?noticeUID=CO1.NTC.3902499&amp;isFromPublicArea=True&amp;isModal=true&amp;asPopupView=true</t>
  </si>
  <si>
    <t>https://community.secop.gov.co/Public/Tendering/OpportunityDetail/Index?noticeUID=CO1.NTC.3903452&amp;isFromPublicArea=True&amp;isModal=true&amp;asPopupView=true</t>
  </si>
  <si>
    <t>https://community.secop.gov.co/Public/Tendering/OpportunityDetail/Index?noticeUID=CO1.NTC.3904155&amp;isFromPublicArea=True&amp;isModal=true&amp;asPopupView=true</t>
  </si>
  <si>
    <t>https://community.secop.gov.co/Public/Tendering/OpportunityDetail/Index?noticeUID=CO1.NTC.3899119&amp;isFromPublicArea=True&amp;isModal=true&amp;asPopupView=true</t>
  </si>
  <si>
    <t>https://community.secop.gov.co/Public/Tendering/OpportunityDetail/Index?noticeUID=CO1.NTC.3899067&amp;isFromPublicArea=True&amp;isModal=true&amp;asPopupView=true</t>
  </si>
  <si>
    <t>https://community.secop.gov.co/Public/Tendering/OpportunityDetail/Index?noticeUID=CO1.NTC.3906180&amp;isFromPublicArea=True&amp;isModal=true&amp;asPopupView=true</t>
  </si>
  <si>
    <t>https://community.secop.gov.co/Public/Tendering/OpportunityDetail/Index?noticeUID=CO1.NTC.3906228&amp;isFromPublicArea=True&amp;isModal=true&amp;asPopupView=true</t>
  </si>
  <si>
    <t>https://community.secop.gov.co/Public/Tendering/OpportunityDetail/Index?noticeUID=CO1.NTC.3906105&amp;isFromPublicArea=True&amp;isModal=true&amp;asPopupView=true</t>
  </si>
  <si>
    <t>https://community.secop.gov.co/Public/Tendering/OpportunityDetail/Index?noticeUID=CO1.NTC.3905572&amp;isFromPublicArea=True&amp;isModal=true&amp;asPopupView=true</t>
  </si>
  <si>
    <t>https://community.secop.gov.co/Public/Tendering/OpportunityDetail/Index?noticeUID=CO1.NTC.3905561&amp;isFromPublicArea=True&amp;isModal=true&amp;asPopupView=true</t>
  </si>
  <si>
    <t>https://community.secop.gov.co/Public/Tendering/OpportunityDetail/Index?noticeUID=CO1.NTC.3905177&amp;isFromPublicArea=True&amp;isModal=true&amp;asPopupView=true</t>
  </si>
  <si>
    <t>https://community.secop.gov.co/Public/Tendering/OpportunityDetail/Index?noticeUID=CO1.NTC.3905700&amp;isFromPublicArea=True&amp;isModal=true&amp;asPopupView=true</t>
  </si>
  <si>
    <t>https://community.secop.gov.co/Public/Tendering/OpportunityDetail/Index?noticeUID=CO1.NTC.3905808&amp;isFromPublicArea=True&amp;isModal=true&amp;asPopupView=true</t>
  </si>
  <si>
    <t>https://community.secop.gov.co/Public/Tendering/OpportunityDetail/Index?noticeUID=CO1.NTC.3905091&amp;isFromPublicArea=True&amp;isModal=true&amp;asPopupView=true</t>
  </si>
  <si>
    <t>https://community.secop.gov.co/Public/Tendering/OpportunityDetail/Index?noticeUID=CO1.NTC.3904986&amp;isFromPublicArea=True&amp;isModal=true&amp;asPopupView=true</t>
  </si>
  <si>
    <t>https://community.secop.gov.co/Public/Tendering/OpportunityDetail/Index?noticeUID=CO1.NTC.3906109&amp;isFromPublicArea=True&amp;isModal=true&amp;asPopupView=true</t>
  </si>
  <si>
    <t>https://community.secop.gov.co/Public/Tendering/OpportunityDetail/Index?noticeUID=CO1.NTC.3908388&amp;isFromPublicArea=True&amp;isModal=true&amp;asPopupView=true</t>
  </si>
  <si>
    <t>https://community.secop.gov.co/Public/Tendering/OpportunityDetail/Index?noticeUID=CO1.NTC.3908664&amp;isFromPublicArea=True&amp;isModal=true&amp;asPopupView=true</t>
  </si>
  <si>
    <t>https://community.secop.gov.co/Public/Tendering/OpportunityDetail/Index?noticeUID=CO1.NTC.3909046&amp;isFromPublicArea=True&amp;isModal=true&amp;asPopupView=true</t>
  </si>
  <si>
    <t>https://community.secop.gov.co/Public/Tendering/OpportunityDetail/Index?noticeUID=CO1.NTC.3907577&amp;isFromPublicArea=True&amp;isModal=true&amp;asPopupView=true</t>
  </si>
  <si>
    <t>https://community.secop.gov.co/Public/Tendering/OpportunityDetail/Index?noticeUID=CO1.NTC.3926092&amp;isFromPublicArea=True&amp;isModal=true&amp;asPopupView=true</t>
  </si>
  <si>
    <t>https://community.secop.gov.co/Public/Tendering/OpportunityDetail/Index?noticeUID=CO1.NTC.3948859&amp;isFromPublicArea=True&amp;isModal=true&amp;asPopupView=true</t>
  </si>
  <si>
    <t>https://community.secop.gov.co/Public/Tendering/OpportunityDetail/Index?noticeUID=CO1.NTC.3949008&amp;isFromPublicArea=True&amp;isModal=true&amp;asPopupView=true</t>
  </si>
  <si>
    <t>https://community.secop.gov.co/Public/Tendering/OpportunityDetail/Index?noticeUID=CO1.NTC.3943976&amp;isFromPublicArea=True&amp;isModal=true&amp;asPopupView=true</t>
  </si>
  <si>
    <t>https://community.secop.gov.co/Public/Tendering/OpportunityDetail/Index?noticeUID=CO1.NTC.3913276&amp;isFromPublicArea=True&amp;isModal=true&amp;asPopupView=true</t>
  </si>
  <si>
    <t>https://community.secop.gov.co/Public/Tendering/OpportunityDetail/Index?noticeUID=CO1.NTC.3910181&amp;isFromPublicArea=True&amp;isModal=true&amp;asPopupView=true</t>
  </si>
  <si>
    <t>https://community.secop.gov.co/Public/Tendering/OpportunityDetail/Index?noticeUID=CO1.NTC.3910184&amp;isFromPublicArea=True&amp;isModal=true&amp;asPopupView=true</t>
  </si>
  <si>
    <t>https://community.secop.gov.co/Public/Tendering/OpportunityDetail/Index?noticeUID=CO1.NTC.3908764&amp;isFromPublicArea=True&amp;isModal=true&amp;asPopupView=true</t>
  </si>
  <si>
    <t>https://community.secop.gov.co/Public/Tendering/OpportunityDetail/Index?noticeUID=CO1.NTC.3910269&amp;isFromPublicArea=True&amp;isModal=true&amp;asPopupView=true</t>
  </si>
  <si>
    <t>https://community.secop.gov.co/Public/Tendering/OpportunityDetail/Index?noticeUID=CO1.NTC.3910271&amp;isFromPublicArea=True&amp;isModal=true&amp;asPopupView=true</t>
  </si>
  <si>
    <t>https://community.secop.gov.co/Public/Tendering/OpportunityDetail/Index?noticeUID=CO1.NTC.3910547&amp;isFromPublicArea=True&amp;isModal=true&amp;asPopupView=true</t>
  </si>
  <si>
    <t>https://community.secop.gov.co/Public/Tendering/OpportunityDetail/Index?noticeUID=CO1.NTC.3910676&amp;isFromPublicArea=True&amp;isModal=true&amp;asPopupView=true</t>
  </si>
  <si>
    <t>https://community.secop.gov.co/Public/Tendering/OpportunityDetail/Index?noticeUID=CO1.NTC.3913038&amp;isFromPublicArea=True&amp;isModal=true&amp;asPopupView=true</t>
  </si>
  <si>
    <t>https://community.secop.gov.co/Public/Tendering/OpportunityDetail/Index?noticeUID=CO1.NTC.3910162&amp;isFromPublicArea=True&amp;isModal=true&amp;asPopupView=true</t>
  </si>
  <si>
    <t>https://community.secop.gov.co/Public/Tendering/OpportunityDetail/Index?noticeUID=CO1.NTC.3910511&amp;isFromPublicArea=True&amp;isModal=true&amp;asPopupView=true</t>
  </si>
  <si>
    <t>https://community.secop.gov.co/Public/Tendering/OpportunityDetail/Index?noticeUID=CO1.NTC.3901892&amp;isFromPublicArea=True&amp;isModal=true&amp;asPopupView=true</t>
  </si>
  <si>
    <t>https://community.secop.gov.co/Public/Tendering/OpportunityDetail/Index?noticeUID=CO1.NTC.3910388&amp;isFromPublicArea=True&amp;isModal=true&amp;asPopupView=true</t>
  </si>
  <si>
    <t>https://community.secop.gov.co/Public/Tendering/OpportunityDetail/Index?noticeUID=CO1.NTC.3910174&amp;isFromPublicArea=True&amp;isModal=true&amp;asPopupView=true</t>
  </si>
  <si>
    <t>https://community.secop.gov.co/Public/Tendering/OpportunityDetail/Index?noticeUID=CO1.NTC.3916752&amp;isFromPublicArea=True&amp;isModal=true&amp;asPopupView=true</t>
  </si>
  <si>
    <t>https://community.secop.gov.co/Public/Tendering/OpportunityDetail/Index?noticeUID=CO1.NTC.3916933&amp;isFromPublicArea=True&amp;isModal=true&amp;asPopupView=true</t>
  </si>
  <si>
    <t>https://community.secop.gov.co/Public/Tendering/OpportunityDetail/Index?noticeUID=CO1.NTC.3917401&amp;isFromPublicArea=True&amp;isModal=true&amp;asPopupView=true</t>
  </si>
  <si>
    <t>https://community.secop.gov.co/Public/Tendering/OpportunityDetail/Index?noticeUID=CO1.NTC.3917451&amp;isFromPublicArea=True&amp;isModal=true&amp;asPopupView=true</t>
  </si>
  <si>
    <t>https://community.secop.gov.co/Public/Tendering/OpportunityDetail/Index?noticeUID=CO1.NTC.3918704&amp;isFromPublicArea=True&amp;isModal=true&amp;asPopupView=true</t>
  </si>
  <si>
    <t>https://community.secop.gov.co/Public/Tendering/OpportunityDetail/Index?noticeUID=CO1.NTC.3918806&amp;isFromPublicArea=True&amp;isModal=true&amp;asPopupView=true</t>
  </si>
  <si>
    <t>https://community.secop.gov.co/Public/Tendering/OpportunityDetail/Index?noticeUID=CO1.NTC.3918513&amp;isFromPublicArea=True&amp;isModal=true&amp;asPopupView=true</t>
  </si>
  <si>
    <t>https://community.secop.gov.co/Public/Tendering/OpportunityDetail/Index?noticeUID=CO1.NTC.3918521&amp;isFromPublicArea=True&amp;isModal=true&amp;asPopupView=true</t>
  </si>
  <si>
    <t>https://community.secop.gov.co/Public/Tendering/OpportunityDetail/Index?noticeUID=CO1.NTC.3918840&amp;isFromPublicArea=True&amp;isModal=true&amp;asPopupView=true</t>
  </si>
  <si>
    <t>https://community.secop.gov.co/Public/Tendering/OpportunityDetail/Index?noticeUID=CO1.NTC.3919106&amp;isFromPublicArea=True&amp;isModal=true&amp;asPopupView=true</t>
  </si>
  <si>
    <t>https://community.secop.gov.co/Public/Tendering/OpportunityDetail/Index?noticeUID=CO1.NTC.3919503&amp;isFromPublicArea=True&amp;isModal=true&amp;asPopupView=true</t>
  </si>
  <si>
    <t>https://community.secop.gov.co/Public/Tendering/OpportunityDetail/Index?noticeUID=CO1.NTC.3919487&amp;isFromPublicArea=True&amp;isModal=true&amp;asPopupView=true</t>
  </si>
  <si>
    <t>https://community.secop.gov.co/Public/Tendering/OpportunityDetail/Index?noticeUID=CO1.NTC.3919951&amp;isFromPublicArea=True&amp;isModal=true&amp;asPopupView=true</t>
  </si>
  <si>
    <t>https://community.secop.gov.co/Public/Tendering/OpportunityDetail/Index?noticeUID=CO1.NTC.3921375&amp;isFromPublicArea=True&amp;isModal=true&amp;asPopupView=true</t>
  </si>
  <si>
    <t>https://community.secop.gov.co/Public/Tendering/OpportunityDetail/Index?noticeUID=CO1.NTC.3924635&amp;isFromPublicArea=True&amp;isModal=true&amp;asPopupView=true</t>
  </si>
  <si>
    <t>https://community.secop.gov.co/Public/Tendering/OpportunityDetail/Index?noticeUID=CO1.NTC.3924682&amp;isFromPublicArea=True&amp;isModal=true&amp;asPopupView=true</t>
  </si>
  <si>
    <t>https://community.secop.gov.co/Public/Tendering/OpportunityDetail/Index?noticeUID=CO1.NTC.3921838&amp;isFromPublicArea=True&amp;isModal=true&amp;asPopupView=true</t>
  </si>
  <si>
    <t>https://community.secop.gov.co/Public/Tendering/OpportunityDetail/Index?noticeUID=CO1.NTC.3924524&amp;isFromPublicArea=True&amp;isModal=true&amp;asPopupView=true</t>
  </si>
  <si>
    <t>https://community.secop.gov.co/Public/Tendering/OpportunityDetail/Index?noticeUID=CO1.NTC.3924451&amp;isFromPublicArea=True&amp;isModal=true&amp;asPopupView=true</t>
  </si>
  <si>
    <t>https://community.secop.gov.co/Public/Tendering/OpportunityDetail/Index?noticeUID=CO1.NTC.3925777&amp;isFromPublicArea=True&amp;isModal=true&amp;asPopupView=true</t>
  </si>
  <si>
    <t>https://community.secop.gov.co/Public/Tendering/OpportunityDetail/Index?noticeUID=CO1.NTC.3925863&amp;isFromPublicArea=True&amp;isModal=true&amp;asPopupView=true</t>
  </si>
  <si>
    <t>https://community.secop.gov.co/Public/Tendering/OpportunityDetail/Index?noticeUID=CO1.NTC.3927128&amp;isFromPublicArea=True&amp;isModal=true&amp;asPopupView=true</t>
  </si>
  <si>
    <t>https://community.secop.gov.co/Public/Tendering/OpportunityDetail/Index?noticeUID=CO1.NTC.3933366&amp;isFromPublicArea=True&amp;isModal=true&amp;asPopupView=true</t>
  </si>
  <si>
    <t>https://community.secop.gov.co/Public/Tendering/OpportunityDetail/Index?noticeUID=CO1.NTC.3925392&amp;isFromPublicArea=True&amp;isModal=true&amp;asPopupView=true</t>
  </si>
  <si>
    <t>https://community.secop.gov.co/Public/Tendering/OpportunityDetail/Index?noticeUID=CO1.NTC.3926485&amp;isFromPublicArea=True&amp;isModal=true&amp;asPopupView=true</t>
  </si>
  <si>
    <t>https://community.secop.gov.co/Public/Tendering/OpportunityDetail/Index?noticeUID=CO1.NTC.3924378&amp;isFromPublicArea=True&amp;isModal=true&amp;asPopupView=true</t>
  </si>
  <si>
    <t>https://community.secop.gov.co/Public/Tendering/OpportunityDetail/Index?noticeUID=CO1.NTC.3939811&amp;isFromPublicArea=True&amp;isModal=true&amp;asPopupView=true</t>
  </si>
  <si>
    <t>https://community.secop.gov.co/Public/Tendering/OpportunityDetail/Index?noticeUID=CO1.NTC.3923568&amp;isFromPublicArea=True&amp;isModal=true&amp;asPopupView=true</t>
  </si>
  <si>
    <t>https://community.secop.gov.co/Public/Tendering/OpportunityDetail/Index?noticeUID=CO1.NTC.3923822&amp;isFromPublicArea=True&amp;isModal=true&amp;asPopupView=true</t>
  </si>
  <si>
    <t>https://community.secop.gov.co/Public/Tendering/OpportunityDetail/Index?noticeUID=CO1.NTC.3924170&amp;isFromPublicArea=True&amp;isModal=true&amp;asPopupView=true</t>
  </si>
  <si>
    <t>https://community.secop.gov.co/Public/Tendering/OpportunityDetail/Index?noticeUID=CO1.NTC.3926576&amp;isFromPublicArea=True&amp;isModal=true&amp;asPopupView=true</t>
  </si>
  <si>
    <t>https://community.secop.gov.co/Public/Tendering/OpportunityDetail/Index?noticeUID=CO1.NTC.3926585&amp;isFromPublicArea=True&amp;isModal=true&amp;asPopupView=true</t>
  </si>
  <si>
    <t>https://community.secop.gov.co/Public/Tendering/OpportunityDetail/Index?noticeUID=CO1.NTC.3927896&amp;isFromPublicArea=True&amp;isModal=true&amp;asPopupView=true</t>
  </si>
  <si>
    <t>https://community.secop.gov.co/Public/Tendering/OpportunityDetail/Index?noticeUID=CO1.NTC.3927887&amp;isFromPublicArea=True&amp;isModal=true&amp;asPopupView=true</t>
  </si>
  <si>
    <t>https://community.secop.gov.co/Public/Tendering/OpportunityDetail/Index?noticeUID=CO1.NTC.3945107&amp;isFromPublicArea=True&amp;isModal=true&amp;asPopupView=true</t>
  </si>
  <si>
    <t>https://community.secop.gov.co/Public/Tendering/OpportunityDetail/Index?noticeUID=CO1.NTC.3928024&amp;isFromPublicArea=True&amp;isModal=true&amp;asPopupView=true</t>
  </si>
  <si>
    <t>https://community.secop.gov.co/Public/Tendering/OpportunityDetail/Index?noticeUID=CO1.NTC.3927095&amp;isFromPublicArea=True&amp;isModal=true&amp;asPopupView=true</t>
  </si>
  <si>
    <t>https://community.secop.gov.co/Public/Tendering/OpportunityDetail/Index?noticeUID=CO1.NTC.3926249&amp;isFromPublicArea=True&amp;isModal=true&amp;asPopupView=true</t>
  </si>
  <si>
    <t>https://community.secop.gov.co/Public/Tendering/OpportunityDetail/Index?noticeUID=CO1.NTC.3926683&amp;isFromPublicArea=True&amp;isModal=true&amp;asPopupView=true</t>
  </si>
  <si>
    <t>https://community.secop.gov.co/Public/Tendering/OpportunityDetail/Index?noticeUID=CO1.NTC.3934095&amp;isFromPublicArea=True&amp;isModal=true&amp;asPopupView=true</t>
  </si>
  <si>
    <t>https://community.secop.gov.co/Public/Tendering/OpportunityDetail/Index?noticeUID=CO1.NTC.3936314&amp;isFromPublicArea=True&amp;isModal=true&amp;asPopupView=true</t>
  </si>
  <si>
    <t>https://community.secop.gov.co/Public/Tendering/OpportunityDetail/Index?noticeUID=CO1.NTC.3927066&amp;isFromPublicArea=True&amp;isModal=true&amp;asPopupView=true</t>
  </si>
  <si>
    <t>https://community.secop.gov.co/Public/Tendering/OpportunityDetail/Index?noticeUID=CO1.NTC.3934840&amp;isFromPublicArea=True&amp;isModal=true&amp;asPopupView=true</t>
  </si>
  <si>
    <t>https://community.secop.gov.co/Public/Tendering/OpportunityDetail/Index?noticeUID=CO1.NTC.3934280&amp;isFromPublicArea=True&amp;isModal=true&amp;asPopupView=true</t>
  </si>
  <si>
    <t>https://community.secop.gov.co/Public/Tendering/OpportunityDetail/Index?noticeUID=CO1.NTC.3936758&amp;isFromPublicArea=True&amp;isModal=true&amp;asPopupView=true</t>
  </si>
  <si>
    <t>https://community.secop.gov.co/Public/Tendering/OpportunityDetail/Index?noticeUID=CO1.NTC.3944065&amp;isFromPublicArea=True&amp;isModal=true&amp;asPopupView=true</t>
  </si>
  <si>
    <t>https://community.secop.gov.co/Public/Tendering/OpportunityDetail/Index?noticeUID=CO1.NTC.3944515&amp;isFromPublicArea=True&amp;isModal=true&amp;asPopupView=true</t>
  </si>
  <si>
    <t>https://community.secop.gov.co/Public/Tendering/OpportunityDetail/Index?noticeUID=CO1.NTC.3944434&amp;isFromPublicArea=True&amp;isModal=true&amp;asPopupView=true</t>
  </si>
  <si>
    <t>https://community.secop.gov.co/Public/Tendering/OpportunityDetail/Index?noticeUID=CO1.NTC.3944907&amp;isFromPublicArea=True&amp;isModal=true&amp;asPopupView=true</t>
  </si>
  <si>
    <t>https://community.secop.gov.co/Public/Tendering/OpportunityDetail/Index?noticeUID=CO1.NTC.3940075&amp;isFromPublicArea=True&amp;isModal=true&amp;asPopupView=true</t>
  </si>
  <si>
    <t>https://community.secop.gov.co/Public/Tendering/OpportunityDetail/Index?noticeUID=CO1.NTC.3945122&amp;isFromPublicArea=True&amp;isModal=true&amp;asPopupView=true</t>
  </si>
  <si>
    <t>https://community.secop.gov.co/Public/Tendering/OpportunityDetail/Index?noticeUID=CO1.NTC.3945431&amp;isFromPublicArea=True&amp;isModal=true&amp;asPopupView=true</t>
  </si>
  <si>
    <t>https://community.secop.gov.co/Public/Tendering/OpportunityDetail/Index?noticeUID=CO1.NTC.3945477&amp;isFromPublicArea=True&amp;isModal=true&amp;asPopupView=true</t>
  </si>
  <si>
    <t>https://community.secop.gov.co/Public/Tendering/OpportunityDetail/Index?noticeUID=CO1.NTC.3945752&amp;isFromPublicArea=True&amp;isModal=true&amp;asPopupView=true</t>
  </si>
  <si>
    <t>https://community.secop.gov.co/Public/Tendering/OpportunityDetail/Index?noticeUID=CO1.NTC.3946203&amp;isFromPublicArea=True&amp;isModal=true&amp;asPopupView=true</t>
  </si>
  <si>
    <t>https://community.secop.gov.co/Public/Tendering/OpportunityDetail/Index?noticeUID=CO1.NTC.3946332&amp;isFromPublicArea=True&amp;isModal=true&amp;asPopupView=true</t>
  </si>
  <si>
    <t>https://community.secop.gov.co/Public/Tendering/OpportunityDetail/Index?noticeUID=CO1.NTC.3946477&amp;isFromPublicArea=True&amp;isModal=true&amp;asPopupView=true</t>
  </si>
  <si>
    <t>https://community.secop.gov.co/Public/Tendering/OpportunityDetail/Index?noticeUID=CO1.NTC.3946643&amp;isFromPublicArea=True&amp;isModal=true&amp;asPopupView=true</t>
  </si>
  <si>
    <t>https://community.secop.gov.co/Public/Tendering/OpportunityDetail/Index?noticeUID=CO1.NTC.3938128&amp;isFromPublicArea=True&amp;isModal=true&amp;asPopupView=true</t>
  </si>
  <si>
    <t>https://community.secop.gov.co/Public/Tendering/OpportunityDetail/Index?noticeUID=CO1.NTC.3938950&amp;isFromPublicArea=True&amp;isModal=true&amp;asPopupView=true</t>
  </si>
  <si>
    <t>https://community.secop.gov.co/Public/Tendering/OpportunityDetail/Index?noticeUID=CO1.NTC.3942277&amp;isFromPublicArea=True&amp;isModal=true&amp;asPopupView=true</t>
  </si>
  <si>
    <t>https://community.secop.gov.co/Public/Tendering/OpportunityDetail/Index?noticeUID=CO1.NTC.3939580&amp;isFromPublicArea=True&amp;isModal=False</t>
  </si>
  <si>
    <t>https://community.secop.gov.co/Public/Tendering/OpportunityDetail/Index?noticeUID=CO1.NTC.3938630&amp;isFromPublicArea=True&amp;isModal=true&amp;asPopupView=true</t>
  </si>
  <si>
    <t>https://community.secop.gov.co/Public/Tendering/OpportunityDetail/Index?noticeUID=CO1.NTC.3939174&amp;isFromPublicArea=True&amp;isModal=true&amp;asPopupView=true</t>
  </si>
  <si>
    <t>https://community.secop.gov.co/Public/Tendering/OpportunityDetail/Index?noticeUID=CO1.NTC.3941454&amp;isFromPublicArea=True&amp;isModal=true&amp;asPopupView=true</t>
  </si>
  <si>
    <t>https://community.secop.gov.co/Public/Tendering/OpportunityDetail/Index?noticeUID=CO1.NTC.3943301&amp;isFromPublicArea=True&amp;isModal=true&amp;asPopupView=true</t>
  </si>
  <si>
    <t>https://community.secop.gov.co/Public/Tendering/OpportunityDetail/Index?noticeUID=CO1.NTC.3932124&amp;isFromPublicArea=True&amp;isModal=true&amp;asPopupView=true</t>
  </si>
  <si>
    <t>https://community.secop.gov.co/Public/Tendering/OpportunityDetail/Index?noticeUID=CO1.NTC.3931934&amp;isFromPublicArea=True&amp;isModal=true&amp;asPopupView=true</t>
  </si>
  <si>
    <t>https://community.secop.gov.co/Public/Tendering/OpportunityDetail/Index?noticeUID=CO1.NTC.3943608&amp;isFromPublicArea=True&amp;isModal=true&amp;asPopupView=true</t>
  </si>
  <si>
    <t>https://community.secop.gov.co/Public/Tendering/OpportunityDetail/Index?noticeUID=CO1.NTC.3943519&amp;isFromPublicArea=True&amp;isModal=true&amp;asPopupView=true</t>
  </si>
  <si>
    <t>https://community.secop.gov.co/Public/Tendering/OpportunityDetail/Index?noticeUID=CO1.NTC.3943521&amp;isFromPublicArea=True&amp;isModal=true&amp;asPopupView=true</t>
  </si>
  <si>
    <t>https://community.secop.gov.co/Public/Tendering/OpportunityDetail/Index?noticeUID=CO1.NTC.3943523&amp;isFromPublicArea=True&amp;isModal=true&amp;asPopupView=true</t>
  </si>
  <si>
    <t>https://community.secop.gov.co/Public/Tendering/OpportunityDetail/Index?noticeUID=CO1.NTC.3943528&amp;isFromPublicArea=True&amp;isModal=true&amp;asPopupView=true</t>
  </si>
  <si>
    <t>https://community.secop.gov.co/Public/Tendering/OpportunityDetail/Index?noticeUID=CO1.NTC.3974724&amp;isFromPublicArea=True&amp;isModal=true&amp;asPopupView=true</t>
  </si>
  <si>
    <t>https://community.secop.gov.co/Public/Tendering/OpportunityDetail/Index?noticeUID=CO1.NTC.3945422&amp;isFromPublicArea=True&amp;isModal=true&amp;asPopupView=true</t>
  </si>
  <si>
    <t>https://community.secop.gov.co/Public/Tendering/OpportunityDetail/Index?noticeUID=CO1.NTC.3983029&amp;isFromPublicArea=True&amp;isModal=true&amp;asPopupView=true</t>
  </si>
  <si>
    <t>https://community.secop.gov.co/Public/Tendering/OpportunityDetail/Index?noticeUID=CO1.NTC.3977639&amp;isFromPublicArea=True&amp;isModal=true&amp;asPopupView=true</t>
  </si>
  <si>
    <t>https://community.secop.gov.co/Public/Tendering/OpportunityDetail/Index?noticeUID=CO1.NTC.3948110&amp;isFromPublicArea=True&amp;isModal=true&amp;asPopupView=true</t>
  </si>
  <si>
    <t>https://community.secop.gov.co/Public/Tendering/OpportunityDetail/Index?noticeUID=CO1.NTC.3946782&amp;isFromPublicArea=True&amp;isModal=true&amp;asPopupView=true</t>
  </si>
  <si>
    <t>https://community.secop.gov.co/Public/Tendering/OpportunityDetail/Index?noticeUID=CO1.NTC.3982797&amp;isFromPublicArea=True&amp;isModal=true&amp;asPopupView=true</t>
  </si>
  <si>
    <t>https://community.secop.gov.co/Public/Tendering/OpportunityDetail/Index?noticeUID=CO1.NTC.3947128&amp;isFromPublicArea=True&amp;isModal=true&amp;asPopupView=true</t>
  </si>
  <si>
    <t>https://community.secop.gov.co/Public/Tendering/OpportunityDetail/Index?noticeUID=CO1.NTC.3946611&amp;isFromPublicArea=True&amp;isModal=true&amp;asPopupView=true</t>
  </si>
  <si>
    <t>https://community.secop.gov.co/Public/Tendering/OpportunityDetail/Index?noticeUID=CO1.NTC.3994175&amp;isFromPublicArea=True&amp;isModal=true&amp;asPopupView=true</t>
  </si>
  <si>
    <t>https://community.secop.gov.co/Public/Tendering/OpportunityDetail/Index?noticeUID=CO1.NTC.3947326&amp;isFromPublicArea=True&amp;isModal=true&amp;asPopupView=true</t>
  </si>
  <si>
    <t>https://community.secop.gov.co/Public/Tendering/OpportunityDetail/Index?noticeUID=CO1.NTC.3947846&amp;isFromPublicArea=True&amp;isModal=true&amp;asPopupView=true</t>
  </si>
  <si>
    <t>https://community.secop.gov.co/Public/Tendering/OpportunityDetail/Index?noticeUID=CO1.NTC.3966598&amp;isFromPublicArea=True&amp;isModal=true&amp;asPopupView=true</t>
  </si>
  <si>
    <t>https://community.secop.gov.co/Public/Tendering/OpportunityDetail/Index?noticeUID=CO1.NTC.3948547&amp;isFromPublicArea=True&amp;isModal=true&amp;asPopupView=true</t>
  </si>
  <si>
    <t>https://community.secop.gov.co/Public/Tendering/OpportunityDetail/Index?noticeUID=CO1.NTC.3951504&amp;isFromPublicArea=True&amp;isModal=true&amp;asPopupView=true</t>
  </si>
  <si>
    <t>https://community.secop.gov.co/Public/Tendering/OpportunityDetail/Index?noticeUID=CO1.NTC.3951554&amp;isFromPublicArea=True&amp;isModal=true&amp;asPopupView=true</t>
  </si>
  <si>
    <t>https://community.secop.gov.co/Public/Tendering/OpportunityDetail/Index?noticeUID=CO1.NTC.3949122&amp;isFromPublicArea=True&amp;isModal=true&amp;asPopupView=true</t>
  </si>
  <si>
    <t>https://community.secop.gov.co/Public/Tendering/OpportunityDetail/Index?noticeUID=CO1.NTC.3949609&amp;isFromPublicArea=True&amp;isModal=true&amp;asPopupView=true</t>
  </si>
  <si>
    <t>https://community.secop.gov.co/Public/Tendering/OpportunityDetail/Index?noticeUID=CO1.NTC.3949690&amp;isFromPublicArea=True&amp;isModal=true&amp;asPopupView=true</t>
  </si>
  <si>
    <t>https://community.secop.gov.co/Public/Tendering/OpportunityDetail/Index?noticeUID=CO1.NTC.3956004&amp;isFromPublicArea=True&amp;isModal=true&amp;asPopupView=true</t>
  </si>
  <si>
    <t>https://community.secop.gov.co/Public/Tendering/OpportunityDetail/Index?noticeUID=CO1.NTC.3955110&amp;isFromPublicArea=True&amp;isModal=true&amp;asPopupView=true</t>
  </si>
  <si>
    <t>https://community.secop.gov.co/Public/Tendering/OpportunityDetail/Index?noticeUID=CO1.NTC.3946423&amp;isFromPublicArea=True&amp;isModal=true&amp;asPopupView=true</t>
  </si>
  <si>
    <t>https://community.secop.gov.co/Public/Tendering/OpportunityDetail/Index?noticeUID=CO1.NTC.3955998&amp;isFromPublicArea=True&amp;isModal=true&amp;asPopupView=true</t>
  </si>
  <si>
    <t>https://community.secop.gov.co/Public/Tendering/OpportunityDetail/Index?noticeUID=CO1.NTC.3956188&amp;isFromPublicArea=True&amp;isModal=true&amp;asPopupView=true</t>
  </si>
  <si>
    <t>https://community.secop.gov.co/Public/Tendering/OpportunityDetail/Index?noticeUID=CO1.NTC.3956290&amp;isFromPublicArea=True&amp;isModal=true&amp;asPopupView=true</t>
  </si>
  <si>
    <t>https://community.secop.gov.co/Public/Tendering/OpportunityDetail/Index?noticeUID=CO1.NTC.3958104&amp;isFromPublicArea=True&amp;isModal=true&amp;asPopupView=true</t>
  </si>
  <si>
    <t>https://community.secop.gov.co/Public/Tendering/OpportunityDetail/Index?noticeUID=CO1.NTC.3957884&amp;isFromPublicArea=True&amp;isModal=true&amp;asPopupView=true</t>
  </si>
  <si>
    <t>https://community.secop.gov.co/Public/Tendering/OpportunityDetail/Index?noticeUID=CO1.NTC.3959278&amp;isFromPublicArea=True&amp;isModal=true&amp;asPopupView=true</t>
  </si>
  <si>
    <t>https://community.secop.gov.co/Public/Tendering/OpportunityDetail/Index?noticeUID=CO1.NTC.3957897&amp;isFromPublicArea=True&amp;isModal=true&amp;asPopupView=true</t>
  </si>
  <si>
    <t>https://community.secop.gov.co/Public/Tendering/OpportunityDetail/Index?noticeUID=CO1.NTC.3955980&amp;isFromPublicArea=True&amp;isModal=true&amp;asPopupView=true</t>
  </si>
  <si>
    <t>https://community.secop.gov.co/Public/Tendering/OpportunityDetail/Index?noticeUID=CO1.NTC.3962960&amp;isFromPublicArea=True&amp;isModal=true&amp;asPopupView=true</t>
  </si>
  <si>
    <t>https://community.secop.gov.co/Public/Tendering/OpportunityDetail/Index?noticeUID=CO1.NTC.3962789&amp;isFromPublicArea=True&amp;isModal=true&amp;asPopupView=true</t>
  </si>
  <si>
    <t>https://community.secop.gov.co/Public/Tendering/OpportunityDetail/Index?noticeUID=CO1.NTC.3969359&amp;isFromPublicArea=True&amp;isModal=true&amp;asPopupView=true</t>
  </si>
  <si>
    <t>https://community.secop.gov.co/Public/Tendering/OpportunityDetail/Index?noticeUID=CO1.NTC.3969910&amp;isFromPublicArea=True&amp;isModal=true&amp;asPopupView=true</t>
  </si>
  <si>
    <t>https://community.secop.gov.co/Public/Tendering/OpportunityDetail/Index?noticeUID=CO1.NTC.3969781&amp;isFromPublicArea=True&amp;isModal=true&amp;asPopupView=true</t>
  </si>
  <si>
    <t>https://community.secop.gov.co/Public/Tendering/OpportunityDetail/Index?noticeUID=CO1.NTC.3964813&amp;isFromPublicArea=True&amp;isModal=true&amp;asPopupView=true</t>
  </si>
  <si>
    <t>https://community.secop.gov.co/Public/Tendering/OpportunityDetail/Index?noticeUID=CO1.NTC.3964814&amp;isFromPublicArea=True&amp;isModal=true&amp;asPopupView=true</t>
  </si>
  <si>
    <t>https://community.secop.gov.co/Public/Tendering/OpportunityDetail/Index?noticeUID=CO1.NTC.3964816&amp;isFromPublicArea=True&amp;isModal=true&amp;asPopupView=true</t>
  </si>
  <si>
    <t>https://community.secop.gov.co/Public/Tendering/OpportunityDetail/Index?noticeUID=CO1.NTC.3964808&amp;isFromPublicArea=True&amp;isModal=true&amp;asPopupView=true</t>
  </si>
  <si>
    <t>https://community.secop.gov.co/Public/Tendering/OpportunityDetail/Index?noticeUID=CO1.NTC.3965264&amp;isFromPublicArea=True&amp;isModal=true&amp;asPopupView=true</t>
  </si>
  <si>
    <t>https://community.secop.gov.co/Public/Tendering/OpportunityDetail/Index?noticeUID=CO1.NTC.3959233&amp;isFromPublicArea=True&amp;isModal=true&amp;asPopupView=true</t>
  </si>
  <si>
    <t>https://community.secop.gov.co/Public/Tendering/OpportunityDetail/Index?noticeUID=CO1.NTC.3969232&amp;isFromPublicArea=True&amp;isModal=true&amp;asPopupView=true</t>
  </si>
  <si>
    <t>https://community.secop.gov.co/Public/Tendering/OpportunityDetail/Index?noticeUID=CO1.NTC.3967866&amp;isFromPublicArea=True&amp;isModal=true&amp;asPopupView=true</t>
  </si>
  <si>
    <t>https://community.secop.gov.co/Public/Tendering/OpportunityDetail/Index?noticeUID=CO1.NTC.3964897&amp;isFromPublicArea=True&amp;isModal=true&amp;asPopupView=true</t>
  </si>
  <si>
    <t>https://community.secop.gov.co/Public/Tendering/OpportunityDetail/Index?noticeUID=CO1.NTC.3965370&amp;isFromPublicArea=True&amp;isModal=true&amp;asPopupView=true</t>
  </si>
  <si>
    <t>https://community.secop.gov.co/Public/Tendering/OpportunityDetail/Index?noticeUID=CO1.NTC.3965383&amp;isFromPublicArea=True&amp;isModal=true&amp;asPopupView=true</t>
  </si>
  <si>
    <t>https://community.secop.gov.co/Public/Tendering/OpportunityDetail/Index?noticeUID=CO1.NTC.3965857&amp;isFromPublicArea=True&amp;isModal=true&amp;asPopupView=true</t>
  </si>
  <si>
    <t>https://community.secop.gov.co/Public/Tendering/OpportunityDetail/Index?noticeUID=CO1.NTC.3965951&amp;isFromPublicArea=True&amp;isModal=true&amp;asPopupView=true</t>
  </si>
  <si>
    <t>https://community.secop.gov.co/Public/Tendering/OpportunityDetail/Index?noticeUID=CO1.NTC.3965968&amp;isFromPublicArea=True&amp;isModal=true&amp;asPopupView=true</t>
  </si>
  <si>
    <t>https://community.secop.gov.co/Public/Tendering/OpportunityDetail/Index?noticeUID=CO1.NTC.3966359&amp;isFromPublicArea=True&amp;isModal=true&amp;asPopupView=true</t>
  </si>
  <si>
    <t>https://community.secop.gov.co/Public/Tendering/OpportunityDetail/Index?noticeUID=CO1.NTC.3969411&amp;isFromPublicArea=True&amp;isModal=true&amp;asPopupView=true</t>
  </si>
  <si>
    <t>https://community.secop.gov.co/Public/Tendering/OpportunityDetail/Index?noticeUID=CO1.NTC.3969380&amp;isFromPublicArea=True&amp;isModal=true&amp;asPopupView=true</t>
  </si>
  <si>
    <t>https://community.secop.gov.co/Public/Tendering/OpportunityDetail/Index?noticeUID=CO1.NTC.3967989&amp;isFromPublicArea=True&amp;isModal=true&amp;asPopupView=true</t>
  </si>
  <si>
    <t>https://community.secop.gov.co/Public/Tendering/OpportunityDetail/Index?noticeUID=CO1.NTC.3972506&amp;isFromPublicArea=True&amp;isModal=true&amp;asPopupView=true</t>
  </si>
  <si>
    <t>https://community.secop.gov.co/Public/Tendering/OpportunityDetail/Index?noticeUID=CO1.NTC.3970752&amp;isFromPublicArea=True&amp;isModal=true&amp;asPopupView=true</t>
  </si>
  <si>
    <t>https://community.secop.gov.co/Public/Tendering/OpportunityDetail/Index?noticeUID=CO1.NTC.3970566&amp;isFromPublicArea=True&amp;isModal=true&amp;asPopupView=true</t>
  </si>
  <si>
    <t>https://community.secop.gov.co/Public/Tendering/OpportunityDetail/Index?noticeUID=CO1.NTC.3971718&amp;isFromPublicArea=True&amp;isModal=true&amp;asPopupView=true</t>
  </si>
  <si>
    <t>https://community.secop.gov.co/Public/Tendering/OpportunityDetail/Index?noticeUID=CO1.NTC.3974728&amp;isFromPublicArea=True&amp;isModal=true&amp;asPopupView=true</t>
  </si>
  <si>
    <t>https://community.secop.gov.co/Public/Tendering/OpportunityDetail/Index?noticeUID=CO1.NTC.3968550&amp;isFromPublicArea=True&amp;isModal=true&amp;asPopupView=true</t>
  </si>
  <si>
    <t>https://community.secop.gov.co/Public/Tendering/OpportunityDetail/Index?noticeUID=CO1.NTC.3970169&amp;isFromPublicArea=True&amp;isModal=true&amp;asPopupView=true</t>
  </si>
  <si>
    <t>https://community.secop.gov.co/Public/Tendering/OpportunityDetail/Index?noticeUID=CO1.NTC.3971205&amp;isFromPublicArea=True&amp;isModal=true&amp;asPopupView=true</t>
  </si>
  <si>
    <t>https://community.secop.gov.co/Public/Tendering/OpportunityDetail/Index?noticeUID=CO1.NTC.3971917&amp;isFromPublicArea=True&amp;isModal=true&amp;asPopupView=true</t>
  </si>
  <si>
    <t>https://community.secop.gov.co/Public/Tendering/OpportunityDetail/Index?noticeUID=CO1.NTC.3974504&amp;isFromPublicArea=True&amp;isModal=true&amp;asPopupView=true</t>
  </si>
  <si>
    <t>https://community.secop.gov.co/Public/Tendering/OpportunityDetail/Index?noticeUID=CO1.NTC.3992366&amp;isFromPublicArea=True&amp;isModal=true&amp;asPopupView=true</t>
  </si>
  <si>
    <t>https://community.secop.gov.co/Public/Tendering/OpportunityDetail/Index?noticeUID=CO1.NTC.3975505&amp;isFromPublicArea=True&amp;isModal=true&amp;asPopupView=true</t>
  </si>
  <si>
    <t>https://community.secop.gov.co/Public/Tendering/OpportunityDetail/Index?noticeUID=CO1.NTC.3980121&amp;isFromPublicArea=True&amp;isModal=true&amp;asPopupView=true</t>
  </si>
  <si>
    <t>https://community.secop.gov.co/Public/Tendering/OpportunityDetail/Index?noticeUID=CO1.NTC.3988818&amp;isFromPublicArea=True&amp;isModal=true&amp;asPopupView=true</t>
  </si>
  <si>
    <t>https://community.secop.gov.co/Public/Tendering/OpportunityDetail/Index?noticeUID=CO1.NTC.3988747&amp;isFromPublicArea=True&amp;isModal=true&amp;asPopupView=true</t>
  </si>
  <si>
    <t>https://community.secop.gov.co/Public/Tendering/OpportunityDetail/Index?noticeUID=CO1.NTC.3980802&amp;isFromPublicArea=True&amp;isModal=true&amp;asPopupView=true</t>
  </si>
  <si>
    <t>https://community.secop.gov.co/Public/Tendering/OpportunityDetail/Index?noticeUID=CO1.NTC.3979024&amp;isFromPublicArea=True&amp;isModal=true&amp;asPopupView=true</t>
  </si>
  <si>
    <t>https://community.secop.gov.co/Public/Tendering/OpportunityDetail/Index?noticeUID=CO1.NTC.3978821&amp;isFromPublicArea=True&amp;isModal=true&amp;asPopupView=true</t>
  </si>
  <si>
    <t>https://community.secop.gov.co/Public/Tendering/OpportunityDetail/Index?noticeUID=CO1.NTC.3977241&amp;isFromPublicArea=True&amp;isModal=true&amp;asPopupView=true</t>
  </si>
  <si>
    <t>https://community.secop.gov.co/Public/Tendering/OpportunityDetail/Index?noticeUID=CO1.NTC.3989428&amp;isFromPublicArea=True&amp;isModal=true&amp;asPopupView=true</t>
  </si>
  <si>
    <t>https://community.secop.gov.co/Public/Tendering/OpportunityDetail/Index?noticeUID=CO1.NTC.3978688&amp;isFromPublicArea=True&amp;isModal=true&amp;asPopupView=true</t>
  </si>
  <si>
    <t>https://community.secop.gov.co/Public/Tendering/OpportunityDetail/Index?noticeUID=CO1.NTC.3978684&amp;isFromPublicArea=True&amp;isModal=true&amp;asPopupView=true</t>
  </si>
  <si>
    <t>https://community.secop.gov.co/Public/Tendering/OpportunityDetail/Index?noticeUID=CO1.NTC.3989410&amp;isFromPublicArea=True&amp;isModal=true&amp;asPopupView=true</t>
  </si>
  <si>
    <t>https://community.secop.gov.co/Public/Tendering/OpportunityDetail/Index?noticeUID=CO1.NTC.3994407&amp;isFromPublicArea=True&amp;isModal=true&amp;asPopupView=true</t>
  </si>
  <si>
    <t>https://community.secop.gov.co/Public/Tendering/OpportunityDetail/Index?noticeUID=CO1.NTC.3996739&amp;isFromPublicArea=True&amp;isModal=true&amp;asPopupView=true</t>
  </si>
  <si>
    <t>https://community.secop.gov.co/Public/Tendering/OpportunityDetail/Index?noticeUID=CO1.NTC.3988975&amp;isFromPublicArea=True&amp;isModal=true&amp;asPopupView=true</t>
  </si>
  <si>
    <t>https://community.secop.gov.co/Public/Tendering/OpportunityDetail/Index?noticeUID=CO1.NTC.3989021&amp;isFromPublicArea=True&amp;isModal=true&amp;asPopupView=true</t>
  </si>
  <si>
    <t>https://community.secop.gov.co/Public/Tendering/OpportunityDetail/Index?noticeUID=CO1.NTC.3989042&amp;isFromPublicArea=True&amp;isModal=true&amp;asPopupView=true</t>
  </si>
  <si>
    <t>https://community.secop.gov.co/Public/Tendering/OpportunityDetail/Index?noticeUID=CO1.NTC.4002406&amp;isFromPublicArea=True&amp;isModal=true&amp;asPopupView=true</t>
  </si>
  <si>
    <t>https://community.secop.gov.co/Public/Tendering/OpportunityDetail/Index?noticeUID=CO1.NTC.3988904&amp;isFromPublicArea=True&amp;isModal=true&amp;asPopupView=true</t>
  </si>
  <si>
    <t>https://community.secop.gov.co/Public/Tendering/OpportunityDetail/Index?noticeUID=CO1.NTC.3980712&amp;isFromPublicArea=True&amp;isModal=true&amp;asPopupView=true</t>
  </si>
  <si>
    <t>https://community.secop.gov.co/Public/Tendering/OpportunityDetail/Index?noticeUID=CO1.NTC.3980580&amp;isFromPublicArea=True&amp;isModal=true&amp;asPopupView=true</t>
  </si>
  <si>
    <t>https://community.secop.gov.co/Public/Tendering/OpportunityDetail/Index?noticeUID=CO1.NTC.3980720&amp;isFromPublicArea=True&amp;isModal=true&amp;asPopupView=true</t>
  </si>
  <si>
    <t>https://community.secop.gov.co/Public/Tendering/OpportunityDetail/Index?noticeUID=CO1.NTC.3989264&amp;isFromPublicArea=True&amp;isModal=true&amp;asPopupView=true</t>
  </si>
  <si>
    <t>https://community.secop.gov.co/Public/Tendering/OpportunityDetail/Index?noticeUID=CO1.NTC.3990976&amp;isFromPublicArea=True&amp;isModal=true&amp;asPopupView=true</t>
  </si>
  <si>
    <t>https://community.secop.gov.co/Public/Tendering/OpportunityDetail/Index?noticeUID=CO1.NTC.3991146&amp;isFromPublicArea=True&amp;isModal=true&amp;asPopupView=true</t>
  </si>
  <si>
    <t>https://community.secop.gov.co/Public/Tendering/OpportunityDetail/Index?noticeUID=CO1.NTC.3991291&amp;isFromPublicArea=True&amp;isModal=true&amp;asPopupView=true</t>
  </si>
  <si>
    <t>https://community.secop.gov.co/Public/Tendering/OpportunityDetail/Index?noticeUID=CO1.NTC.3993220&amp;isFromPublicArea=True&amp;isModal=true&amp;asPopupView=true</t>
  </si>
  <si>
    <t>https://community.secop.gov.co/Public/Tendering/OpportunityDetail/Index?noticeUID=CO1.NTC.3998129&amp;isFromPublicArea=True&amp;isModal=true&amp;asPopupView=true</t>
  </si>
  <si>
    <t>https://community.secop.gov.co/Public/Tendering/OpportunityDetail/Index?noticeUID=CO1.NTC.3992744&amp;isFromPublicArea=True&amp;isModal=true&amp;asPopupView=true</t>
  </si>
  <si>
    <t>https://community.secop.gov.co/Public/Tendering/OpportunityDetail/Index?noticeUID=CO1.NTC.3997100&amp;isFromPublicArea=True&amp;isModal=true&amp;asPopupView=true</t>
  </si>
  <si>
    <t>https://community.secop.gov.co/Public/Tendering/OpportunityDetail/Index?noticeUID=CO1.NTC.4168457&amp;isFromPublicArea=True&amp;isModal=true&amp;asPopupView=true</t>
  </si>
  <si>
    <t>https://community.secop.gov.co/Public/Tendering/OpportunityDetail/Index?noticeUID=CO1.NTC.4001920&amp;isFromPublicArea=True&amp;isModal=true&amp;asPopupView=true</t>
  </si>
  <si>
    <t>https://community.secop.gov.co/Public/Tendering/OpportunityDetail/Index?noticeUID=CO1.NTC.3996836&amp;isFromPublicArea=True&amp;isModal=true&amp;asPopupView=true</t>
  </si>
  <si>
    <t>https://community.secop.gov.co/Public/Tendering/OpportunityDetail/Index?noticeUID=CO1.NTC.3998121&amp;isFromPublicArea=True&amp;isModal=true&amp;asPopupView=true</t>
  </si>
  <si>
    <t>https://community.secop.gov.co/Public/Tendering/OpportunityDetail/Index?noticeUID=CO1.NTC.3998433&amp;isFromPublicArea=True&amp;isModal=true&amp;asPopupView=true</t>
  </si>
  <si>
    <t>https://community.secop.gov.co/Public/Tendering/OpportunityDetail/Index?noticeUID=CO1.NTC.3998603&amp;isFromPublicArea=True&amp;isModal=true&amp;asPopupView=true</t>
  </si>
  <si>
    <t>https://community.secop.gov.co/Public/Tendering/OpportunityDetail/Index?noticeUID=CO1.NTC.4001503&amp;isFromPublicArea=True&amp;isModal=true&amp;asPopupView=true</t>
  </si>
  <si>
    <t>https://community.secop.gov.co/Public/Tendering/OpportunityDetail/Index?noticeUID=CO1.NTC.4001180&amp;isFromPublicArea=True&amp;isModal=true&amp;asPopupView=true</t>
  </si>
  <si>
    <t>https://community.secop.gov.co/Public/Tendering/OpportunityDetail/Index?noticeUID=CO1.NTC.4001705&amp;isFromPublicArea=True&amp;isModal=true&amp;asPopupView=true</t>
  </si>
  <si>
    <t>https://community.secop.gov.co/Public/Tendering/OpportunityDetail/Index?noticeUID=CO1.NTC.4002488&amp;isFromPublicArea=True&amp;isModal=true&amp;asPopupView=true</t>
  </si>
  <si>
    <t>https://community.secop.gov.co/Public/Tendering/OpportunityDetail/Index?noticeUID=CO1.NTC.4014398&amp;isFromPublicArea=True&amp;isModal=true&amp;asPopupView=true</t>
  </si>
  <si>
    <t>https://community.secop.gov.co/Public/Tendering/OpportunityDetail/Index?noticeUID=CO1.NTC.4004416&amp;isFromPublicArea=True&amp;isModal=true&amp;asPopupView=true</t>
  </si>
  <si>
    <t>https://community.secop.gov.co/Public/Tendering/OpportunityDetail/Index?noticeUID=CO1.NTC.4002896&amp;isFromPublicArea=True&amp;isModal=true&amp;asPopupView=true</t>
  </si>
  <si>
    <t>https://community.secop.gov.co/Public/Tendering/OpportunityDetail/Index?noticeUID=CO1.NTC.4002079&amp;isFromPublicArea=True&amp;isModal=true&amp;asPopupView=true</t>
  </si>
  <si>
    <t>https://community.secop.gov.co/Public/Tendering/OpportunityDetail/Index?noticeUID=CO1.NTC.4010498&amp;isFromPublicArea=True&amp;isModal=true&amp;asPopupView=true</t>
  </si>
  <si>
    <t>https://community.secop.gov.co/Public/Tendering/OpportunityDetail/Index?noticeUID=CO1.NTC.4011589&amp;isFromPublicArea=True&amp;isModal=true&amp;asPopupView=true</t>
  </si>
  <si>
    <t>https://community.secop.gov.co/Public/Tendering/OpportunityDetail/Index?noticeUID=CO1.NTC.4019134&amp;isFromPublicArea=True&amp;isModal=true&amp;asPopupView=true</t>
  </si>
  <si>
    <t>https://community.secop.gov.co/Public/Tendering/OpportunityDetail/Index?noticeUID=CO1.NTC.4019705&amp;isFromPublicArea=True&amp;isModal=true&amp;asPopupView=true</t>
  </si>
  <si>
    <t>https://community.secop.gov.co/Public/Tendering/OpportunityDetail/Index?noticeUID=CO1.NTC.4013718&amp;isFromPublicArea=True&amp;isModal=true&amp;asPopupView=true</t>
  </si>
  <si>
    <t>https://community.secop.gov.co/Public/Tendering/OpportunityDetail/Index?noticeUID=CO1.NTC.4014462&amp;isFromPublicArea=True&amp;isModal=true&amp;asPopupView=true</t>
  </si>
  <si>
    <t>https://community.secop.gov.co/Public/Tendering/OpportunityDetail/Index?noticeUID=CO1.NTC.4017442&amp;isFromPublicArea=True&amp;isModal=true&amp;asPopupView=true</t>
  </si>
  <si>
    <t>https://community.secop.gov.co/Public/Tendering/OpportunityDetail/Index?noticeUID=CO1.NTC.4018286&amp;isFromPublicArea=True&amp;isModal=true&amp;asPopupView=true</t>
  </si>
  <si>
    <t>https://community.secop.gov.co/Public/Tendering/OpportunityDetail/Index?noticeUID=CO1.NTC.4018576&amp;isFromPublicArea=True&amp;isModal=true&amp;asPopupView=true</t>
  </si>
  <si>
    <t>https://community.secop.gov.co/Public/Tendering/OpportunityDetail/Index?noticeUID=CO1.NTC.4020014&amp;isFromPublicArea=True&amp;isModal=true&amp;asPopupView=true</t>
  </si>
  <si>
    <t>https://community.secop.gov.co/Public/Tendering/OpportunityDetail/Index?noticeUID=CO1.NTC.4018634&amp;isFromPublicArea=True&amp;isModal=true&amp;asPopupView=true</t>
  </si>
  <si>
    <t>https://community.secop.gov.co/Public/Tendering/OpportunityDetail/Index?noticeUID=CO1.NTC.4018704&amp;isFromPublicArea=True&amp;isModal=true&amp;asPopupView=true</t>
  </si>
  <si>
    <t>https://community.secop.gov.co/Public/Tendering/OpportunityDetail/Index?noticeUID=CO1.NTC.4020729&amp;isFromPublicArea=True&amp;isModal=true&amp;asPopupView=true</t>
  </si>
  <si>
    <t>https://community.secop.gov.co/Public/Tendering/OpportunityDetail/Index?noticeUID=CO1.NTC.4021025&amp;isFromPublicArea=True&amp;isModal=true&amp;asPopupView=true</t>
  </si>
  <si>
    <t>https://community.secop.gov.co/Public/Tendering/OpportunityDetail/Index?noticeUID=CO1.NTC.4029669&amp;isFromPublicArea=True&amp;isModal=true&amp;asPopupView=true</t>
  </si>
  <si>
    <t>https://community.secop.gov.co/Public/Tendering/OpportunityDetail/Index?noticeUID=CO1.NTC.4030015&amp;isFromPublicArea=True&amp;isModal=true&amp;asPopupView=true</t>
  </si>
  <si>
    <t>https://community.secop.gov.co/Public/Tendering/OpportunityDetail/Index?noticeUID=CO1.NTC.4030042&amp;isFromPublicArea=True&amp;isModal=true&amp;asPopupView=true</t>
  </si>
  <si>
    <t>https://community.secop.gov.co/Public/Tendering/OpportunityDetail/Index?noticeUID=CO1.NTC.4028325&amp;isFromPublicArea=True&amp;isModal=true&amp;asPopupView=true</t>
  </si>
  <si>
    <t>https://community.secop.gov.co/Public/Tendering/OpportunityDetail/Index?noticeUID=CO1.NTC.4028198&amp;isFromPublicArea=True&amp;isModal=true&amp;asPopupView=true</t>
  </si>
  <si>
    <t>https://community.secop.gov.co/Public/Tendering/OpportunityDetail/Index?noticeUID=CO1.NTC.4026719&amp;isFromPublicArea=True&amp;isModal=true&amp;asPopupView=true</t>
  </si>
  <si>
    <t>https://community.secop.gov.co/Public/Tendering/OpportunityDetail/Index?noticeUID=CO1.NTC.4027704&amp;isFromPublicArea=True&amp;isModal=true&amp;asPopupView=true</t>
  </si>
  <si>
    <t>https://community.secop.gov.co/Public/Tendering/OpportunityDetail/Index?noticeUID=CO1.NTC.4027915&amp;isFromPublicArea=True&amp;isModal=true&amp;asPopupView=true</t>
  </si>
  <si>
    <t>https://community.secop.gov.co/Public/Tendering/OpportunityDetail/Index?noticeUID=CO1.NTC.4029025&amp;isFromPublicArea=True&amp;isModal=true&amp;asPopupView=true</t>
  </si>
  <si>
    <t>https://community.secop.gov.co/Public/Tendering/OpportunityDetail/Index?noticeUID=CO1.NTC.4029519&amp;isFromPublicArea=True&amp;isModal=true&amp;asPopupView=true</t>
  </si>
  <si>
    <t>https://community.secop.gov.co/Public/Tendering/OpportunityDetail/Index?noticeUID=CO1.NTC.4028946&amp;isFromPublicArea=True&amp;isModal=true&amp;asPopupView=true</t>
  </si>
  <si>
    <t>https://community.secop.gov.co/Public/Tendering/OpportunityDetail/Index?noticeUID=CO1.NTC.4047148&amp;isFromPublicArea=True&amp;isModal=False</t>
  </si>
  <si>
    <t>https://community.secop.gov.co/Public/Tendering/OpportunityDetail/Index?noticeUID=CO1.NTC.4039785&amp;isFromPublicArea=True&amp;isModal=true&amp;asPopupView=true</t>
  </si>
  <si>
    <t>https://community.secop.gov.co/Public/Tendering/OpportunityDetail/Index?noticeUID=CO1.NTC.4043655&amp;isFromPublicArea=True&amp;isModal=true&amp;asPopupView=true</t>
  </si>
  <si>
    <t>https://community.secop.gov.co/Public/Tendering/OpportunityDetail/Index?noticeUID=CO1.NTC.4055155&amp;isFromPublicArea=True&amp;isModal=true&amp;asPopupView=true</t>
  </si>
  <si>
    <t>https://community.secop.gov.co/Public/Tendering/OpportunityDetail/Index?noticeUID=CO1.NTC.4055077&amp;isFromPublicArea=True&amp;isModal=true&amp;asPopupView=true</t>
  </si>
  <si>
    <t>https://community.secop.gov.co/Public/Tendering/OpportunityDetail/Index?noticeUID=CO1.NTC.4044381&amp;isFromPublicArea=True&amp;isModal=true&amp;asPopupView=true</t>
  </si>
  <si>
    <t>https://community.secop.gov.co/Public/Tendering/OpportunityDetail/Index?noticeUID=CO1.NTC.4046986&amp;isFromPublicArea=True&amp;isModal=true&amp;asPopupView=true</t>
  </si>
  <si>
    <t>https://community.secop.gov.co/Public/Tendering/OpportunityDetail/Index?noticeUID=CO1.NTC.4051558&amp;isFromPublicArea=True&amp;isModal=true&amp;asPopupView=true</t>
  </si>
  <si>
    <t>https://community.secop.gov.co/Public/Tendering/OpportunityDetail/Index?noticeUID=CO1.NTC.4055169&amp;isFromPublicArea=True&amp;isModal=False</t>
  </si>
  <si>
    <t>https://community.secop.gov.co/Public/Tendering/OpportunityDetail/Index?noticeUID=CO1.NTC.4051270&amp;isFromPublicArea=True&amp;isModal=False</t>
  </si>
  <si>
    <t>https://community.secop.gov.co/Public/Tendering/OpportunityDetail/Index?noticeUID=CO1.NTC.4051381&amp;isFromPublicArea=True&amp;isModal=False</t>
  </si>
  <si>
    <t>https://community.secop.gov.co/Public/Tendering/OpportunityDetail/Index?noticeUID=CO1.NTC.4051495&amp;isFromPublicArea=True&amp;isModal=true&amp;asPopupView=true</t>
  </si>
  <si>
    <t>https://community.secop.gov.co/Public/Tendering/OpportunityDetail/Index?noticeUID=CO1.NTC.4059911&amp;isFromPublicArea=True&amp;isModal=true&amp;asPopupView=true</t>
  </si>
  <si>
    <t>https://community.secop.gov.co/Public/Tendering/OpportunityDetail/Index?noticeUID=CO1.NTC.4055375&amp;isFromPublicArea=True&amp;isModal=true&amp;asPopupView=true</t>
  </si>
  <si>
    <t>https://community.secop.gov.co/Public/Tendering/OpportunityDetail/Index?noticeUID=CO1.NTC.4056587&amp;isFromPublicArea=True&amp;isModal=true&amp;asPopupView=true</t>
  </si>
  <si>
    <t>https://community.secop.gov.co/Public/Tendering/OpportunityDetail/Index?noticeUID=CO1.NTC.4055554&amp;isFromPublicArea=True&amp;isModal=true&amp;asPopupView=true</t>
  </si>
  <si>
    <t>https://community.secop.gov.co/Public/Tendering/OpportunityDetail/Index?noticeUID=CO1.NTC.4058311&amp;isFromPublicArea=True&amp;isModal=true&amp;asPopupView=true</t>
  </si>
  <si>
    <t>https://community.secop.gov.co/Public/Tendering/OpportunityDetail/Index?noticeUID=CO1.NTC.4058328&amp;isFromPublicArea=True&amp;isModal=true&amp;asPopupView=true</t>
  </si>
  <si>
    <t>https://community.secop.gov.co/Public/Tendering/OpportunityDetail/Index?noticeUID=CO1.NTC.4058346&amp;isFromPublicArea=True&amp;isModal=true&amp;asPopupView=true</t>
  </si>
  <si>
    <t>https://community.secop.gov.co/Public/Tendering/OpportunityDetail/Index?noticeUID=CO1.NTC.4055123&amp;isFromPublicArea=True&amp;isModal=true&amp;asPopupView=true</t>
  </si>
  <si>
    <t>https://community.secop.gov.co/Public/Tendering/OpportunityDetail/Index?noticeUID=CO1.NTC.4054972&amp;isFromPublicArea=True&amp;isModal=true&amp;asPopupView=true</t>
  </si>
  <si>
    <t>https://community.secop.gov.co/Public/Tendering/OpportunityDetail/Index?noticeUID=CO1.NTC.4059389&amp;isFromPublicArea=True&amp;isModal=true&amp;asPopupView=true</t>
  </si>
  <si>
    <t>https://community.secop.gov.co/Public/Tendering/OpportunityDetail/Index?noticeUID=CO1.NTC.4059824&amp;isFromPublicArea=True&amp;isModal=true&amp;asPopupView=true</t>
  </si>
  <si>
    <t>https://community.secop.gov.co/Public/Tendering/OpportunityDetail/Index?noticeUID=CO1.NTC.4058402&amp;isFromPublicArea=True&amp;isModal=true&amp;asPopupView=true</t>
  </si>
  <si>
    <t>https://community.secop.gov.co/Public/Tendering/OpportunityDetail/Index?noticeUID=CO1.NTC.4060319&amp;isFromPublicArea=True&amp;isModal=true&amp;asPopupView=true</t>
  </si>
  <si>
    <t>https://community.secop.gov.co/Public/Tendering/OpportunityDetail/Index?noticeUID=CO1.NTC.4065043&amp;isFromPublicArea=True&amp;isModal=true&amp;asPopupView=true</t>
  </si>
  <si>
    <t>https://community.secop.gov.co/Public/Tendering/OpportunityDetail/Index?noticeUID=CO1.NTC.4067320&amp;isFromPublicArea=True&amp;isModal=true&amp;asPopupView=true</t>
  </si>
  <si>
    <t>https://community.secop.gov.co/Public/Tendering/OpportunityDetail/Index?noticeUID=CO1.NTC.4067908&amp;isFromPublicArea=True&amp;isModal=true&amp;asPopupView=true</t>
  </si>
  <si>
    <t>https://community.secop.gov.co/Public/Tendering/OpportunityDetail/Index?noticeUID=CO1.NTC.4070234&amp;isFromPublicArea=True&amp;isModal=true&amp;asPopupView=true</t>
  </si>
  <si>
    <t>https://community.secop.gov.co/Public/Tendering/OpportunityDetail/Index?noticeUID=CO1.NTC.4083437&amp;isFromPublicArea=True&amp;isModal=true&amp;asPopupView=true</t>
  </si>
  <si>
    <t>https://community.secop.gov.co/Public/Tendering/OpportunityDetail/Index?noticeUID=CO1.NTC.4116938&amp;isFromPublicArea=True&amp;isModal=true&amp;asPopupView=true</t>
  </si>
  <si>
    <t>https://community.secop.gov.co/Public/Tendering/OpportunityDetail/Index?noticeUID=CO1.NTC.4068104&amp;isFromPublicArea=True&amp;isModal=true&amp;asPopupView=true</t>
  </si>
  <si>
    <t>https://community.secop.gov.co/Public/Tendering/OpportunityDetail/Index?noticeUID=CO1.NTC.4069470&amp;isFromPublicArea=True&amp;isModal=true&amp;asPopupView=true</t>
  </si>
  <si>
    <t>https://community.secop.gov.co/Public/Tendering/OpportunityDetail/Index?noticeUID=CO1.NTC.4071399&amp;isFromPublicArea=True&amp;isModal=true&amp;asPopupView=true</t>
  </si>
  <si>
    <t>https://community.secop.gov.co/Public/Tendering/OpportunityDetail/Index?noticeUID=CO1.NTC.4073141&amp;isFromPublicArea=True&amp;isModal=true&amp;asPopupView=true</t>
  </si>
  <si>
    <t>https://community.secop.gov.co/Public/Tendering/OpportunityDetail/Index?noticeUID=CO1.NTC.4073410&amp;isFromPublicArea=True&amp;isModal=true&amp;asPopupView=true</t>
  </si>
  <si>
    <t>https://community.secop.gov.co/Public/Tendering/OpportunityDetail/Index?noticeUID=CO1.NTC.4072588&amp;isFromPublicArea=True&amp;isModal=true&amp;asPopupView=true</t>
  </si>
  <si>
    <t>https://community.secop.gov.co/Public/Tendering/OpportunityDetail/Index?noticeUID=CO1.NTC.4074714&amp;isFromPublicArea=True&amp;isModal=true&amp;asPopupView=true</t>
  </si>
  <si>
    <t>https://community.secop.gov.co/Public/Tendering/OpportunityDetail/Index?noticeUID=CO1.NTC.4075407&amp;isFromPublicArea=True&amp;isModal=true&amp;asPopupView=true</t>
  </si>
  <si>
    <t>https://community.secop.gov.co/Public/Tendering/OpportunityDetail/Index?noticeUID=CO1.NTC.4073820&amp;isFromPublicArea=True&amp;isModal=true&amp;asPopupView=true</t>
  </si>
  <si>
    <t>https://community.secop.gov.co/Public/Tendering/OpportunityDetail/Index?noticeUID=CO1.NTC.4073590&amp;isFromPublicArea=True&amp;isModal=true&amp;asPopupView=true</t>
  </si>
  <si>
    <t>https://community.secop.gov.co/Public/Tendering/OpportunityDetail/Index?noticeUID=CO1.NTC.4072540&amp;isFromPublicArea=True&amp;isModal=true&amp;asPopupView=true</t>
  </si>
  <si>
    <t>https://community.secop.gov.co/Public/Tendering/OpportunityDetail/Index?noticeUID=CO1.NTC.4075853&amp;isFromPublicArea=True&amp;isModal=true&amp;asPopupView=true</t>
  </si>
  <si>
    <t>https://community.secop.gov.co/Public/Tendering/OpportunityDetail/Index?noticeUID=CO1.NTC.4076007&amp;isFromPublicArea=True&amp;isModal=true&amp;asPopupView=true</t>
  </si>
  <si>
    <t>https://community.secop.gov.co/Public/Tendering/OpportunityDetail/Index?noticeUID=CO1.NTC.4076571&amp;isFromPublicArea=True&amp;isModal=true&amp;asPopupView=true</t>
  </si>
  <si>
    <t>https://community.secop.gov.co/Public/Tendering/OpportunityDetail/Index?noticeUID=CO1.NTC.4076662&amp;isFromPublicArea=True&amp;isModal=true&amp;asPopupView=true</t>
  </si>
  <si>
    <t>https://community.secop.gov.co/Public/Tendering/OpportunityDetail/Index?noticeUID=CO1.NTC.4076836&amp;isFromPublicArea=True&amp;isModal=true&amp;asPopupView=true</t>
  </si>
  <si>
    <t>https://community.secop.gov.co/Public/Tendering/OpportunityDetail/Index?noticeUID=CO1.NTC.4076684&amp;isFromPublicArea=True&amp;isModal=true&amp;asPopupView=true</t>
  </si>
  <si>
    <t>https://community.secop.gov.co/Public/Tendering/OpportunityDetail/Index?noticeUID=CO1.NTC.4076927&amp;isFromPublicArea=True&amp;isModal=true&amp;asPopupView=true</t>
  </si>
  <si>
    <t>https://community.secop.gov.co/Public/Tendering/OpportunityDetail/Index?noticeUID=CO1.NTC.4084864&amp;isFromPublicArea=True&amp;isModal=true&amp;asPopupView=true</t>
  </si>
  <si>
    <t>https://community.secop.gov.co/Public/Tendering/OpportunityDetail/Index?noticeUID=CO1.NTC.4085416&amp;isFromPublicArea=True&amp;isModal=true&amp;asPopupView=true</t>
  </si>
  <si>
    <t>https://community.secop.gov.co/Public/Tendering/OpportunityDetail/Index?noticeUID=CO1.NTC.4082553&amp;isFromPublicArea=True&amp;isModal=true&amp;asPopupView=true</t>
  </si>
  <si>
    <t>https://community.secop.gov.co/Public/Tendering/OpportunityDetail/Index?noticeUID=CO1.NTC.4082749&amp;isFromPublicArea=True&amp;isModal=true&amp;asPopupView=true</t>
  </si>
  <si>
    <t>https://community.secop.gov.co/Public/Tendering/OpportunityDetail/Index?noticeUID=CO1.NTC.4088114&amp;isFromPublicArea=True&amp;isModal=true&amp;asPopupView=true</t>
  </si>
  <si>
    <t>https://community.secop.gov.co/Public/Tendering/OpportunityDetail/Index?noticeUID=CO1.NTC.4088346&amp;isFromPublicArea=True&amp;isModal=true&amp;asPopupView=true</t>
  </si>
  <si>
    <t>https://community.secop.gov.co/Public/Tendering/OpportunityDetail/Index?noticeUID=CO1.NTC.4088530&amp;isFromPublicArea=True&amp;isModal=true&amp;asPopupView=true</t>
  </si>
  <si>
    <t>https://community.secop.gov.co/Public/Tendering/OpportunityDetail/Index?noticeUID=CO1.NTC.4089999&amp;isFromPublicArea=True&amp;isModal=true&amp;asPopupView=true</t>
  </si>
  <si>
    <t>https://community.secop.gov.co/Public/Tendering/OpportunityDetail/Index?noticeUID=CO1.NTC.4094654&amp;isFromPublicArea=True&amp;isModal=true&amp;asPopupView=true</t>
  </si>
  <si>
    <t>https://community.secop.gov.co/Public/Tendering/OpportunityDetail/Index?noticeUID=CO1.NTC.4094380&amp;isFromPublicArea=True&amp;isModal=true&amp;asPopupView=true</t>
  </si>
  <si>
    <t>https://community.secop.gov.co/Public/Tendering/OpportunityDetail/Index?noticeUID=CO1.NTC.4094542&amp;isFromPublicArea=True&amp;isModal=true&amp;asPopupView=true</t>
  </si>
  <si>
    <t>https://community.secop.gov.co/Public/Tendering/OpportunityDetail/Index?noticeUID=CO1.NTC.4092233&amp;isFromPublicArea=True&amp;isModal=true&amp;asPopupView=true</t>
  </si>
  <si>
    <t>https://community.secop.gov.co/Public/Tendering/OpportunityDetail/Index?noticeUID=CO1.NTC.4096103&amp;isFromPublicArea=True&amp;isModal=true&amp;asPopupView=true</t>
  </si>
  <si>
    <t>https://community.secop.gov.co/Public/Tendering/OpportunityDetail/Index?noticeUID=CO1.NTC.4096623&amp;isFromPublicArea=True&amp;isModal=true&amp;asPopupView=true</t>
  </si>
  <si>
    <t>https://community.secop.gov.co/Public/Tendering/OpportunityDetail/Index?noticeUID=CO1.NTC.4097754&amp;isFromPublicArea=True&amp;isModal=true&amp;asPopupView=true</t>
  </si>
  <si>
    <t>https://community.secop.gov.co/Public/Tendering/OpportunityDetail/Index?noticeUID=CO1.NTC.4098154&amp;isFromPublicArea=True&amp;isModal=true&amp;asPopupView=true</t>
  </si>
  <si>
    <t>https://community.secop.gov.co/Public/Tendering/OpportunityDetail/Index?noticeUID=CO1.NTC.4098410&amp;isFromPublicArea=True&amp;isModal=true&amp;asPopupView=true</t>
  </si>
  <si>
    <t>https://community.secop.gov.co/Public/Tendering/OpportunityDetail/Index?noticeUID=CO1.NTC.4099623&amp;isFromPublicArea=True&amp;isModal=true&amp;asPopupView=true</t>
  </si>
  <si>
    <t>https://community.secop.gov.co/Public/Tendering/OpportunityDetail/Index?noticeUID=CO1.NTC.4097695&amp;isFromPublicArea=True&amp;isModal=true&amp;asPopupView=true</t>
  </si>
  <si>
    <t>https://community.secop.gov.co/Public/Tendering/OpportunityDetail/Index?noticeUID=CO1.NTC.4102889&amp;isFromPublicArea=True&amp;isModal=true&amp;asPopupView=true</t>
  </si>
  <si>
    <t>https://community.secop.gov.co/Public/Tendering/OpportunityDetail/Index?noticeUID=CO1.NTC.4102788&amp;isFromPublicArea=True&amp;isModal=true&amp;asPopupView=true</t>
  </si>
  <si>
    <t>https://community.secop.gov.co/Public/Tendering/OpportunityDetail/Index?noticeUID=CO1.NTC.4102865&amp;isFromPublicArea=True&amp;isModal=true&amp;asPopupView=true</t>
  </si>
  <si>
    <t>https://community.secop.gov.co/Public/Tendering/OpportunityDetail/Index?noticeUID=CO1.NTC.4102876&amp;isFromPublicArea=True&amp;isModal=true&amp;asPopupView=true</t>
  </si>
  <si>
    <t>https://community.secop.gov.co/Public/Tendering/OpportunityDetail/Index?noticeUID=CO1.NTC.4101718&amp;isFromPublicArea=True&amp;isModal=true&amp;asPopupView=true</t>
  </si>
  <si>
    <t>https://community.secop.gov.co/Public/Tendering/OpportunityDetail/Index?noticeUID=CO1.NTC.4103032&amp;isFromPublicArea=True&amp;isModal=true&amp;asPopupView=true</t>
  </si>
  <si>
    <t>https://community.secop.gov.co/Public/Tendering/OpportunityDetail/Index?noticeUID=CO1.NTC.4103309&amp;isFromPublicArea=True&amp;isModal=true&amp;asPopupView=true</t>
  </si>
  <si>
    <t>https://community.secop.gov.co/Public/Tendering/OpportunityDetail/Index?noticeUID=CO1.NTC.4104656&amp;isFromPublicArea=True&amp;isModal=true&amp;asPopupView=true</t>
  </si>
  <si>
    <t>https://community.secop.gov.co/Public/Tendering/OpportunityDetail/Index?noticeUID=CO1.NTC.4106062&amp;isFromPublicArea=True&amp;isModal=true&amp;asPopupView=true</t>
  </si>
  <si>
    <t>https://community.secop.gov.co/Public/Tendering/OpportunityDetail/Index?noticeUID=CO1.NTC.4114760&amp;isFromPublicArea=True&amp;isModal=true&amp;asPopupView=true</t>
  </si>
  <si>
    <t>https://community.secop.gov.co/Public/Tendering/OpportunityDetail/Index?noticeUID=CO1.NTC.4112742&amp;isFromPublicArea=True&amp;isModal=true&amp;asPopupView=true</t>
  </si>
  <si>
    <t>https://community.secop.gov.co/Public/Tendering/OpportunityDetail/Index?noticeUID=CO1.NTC.4113954&amp;isFromPublicArea=True&amp;isModal=true&amp;asPopupView=true</t>
  </si>
  <si>
    <t>https://community.secop.gov.co/Public/Tendering/OpportunityDetail/Index?noticeUID=CO1.NTC.4116514&amp;isFromPublicArea=True&amp;isModal=true&amp;asPopupView=true</t>
  </si>
  <si>
    <t>https://community.secop.gov.co/Public/Tendering/OpportunityDetail/Index?noticeUID=CO1.NTC.4122478&amp;isFromPublicArea=True&amp;isModal=true&amp;asPopupView=true</t>
  </si>
  <si>
    <t>https://community.secop.gov.co/Public/Tendering/OpportunityDetail/Index?noticeUID=CO1.NTC.4122394&amp;isFromPublicArea=True&amp;isModal=true&amp;asPopupView=true</t>
  </si>
  <si>
    <t>https://community.secop.gov.co/Public/Tendering/OpportunityDetail/Index?noticeUID=CO1.NTC.4122392&amp;isFromPublicArea=True&amp;isModal=true&amp;asPopupView=true</t>
  </si>
  <si>
    <t>https://community.secop.gov.co/Public/Tendering/OpportunityDetail/Index?noticeUID=CO1.NTC.4119336&amp;isFromPublicArea=True&amp;isModal=true&amp;asPopupView=true</t>
  </si>
  <si>
    <t>https://community.secop.gov.co/Public/Tendering/OpportunityDetail/Index?noticeUID=CO1.NTC.4119027&amp;isFromPublicArea=True&amp;isModal=true&amp;asPopupView=true</t>
  </si>
  <si>
    <t>https://community.secop.gov.co/Public/Tendering/OpportunityDetail/Index?noticeUID=CO1.NTC.4123143&amp;isFromPublicArea=True&amp;isModal=true&amp;asPopupView=true</t>
  </si>
  <si>
    <t>https://community.secop.gov.co/Public/Tendering/OpportunityDetail/Index?noticeUID=CO1.NTC.4128167&amp;isFromPublicArea=True&amp;isModal=true&amp;asPopupView=true</t>
  </si>
  <si>
    <t>https://community.secop.gov.co/Public/Tendering/OpportunityDetail/Index?noticeUID=CO1.NTC.4129539&amp;isFromPublicArea=True&amp;isModal=true&amp;asPopupView=true</t>
  </si>
  <si>
    <t>https://community.secop.gov.co/Public/Tendering/OpportunityDetail/Index?noticeUID=CO1.NTC.4135925&amp;isFromPublicArea=True&amp;isModal=true&amp;asPopupView=true</t>
  </si>
  <si>
    <t>https://community.secop.gov.co/Public/Tendering/OpportunityDetail/Index?noticeUID=CO1.NTC.4132173&amp;isFromPublicArea=True&amp;isModal=true&amp;asPopupView=true</t>
  </si>
  <si>
    <t>https://community.secop.gov.co/Public/Tendering/OpportunityDetail/Index?noticeUID=CO1.NTC.4124690&amp;isFromPublicArea=True&amp;isModal=true&amp;asPopupView=true</t>
  </si>
  <si>
    <t>https://community.secop.gov.co/Public/Tendering/OpportunityDetail/Index?noticeUID=CO1.NTC.4128075&amp;isFromPublicArea=True&amp;isModal=true&amp;asPopupView=true</t>
  </si>
  <si>
    <t>https://community.secop.gov.co/Public/Tendering/OpportunityDetail/Index?noticeUID=CO1.NTC.4129999&amp;isFromPublicArea=True&amp;isModal=true&amp;asPopupView=true</t>
  </si>
  <si>
    <t>https://community.secop.gov.co/Public/Tendering/OpportunityDetail/Index?noticeUID=CO1.NTC.4130637&amp;isFromPublicArea=True&amp;isModal=true&amp;asPopupView=true</t>
  </si>
  <si>
    <t>https://community.secop.gov.co/Public/Tendering/OpportunityDetail/Index?noticeUID=CO1.NTC.4130612&amp;isFromPublicArea=True&amp;isModal=true&amp;asPopupView=true</t>
  </si>
  <si>
    <t>https://community.secop.gov.co/Public/Tendering/OpportunityDetail/Index?noticeUID=CO1.NTC.4134654&amp;isFromPublicArea=True&amp;isModal=true&amp;asPopupView=true</t>
  </si>
  <si>
    <t>https://community.secop.gov.co/Public/Tendering/OpportunityDetail/Index?noticeUID=CO1.NTC.4139176&amp;isFromPublicArea=True&amp;isModal=true&amp;asPopupView=true</t>
  </si>
  <si>
    <t>https://community.secop.gov.co/Public/Tendering/OpportunityDetail/Index?noticeUID=CO1.NTC.4140372&amp;isFromPublicArea=True&amp;isModal=true&amp;asPopupView=true</t>
  </si>
  <si>
    <t>https://community.secop.gov.co/Public/Tendering/OpportunityDetail/Index?noticeUID=CO1.NTC.4140887&amp;isFromPublicArea=True&amp;isModal=true&amp;asPopupView=true</t>
  </si>
  <si>
    <t>https://community.secop.gov.co/Public/Tendering/OpportunityDetail/Index?noticeUID=CO1.NTC.4153438&amp;isFromPublicArea=True&amp;isModal=true&amp;asPopupView=true</t>
  </si>
  <si>
    <t>https://community.secop.gov.co/Public/Tendering/OpportunityDetail/Index?noticeUID=CO1.NTC.4141042&amp;isFromPublicArea=True&amp;isModal=true&amp;asPopupView=true</t>
  </si>
  <si>
    <t>https://community.secop.gov.co/Public/Tendering/OpportunityDetail/Index?noticeUID=CO1.NTC.4136563&amp;isFromPublicArea=True&amp;isModal=true&amp;asPopupView=true</t>
  </si>
  <si>
    <t>https://community.secop.gov.co/Public/Tendering/OpportunityDetail/Index?noticeUID=CO1.NTC.4132891&amp;isFromPublicArea=True&amp;isModal=true&amp;asPopupView=true</t>
  </si>
  <si>
    <t>https://community.secop.gov.co/Public/Tendering/OpportunityDetail/Index?noticeUID=CO1.NTC.4136299&amp;isFromPublicArea=True&amp;isModal=true&amp;asPopupView=true</t>
  </si>
  <si>
    <t>https://community.secop.gov.co/Public/Tendering/OpportunityDetail/Index?noticeUID=CO1.NTC.4142022&amp;isFromPublicArea=True&amp;isModal=true&amp;asPopupView=true</t>
  </si>
  <si>
    <t>https://community.secop.gov.co/Public/Tendering/OpportunityDetail/Index?noticeUID=CO1.NTC.4143534&amp;isFromPublicArea=True&amp;isModal=true&amp;asPopupView=true</t>
  </si>
  <si>
    <t>https://community.secop.gov.co/Public/Tendering/OpportunityDetail/Index?noticeUID=CO1.NTC.4143454&amp;isFromPublicArea=True&amp;isModal=true&amp;asPopupView=true</t>
  </si>
  <si>
    <t>https://community.secop.gov.co/Public/Tendering/OpportunityDetail/Index?noticeUID=CO1.NTC.4143023&amp;isFromPublicArea=True&amp;isModal=true&amp;asPopupView=true</t>
  </si>
  <si>
    <t>https://community.secop.gov.co/Public/Tendering/OpportunityDetail/Index?noticeUID=CO1.NTC.4148206&amp;isFromPublicArea=True&amp;isModal=true&amp;asPopupView=true</t>
  </si>
  <si>
    <t>https://community.secop.gov.co/Public/Tendering/OpportunityDetail/Index?noticeUID=CO1.NTC.4145773&amp;isFromPublicArea=True&amp;isModal=true&amp;asPopupView=true</t>
  </si>
  <si>
    <t>https://community.secop.gov.co/Public/Tendering/OpportunityDetail/Index?noticeUID=CO1.NTC.4147869&amp;isFromPublicArea=True&amp;isModal=true&amp;asPopupView=true</t>
  </si>
  <si>
    <t>https://community.secop.gov.co/Public/Tendering/OpportunityDetail/Index?noticeUID=CO1.NTC.4151550&amp;isFromPublicArea=True&amp;isModal=true&amp;asPopupView=true</t>
  </si>
  <si>
    <t>https://community.secop.gov.co/Public/Tendering/OpportunityDetail/Index?noticeUID=CO1.NTC.4151884&amp;isFromPublicArea=True&amp;isModal=true&amp;asPopupView=true</t>
  </si>
  <si>
    <t>https://community.secop.gov.co/Public/Tendering/OpportunityDetail/Index?noticeUID=CO1.NTC.4152149&amp;isFromPublicArea=True&amp;isModal=true&amp;asPopupView=true</t>
  </si>
  <si>
    <t>https://community.secop.gov.co/Public/Tendering/OpportunityDetail/Index?noticeUID=CO1.NTC.4151051&amp;isFromPublicArea=True&amp;isModal=true&amp;asPopupView=true</t>
  </si>
  <si>
    <t>https://community.secop.gov.co/Public/Tendering/OpportunityDetail/Index?noticeUID=CO1.NTC.4150585&amp;isFromPublicArea=True&amp;isModal=true&amp;asPopupView=true</t>
  </si>
  <si>
    <t>https://community.secop.gov.co/Public/Tendering/OpportunityDetail/Index?noticeUID=CO1.NTC.4150393&amp;isFromPublicArea=True&amp;isModal=true&amp;asPopupView=true</t>
  </si>
  <si>
    <t>https://community.secop.gov.co/Public/Tendering/OpportunityDetail/Index?noticeUID=CO1.NTC.4151451&amp;isFromPublicArea=True&amp;isModal=true&amp;asPopupView=true</t>
  </si>
  <si>
    <t>https://community.secop.gov.co/Public/Tendering/OpportunityDetail/Index?noticeUID=CO1.NTC.4151411&amp;isFromPublicArea=True&amp;isModal=true&amp;asPopupView=true</t>
  </si>
  <si>
    <t>https://community.secop.gov.co/Public/Tendering/OpportunityDetail/Index?noticeUID=CO1.NTC.4153939&amp;isFromPublicArea=True&amp;isModal=true&amp;asPopupView=true</t>
  </si>
  <si>
    <t>https://community.secop.gov.co/Public/Tendering/OpportunityDetail/Index?noticeUID=CO1.NTC.4152698&amp;isFromPublicArea=True&amp;isModal=true&amp;asPopupView=true</t>
  </si>
  <si>
    <t>https://community.secop.gov.co/Public/Tendering/OpportunityDetail/Index?noticeUID=CO1.NTC.4149041&amp;isFromPublicArea=True&amp;isModal=true&amp;asPopupView=true</t>
  </si>
  <si>
    <t>https://community.secop.gov.co/Public/Tendering/OpportunityDetail/Index?noticeUID=CO1.NTC.4154951&amp;isFromPublicArea=True&amp;isModal=true&amp;asPopupView=true</t>
  </si>
  <si>
    <t>https://community.secop.gov.co/Public/Tendering/OpportunityDetail/Index?noticeUID=CO1.NTC.4155662&amp;isFromPublicArea=True&amp;isModal=true&amp;asPopupView=true</t>
  </si>
  <si>
    <t>https://community.secop.gov.co/Public/Tendering/OpportunityDetail/Index?noticeUID=CO1.NTC.4110409&amp;isFromPublicArea=True&amp;isModal=true&amp;asPopupView=true</t>
  </si>
  <si>
    <t>https://community.secop.gov.co/Public/Tendering/OpportunityDetail/Index?noticeUID=CO1.NTC.4168569&amp;isFromPublicArea=True&amp;isModal=true&amp;asPopupView=true</t>
  </si>
  <si>
    <t>https://community.secop.gov.co/Public/Tendering/OpportunityDetail/Index?noticeUID=CO1.NTC.4163533&amp;isFromPublicArea=True&amp;isModal=true&amp;asPopupView=true</t>
  </si>
  <si>
    <t>https://community.secop.gov.co/Public/Tendering/OpportunityDetail/Index?noticeUID=CO1.NTC.4163546&amp;isFromPublicArea=True&amp;isModal=true&amp;asPopupView=true</t>
  </si>
  <si>
    <t>https://community.secop.gov.co/Public/Tendering/OpportunityDetail/Index?noticeUID=CO1.NTC.4173506&amp;isFromPublicArea=True&amp;isModal=true&amp;asPopupView=true</t>
  </si>
  <si>
    <t>https://community.secop.gov.co/Public/Tendering/OpportunityDetail/Index?noticeUID=CO1.NTC.4168296&amp;isFromPublicArea=True&amp;isModal=true&amp;asPopupView=true</t>
  </si>
  <si>
    <t>https://community.secop.gov.co/Public/Tendering/OpportunityDetail/Index?noticeUID=CO1.NTC.4162794&amp;isFromPublicArea=True&amp;isModal=true&amp;asPopupView=true</t>
  </si>
  <si>
    <t>https://community.secop.gov.co/Public/Tendering/OpportunityDetail/Index?noticeUID=CO1.NTC.4167460&amp;isFromPublicArea=True&amp;isModal=true&amp;asPopupView=true</t>
  </si>
  <si>
    <t>https://community.secop.gov.co/Public/Tendering/OpportunityDetail/Index?noticeUID=CO1.NTC.4167274&amp;isFromPublicArea=True&amp;isModal=true&amp;asPopupView=true</t>
  </si>
  <si>
    <t>https://community.secop.gov.co/Public/Tendering/OpportunityDetail/Index?noticeUID=CO1.NTC.4167815&amp;isFromPublicArea=True&amp;isModal=true&amp;asPopupView=true</t>
  </si>
  <si>
    <t>https://community.secop.gov.co/Public/Tendering/OpportunityDetail/Index?noticeUID=CO1.NTC.4161908&amp;isFromPublicArea=True&amp;isModal=true&amp;asPopupView=true</t>
  </si>
  <si>
    <t>https://community.secop.gov.co/Public/Tendering/OpportunityDetail/Index?noticeUID=CO1.NTC.4161919&amp;isFromPublicArea=True&amp;isModal=true&amp;asPopupView=true</t>
  </si>
  <si>
    <t>https://community.secop.gov.co/Public/Tendering/OpportunityDetail/Index?noticeUID=CO1.NTC.4161833&amp;isFromPublicArea=True&amp;isModal=true&amp;asPopupView=true</t>
  </si>
  <si>
    <t>https://community.secop.gov.co/Public/Tendering/OpportunityDetail/Index?noticeUID=CO1.NTC.4167227&amp;isFromPublicArea=True&amp;isModal=true&amp;asPopupView=true</t>
  </si>
  <si>
    <t>https://community.secop.gov.co/Public/Tendering/OpportunityDetail/Index?noticeUID=CO1.NTC.4167878&amp;isFromPublicArea=True&amp;isModal=true&amp;asPopupView=true</t>
  </si>
  <si>
    <t>https://community.secop.gov.co/Public/Tendering/OpportunityDetail/Index?noticeUID=CO1.NTC.4171396&amp;isFromPublicArea=True&amp;isModal=true&amp;asPopupView=true</t>
  </si>
  <si>
    <t>https://community.secop.gov.co/Public/Tendering/OpportunityDetail/Index?noticeUID=CO1.NTC.4168920&amp;isFromPublicArea=True&amp;isModal=true&amp;asPopupView=true</t>
  </si>
  <si>
    <t>https://community.secop.gov.co/Public/Tendering/OpportunityDetail/Index?noticeUID=CO1.NTC.4173714&amp;isFromPublicArea=True&amp;isModal=true&amp;asPopupView=true</t>
  </si>
  <si>
    <t>https://community.secop.gov.co/Public/Tendering/OpportunityDetail/Index?noticeUID=CO1.NTC.4175564&amp;isFromPublicArea=True&amp;isModal=true&amp;asPopupView=true</t>
  </si>
  <si>
    <t>https://community.secop.gov.co/Public/Tendering/OpportunityDetail/Index?noticeUID=CO1.NTC.4177062&amp;isFromPublicArea=True&amp;isModal=true&amp;asPopupView=true</t>
  </si>
  <si>
    <t>https://www.colombiacompra.gov.co/tienda-virtual-del-estado-colombiano/ordenes-compra/106332</t>
  </si>
  <si>
    <t>https://community.secop.gov.co/Public/Tendering/OpportunityDetail/Index?noticeUID=CO1.NTC.4176911&amp;isFromPublicArea=True&amp;isModal=true&amp;asPopupView=true</t>
  </si>
  <si>
    <t>https://community.secop.gov.co/Public/Tendering/OpportunityDetail/Index?noticeUID=CO1.NTC.4178104&amp;isFromPublicArea=True&amp;isModal=true&amp;asPopupView=true</t>
  </si>
  <si>
    <t>https://community.secop.gov.co/Public/Tendering/OpportunityDetail/Index?noticeUID=CO1.NTC.4184613&amp;isFromPublicArea=True&amp;isModal=true&amp;asPopupView=true</t>
  </si>
  <si>
    <t>https://community.secop.gov.co/Public/Tendering/OpportunityDetail/Index?noticeUID=CO1.NTC.4185431&amp;isFromPublicArea=True&amp;isModal=true&amp;asPopupView=true</t>
  </si>
  <si>
    <t>https://community.secop.gov.co/Public/Tendering/OpportunityDetail/Index?noticeUID=CO1.NTC.4187084&amp;isFromPublicArea=True&amp;isModal=true&amp;asPopupView=true</t>
  </si>
  <si>
    <t>https://community.secop.gov.co/Public/Tendering/OpportunityDetail/Index?noticeUID=CO1.NTC.4186577&amp;isFromPublicArea=True&amp;isModal=true&amp;asPopupView=true</t>
  </si>
  <si>
    <t>https://community.secop.gov.co/Public/Tendering/OpportunityDetail/Index?noticeUID=CO1.NTC.4194955&amp;isFromPublicArea=True&amp;isModal=False</t>
  </si>
  <si>
    <t>https://community.secop.gov.co/Public/Tendering/OpportunityDetail/Index?noticeUID=CO1.NTC.4190240&amp;isFromPublicArea=True&amp;isModal=true&amp;asPopupView=true</t>
  </si>
  <si>
    <t>https://community.secop.gov.co/Public/Tendering/OpportunityDetail/Index?noticeUID=CO1.NTC.4196189&amp;isFromPublicArea=True&amp;isModal=False</t>
  </si>
  <si>
    <t>https://community.secop.gov.co/Public/Tendering/OpportunityDetail/Index?noticeUID=CO1.NTC.4197510&amp;isFromPublicArea=True&amp;isModal=False</t>
  </si>
  <si>
    <t>https://community.secop.gov.co/Public/Tendering/OpportunityDetail/Index?noticeUID=CO1.NTC.4206727&amp;isFromPublicArea=True&amp;isModal=False</t>
  </si>
  <si>
    <t>https://community.secop.gov.co/Public/Tendering/OpportunityDetail/Index?noticeUID=CO1.NTC.4206812&amp;isFromPublicArea=True&amp;isModal=False</t>
  </si>
  <si>
    <t>https://community.secop.gov.co/Public/Tendering/OpportunityDetail/Index?noticeUID=CO1.NTC.4200203&amp;isFromPublicArea=True&amp;isModal=False</t>
  </si>
  <si>
    <t>https://community.secop.gov.co/Public/Tendering/OpportunityDetail/Index?noticeUID=CO1.NTC.4199933&amp;isFromPublicArea=True&amp;isModal=False</t>
  </si>
  <si>
    <t>https://community.secop.gov.co/Public/Tendering/OpportunityDetail/Index?noticeUID=CO1.NTC.4205916&amp;isFromPublicArea=True&amp;isModal=False</t>
  </si>
  <si>
    <t>https://community.secop.gov.co/Public/Tendering/OpportunityDetail/Index?noticeUID=CO1.NTC.4201618&amp;isFromPublicArea=True&amp;isModal=False</t>
  </si>
  <si>
    <t>https://community.secop.gov.co/Public/Tendering/OpportunityDetail/Index?noticeUID=CO1.NTC.4203190&amp;isFromPublicArea=True&amp;isModal=true&amp;asPopupView=true</t>
  </si>
  <si>
    <t>https://community.secop.gov.co/Public/Tendering/OpportunityDetail/Index?noticeUID=CO1.NTC.4209415&amp;isFromPublicArea=True&amp;isModal=true&amp;asPopupView=true</t>
  </si>
  <si>
    <t>https://community.secop.gov.co/Public/Tendering/OpportunityDetail/Index?noticeUID=CO1.NTC.4206377&amp;isFromPublicArea=True&amp;isModal=true&amp;asPopupView=true</t>
  </si>
  <si>
    <t>https://community.secop.gov.co/Public/Tendering/OpportunityDetail/Index?noticeUID=CO1.NTC.4208375&amp;isFromPublicArea=True&amp;isModal=true&amp;asPopupView=true</t>
  </si>
  <si>
    <t>https://community.secop.gov.co/Public/Tendering/OpportunityDetail/Index?noticeUID=CO1.NTC.4207205&amp;isFromPublicArea=True&amp;isModal=False</t>
  </si>
  <si>
    <t>https://community.secop.gov.co/Public/Tendering/OpportunityDetail/Index?noticeUID=CO1.NTC.4208313&amp;isFromPublicArea=True&amp;isModal=true&amp;asPopupView=true</t>
  </si>
  <si>
    <t>https://community.secop.gov.co/Public/Tendering/OpportunityDetail/Index?noticeUID=CO1.NTC.4208330&amp;isFromPublicArea=True&amp;isModal=False</t>
  </si>
  <si>
    <t>https://community.secop.gov.co/Public/Tendering/OpportunityDetail/Index?noticeUID=CO1.NTC.4208244&amp;isFromPublicArea=True&amp;isModal=true&amp;asPopupView=true</t>
  </si>
  <si>
    <t>https://community.secop.gov.co/Public/Tendering/OpportunityDetail/Index?noticeUID=CO1.NTC.4208335&amp;isFromPublicArea=True&amp;isModal=False</t>
  </si>
  <si>
    <t>https://community.secop.gov.co/Public/Tendering/OpportunityDetail/Index?noticeUID=CO1.NTC.4208426&amp;isFromPublicArea=True&amp;isModal=False</t>
  </si>
  <si>
    <t>https://community.secop.gov.co/Public/Tendering/OpportunityDetail/Index?noticeUID=CO1.NTC.4209777&amp;isFromPublicArea=True&amp;isModal=true&amp;asPopupView=true</t>
  </si>
  <si>
    <t>https://community.secop.gov.co/Public/Tendering/OpportunityDetail/Index?noticeUID=CO1.NTC.4214091&amp;isFromPublicArea=True&amp;isModal=true&amp;asPopupView=true</t>
  </si>
  <si>
    <t>https://community.secop.gov.co/Public/Tendering/OpportunityDetail/Index?noticeUID=CO1.NTC.4214497&amp;isFromPublicArea=True&amp;isModal=true&amp;asPopupView=true</t>
  </si>
  <si>
    <t>https://community.secop.gov.co/Public/Tendering/OpportunityDetail/Index?noticeUID=CO1.NTC.4215535&amp;isFromPublicArea=True&amp;isModal=true&amp;asPopupView=true</t>
  </si>
  <si>
    <t>https://community.secop.gov.co/Public/Tendering/OpportunityDetail/Index?noticeUID=CO1.NTC.4223182&amp;isFromPublicArea=True&amp;isModal=true&amp;asPopupView=true</t>
  </si>
  <si>
    <t>https://community.secop.gov.co/Public/Tendering/OpportunityDetail/Index?noticeUID=CO1.NTC.4228469&amp;isFromPublicArea=True&amp;isModal=true&amp;asPopupView=true</t>
  </si>
  <si>
    <t>https://community.secop.gov.co/Public/Tendering/OpportunityDetail/Index?noticeUID=CO1.NTC.4230588&amp;isFromPublicArea=True&amp;isModal=true&amp;asPopupView=true</t>
  </si>
  <si>
    <t>https://community.secop.gov.co/Public/Tendering/OpportunityDetail/Index?noticeUID=CO1.NTC.4235951&amp;isFromPublicArea=True&amp;isModal=true&amp;asPopupView=true</t>
  </si>
  <si>
    <t>https://community.secop.gov.co/Public/Tendering/OpportunityDetail/Index?noticeUID=CO1.NTC.4227996&amp;isFromPublicArea=True&amp;isModal=true&amp;asPopupView=true</t>
  </si>
  <si>
    <t>https://community.secop.gov.co/Public/Tendering/OpportunityDetail/Index?noticeUID=CO1.NTC.4228190&amp;isFromPublicArea=True&amp;isModal=true&amp;asPopupView=true</t>
  </si>
  <si>
    <t>https://community.secop.gov.co/Public/Tendering/OpportunityDetail/Index?noticeUID=CO1.NTC.4232568&amp;isFromPublicArea=True&amp;isModal=true&amp;asPopupView=true</t>
  </si>
  <si>
    <t>https://community.secop.gov.co/Public/Tendering/OpportunityDetail/Index?noticeUID=CO1.NTC.4234434&amp;isFromPublicArea=True&amp;isModal=true&amp;asPopupView=true</t>
  </si>
  <si>
    <t>https://community.secop.gov.co/Public/Tendering/OpportunityDetail/Index?noticeUID=CO1.NTC.4234364&amp;isFromPublicArea=True&amp;isModal=true&amp;asPopupView=true</t>
  </si>
  <si>
    <t>https://www.colombiacompra.gov.co/tienda-virtual-del-estado-colombiano/ordenes-compra/107132</t>
  </si>
  <si>
    <t>https://community.secop.gov.co/Public/Tendering/OpportunityDetail/Index?noticeUID=CO1.NTC.4234647&amp;isFromPublicArea=True&amp;isModal=true&amp;asPopupView=true</t>
  </si>
  <si>
    <t>PRESTAR SERVICIOS PROFESIONALES PARA BRINDAR APOYO TÉCNICO Y ADMINISTRATIVO EN LA GESTIÓN DE TRÁMITES PARA PROMOVER LA INICIACIÓN DE VIVIENDAS VIS Y VIP EN BOGOTÁ BAJO EL ESQUEMA DE MESA DE SOLUCIONES.</t>
  </si>
  <si>
    <t>JULIO CESAR LOPEZ OSPINA</t>
  </si>
  <si>
    <t>PRESTAR SERVICIOS PROFESIONALES ESPECIALIZADOS PARA EL SEGUIMIENTO Y FORMULACIÓN DE LINEAMIENTOS JURIDICOS REQUERIDOS EN EL DESARROLLO E IMPLEMENTACIÓN DE LA POLITICA PUBLICA DEL HÁBITAT Y SUS INSTRUMENTOS DE FINANCIACIÓN.</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</si>
  <si>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</si>
  <si>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ERNESTO FABRIZIO ARMELLA VELASQUEZ</t>
  </si>
  <si>
    <t>PRESTAR SERVICIOS PROFESIONALES PARA BRINDAR ACOMPAÑAMIENTO JURÍDICO EN LA ESTRUCTURACIÓN, PLANEACIÓN Y SEGUIMIENTO EN LOS PROCESOS DE CONTRATACIÓN DEL PROYECTO DE INVERSIÓN 7590 DE LA SUBDIRECCIÓN DE PARTICIPACIÓN Y RELACIONES CON LA COMUNIDAD</t>
  </si>
  <si>
    <t>PRESTAR SERVICIOS PROFESIONALES PARA APOYAR EL LIDERAZGO DE LAS ACTIVIDADES DE FORMULACIÓN, REFORMULACIÓN, ACTUALIZACIÓN, ANÁLISIS DE LA INFORMACIÓN, SEGUIMIENTO Y REPORTE DE LOS PROYECTOS DE INVERSIÓN DE LA SDHT EN LAS HERRAMIENTAS INTERNAS Y EXTERNAS DE PLANEACIÓN, ASÍ COMO APOYAR LA VALIDACIÓN Y CONSOLIDACIÓN DE LOS REPORTES DE PLANEACIÓN DE LAS ENTIDADES DEL SECTOR.</t>
  </si>
  <si>
    <t>PRESTAR SERVICIOS DE APOYO A LA GESTIÓN DE LAS ACTIVIDADES RELACIONADAS CON EL PROCESO DE GESTIÓN DOCUMENTAL Y DEMÁS TAREAS LOGÍSTICAS DEL ÁREA</t>
  </si>
  <si>
    <t>PRESTAR SERVICIOS PROFESIONALES ESPECIALIZADOS PARA LA EJECUCIÓN Y DESARROLLO DE LOS PROYECTOS ESTRATEGICOS ASOCIADOS A LOS INSTRUMENTOS DE PLANEACION Y GESTIÓN DEL SUELO EN EL DISTRITO CAPITAL.</t>
  </si>
  <si>
    <t>PRESTAR SERVICIOS PROFESIONALES PARA GESTIONAR LA IMPLEMENTACIÓN DEL SISTEMA INTEGRADO DE GESTIÓN INCLUYENDO EL MODELO INTEGRADO DE PLANEACIÓN Y GESTIÓN - MIPG Y LA APLICACIÓN DEL SISTEMA DE GESTIÓN DE CALIDAD EN LOS PROCESOS A CARGO DE LA SUBDIRECCIÓN. ASÍ COMO, REALIZAR LAS ACTIVIDADES PRECONTRACTUALES QUE SE REQUIERAN EN EL ÁREA.</t>
  </si>
  <si>
    <t>PRESTAR SERVICIOS PROFESIONALES PARA APOYAR LA CONSTRUCCIÓN E IMPLEMENTACIÓN DE LAS HERRAMIENTAS E INSTRUMENTOS DE SEGUIMIENTO Y SOPORTE REQUERIDAS POR LA SUBDIRECCIÓN DE PARTICIPACIÓN Y RELACIONES CON LA COMUNIDAD</t>
  </si>
  <si>
    <t>ANGEL GUZMAN GARCIA</t>
  </si>
  <si>
    <t>PRESTAR SERVICIOS PROFESIONALES PARA APOYAR EL LIDERAZGO DE LAS ACTIVIDADES INTERNAS Y SECTORIALES RELACIONADAS CON LA LUCHA CONTRA LA CORRUPCIÓN EN CUMPLIMIENTO DE LOS OBJETIVOS PERSEGUIDOS EN EL DESARROLLO DEL PROYECTO DE INVERSIÓN 7606 "IMPLEMENTACIÓN DE LA RUTA DE LA TRANSPARENCIA EN HÁBITAT COMO UN HÁBITO; ASÍ COMO APOYAR EL CUMPLIMIENTO DE LOS COMPROMISOS INSTITUCIONALES RELACIONADOS CON LAS POLÍTICAS DE TRANSPARENCIA E INTEGRIDAD.</t>
  </si>
  <si>
    <t>LYNDA JOANA PEÑA HURTADO</t>
  </si>
  <si>
    <t>PRESTAR SERVICIOS PROFESIONALES PARA APOYAR LA GESTIÓN DE LA SEGUNDA LÍNEA DE DEFENSA PARA LA ADMINISTRACIÓN DE LOS RIESGOS DE GESTIÓN, CORRUPCIÓN DE LOS PROCESOS DE LA ENTIDAD, ASÍ COMO LA FORMULACIÓN E IMPLEMENTACIÓN DE LOS MAPAS DE ASEGURAMIENTO Y SU ARTICULACIÓN EN EL SISTEMA DE GESTIÓN DE LA SECRETARÍA DISTRITAL DEL HÁBITAT EN EL MARCO DE LA IMPLEMENTACIÓN Y MEJORA DE LA POLÍTICA DE CONTROL INTERNO DEL MODELO INTEGRADO DE PLANEACIÓN Y GESTIÓN.</t>
  </si>
  <si>
    <t>PRESTAR SERVICIOS PROFESIONALES PARA REALIZAR EL ACOMPAÑAMIENTO EN LA IMPLEMENTACIÓN, DEL SISTEMA INTEGRADO DE GESTIÓN DE LA ENTIDAD DE ACUERDO CON LOS LINEAMIENTOS DEL MODELO INTEGRADO DE PLANEACIÓN Y GESTIÓN MIPG Y DE LA NORMA ISO 9001:2015</t>
  </si>
  <si>
    <t>DAVID ALEJANDRO ZAMBRANO HERRERA</t>
  </si>
  <si>
    <t>PRESTAR SERVICIOS PROFESIONALES PARA APOYAR LA IMPLEMENTACIÓN DE LA POLÍTICA DE GESTIÓN DEL CONOCIMIENTO Y LA INNOVACIÓN EN EL MARCO MIPG Y LA IMPLEMENTACIÓN DEL PROGRAMA DE TRANSPARENCIA Y ÉTICA PÚBLICA DE LA SDHT, ASÍ COMO APOYAR LAS ACCIONES PROPIAS PARA LA EJECUCIÓN DEL PROYECTO DE INVERSIÓN 7606.</t>
  </si>
  <si>
    <t>FRANCISCO JOSE BUSTAMANTE REYES</t>
  </si>
  <si>
    <t>PRESTAR SERVICIOS PROFESIONALES PARA APOYAR EL DESARROLLO, DE ACCIONES QUE PERMITAN GENERAR CONTENIDOS, METODOLOGÍAS Y PROPUESTAS VISUALES PARA LA SENSIBILIZACIÓN EN LA EJECUCIÓN DEL PROYECTO 7606 - IMPLEMENTACIÓN DE LA RUTA DE LA TRANSPARENCIA EN HÁBITAT COMO UN HÁBITO.</t>
  </si>
  <si>
    <t>PRESTAR SERVICIOS PROFESIONALES PARA EL DESARROLLO Y GESTIÓN DE ESTRATEGIAS ENFOCADAS EN LA RENDICIÓN PERMANENTE DE CUENTAS, ASÍ COMO EL DESARROLLO DE LA PROPUESTA METODOLÓGICA PARA LA PROMOCIÓN DEL CONTROL SOCIAL EN EL SECTOR HÁBITAT.</t>
  </si>
  <si>
    <t>PRESTAR SERVICIOS DE APOYO A LA GESTIÓN PARA ADELANTAR ACTIVIDADES OPERATIVAS Y ADMINISTRATIVAS QUE SURJAN DE LAS ESTRATEGIAS DE PARTICIPACIÓN E INTERVENCIÓN DEL SECTOR HÁBITAT A NIVEL TERRITORIAL</t>
  </si>
  <si>
    <t>PRESTAR SERVICIOS DE APOYO A LA SUBSECRETARÍA DE PLANEACIÓN Y POLÍTICA Y LA SUBDIRECCIÓN DE GESTIÓN DEL SUELO EN LOS PROCESOS DE GESTIÓN ADMINISTRATIVA Y DOCUMENTAL EN EL MARCO DE SU MISIONALIDAD EN GESTIÓN DEL HÁBITAT.</t>
  </si>
  <si>
    <t>PRESTAR SERVICIOS PROFESIONALES PARA REALIZAR LAS ACTIVIDADES ADMINISTRATIVAS, OPERATIVAS, PRECONTRACTUALES Y POSTCONTRACTUALES FRENTE A LOS PROCESOS QUE ADELANTA LA SUBDIRECCION DE GESTION DEL SUELO.</t>
  </si>
  <si>
    <t>PRESTAR SERVICIOS PROFESIONALES PARA REALIZAR LA GESTION INTERINSTITUCIONAL, SEGUIMIENTO Y ACOMPAÑAMIENTO A LOS PROYECTOS QUE POSIBILITEN LA HABILITACIÓN DE SUELO PARA VIS/VIP Y/O USOS COMPLEMENTARIOS EN LA CIUDAD.</t>
  </si>
  <si>
    <t>MARIO LEANDRO CASTRO ESPINOSA</t>
  </si>
  <si>
    <t>PRESTAR SERVICIOS PROFESIONALES PARA APOYAR LA SUBDIRECCIÓN DE GESTIÓN DEL SUELO Y LA SUBSECRETARÍA DE PLANEACIÓN Y POLÍTICA EN LA GESTIÓN Y SEGUIMIENTO DE LA ESTRUCTURACIÓN Y DESARROLLO DE LOS PROYECTOS ESTRATÉGICOS DE LA CIUDAD, QUE PERMITAN LA HABILITACIÓN DE SUELO PARA VIVIENDA VIS/VIP, JUNTO CON ESPACIOS COMPLEMENTARIOS Y OTROS USOS.</t>
  </si>
  <si>
    <t>PRESTAR SERVICIOS PROFESIONALES DESARROLLANDO ACTIVIDADES RELACIONADAS CON LA HABILITACION DE SUELO DESTINADO A VIVIENDA Y USOS COMPLEMENTARIOS EN PROYECTOS VINCULADOS A LA SECRETARIA, MEDIANTE LA APLICACIÓN E IMPLEMENTACIÓN DE INSTRUMENTOS DE GESTIÓN DE SUELO.</t>
  </si>
  <si>
    <t>PRESTAR SERVICIOS PROFESIONALES PARA REALIZAR LA VALIDACION, ANALISIS, GESTION Y SEGUIMIENTO DE LOS PREDIOS Y/O PROYECTOS QUE VIABILICEN LA HABILITACION Y/O DESARROLLO DEL SUELO A PARTIR DE LOS INSTRUMENTOS DEFINIDOS EN EL PLAN DE ORDENAMIENTO TERRITORIAL.</t>
  </si>
  <si>
    <t>PRESTAR SERVICIOS PROFESIONALES PARA REALIZAR EL SEGUIMIENTO Y EVALUACIÓN DEL DESARROLLO Y EJECUCIÓN DE LOS PLANES PARCIALES ADOPTADOS CON TRATAMIENTO DE DESARROLLO Y/O RENOVACIÓN URBANA EN LA CIUDAD</t>
  </si>
  <si>
    <t>PRESTAR SERVICIOS PROFESIONALES ESPECIALIZADOS EN LA GENERACIÓN, PROMOCIÓN Y DESARROLLO DE ACCIONES DE POSICIONAMIENTO DE LAS POLÍTICAS DEL SECTOR HÁBITAT, EN EL MARCO DE LOS PROYECTOS QUE GENERAN SOLUCIONES HABITACIONALES.</t>
  </si>
  <si>
    <t>PRESTAR SERVICIOS PROFESIONALES EN DERECHO PARA APOYAR A LA SUBSECRETARÍA JURÍDICA EN LA CONCEPTUALIZACIÓN, PROYECCIÓN Y REVISIÓN DE  ACTOS ADMINISTRATIVOS, IMPULSO DE ACTUACIONES, ARTICULACIÓN CON EL MODELO INTEGRADO DE PLANEACIÓN Y GESTIÓN MIPG Y SISTEMA INTEGRADO DE GESTIÓN SIG.</t>
  </si>
  <si>
    <t>PAOLA ANDREA ZAMUDIO PEDRAZA</t>
  </si>
  <si>
    <t>PRESTAR SERVICIOS PROFESIONALES PARA APOYAR A LA COORDINACIÓN EN LA PLANEACIÓN, SEGUIMIENTO Y EJECUCIÓN FÍSICA Y FINANCIERA DE LOS MEJORAMIENTOS DE VIVIENDA MODALIDAD HABITABILIDAD Y DEMÁS PROCESOS ADELANTADOS POR LA SUBDIRECCIÓN DE BARRIOS DE LA SECRETARÍA DISTRITAL DEL HÁBITAT</t>
  </si>
  <si>
    <t>PRESTAR LOS SERVICIOS PROFESIONALES PARA APOYAR LA COORDINACIÓN DE LOS ANÁLISIS URBANOS PARA LA ARTICULACIÓN, IMPLEMENTACIÓN Y SEGUIMIENTO A LOS PLANES DE ACCIÓN EN LOS TERRITORIOS PRIORIZADOS DE MEJORAMIENTO INTEGRAL DE LA SECRETARÍA DISTRITAL DEL HÁBITAT.</t>
  </si>
  <si>
    <t>PRESTAR SERVICIOS PROFESIONALES PARA DESARROLLAR LA ESTRUCTURACIÓN TÉCNICA DE EXPEDIENTES PARA LA POSTULACIÓN DE HOGARES AL SUBSIDIO DE MEJORAMIENTO DE VIVIENDA EN LA MODALIDAD DE HABITABILIDAD EN LOS TERRITORIOS PRIORIZADOS POR LA SECRETARIA DISTRITAL DEL HÁBITAT</t>
  </si>
  <si>
    <t>PRESTAR SERVICIOS PROFESIONALES PARA APOYAR LA DEFINICIÓN, EJECUCIÓN, SEGUIMIENTO Y EVALUACIÓN DE LAS ACCIONES PLANTEADAS POR LA SECRETARÍA DISTRITAL DEL HÁBITAT EN LOS TERRITORIOS PRIORIZADOS.</t>
  </si>
  <si>
    <t>PRESTAR SERVICIOS PROFESIONALES PARA APOYAR TÉCNICAMENTE EL DESARROLLO DEL COMPONENTE TÉCNICO TOPOGRÁFICO EN EL PROCEDIMIENTO DE LEGALIZACIÓN URBANÍSTICA EN SU ETAPA DE GESTIÓN Y ESTUDIOS PRELIMINARES EN LOS TERRITORIOS SUSCEPTIBLES DE SER LEGALIZADOS.</t>
  </si>
  <si>
    <t>PRESTAR LOS SERVICIOS PROFESIONALES TÉCNICOS PARA APOYAR EN EL SEGUIMIENTO Y CONTROL DE LAS INTERVENCIONES A LA INFRAESTRUCTURA DE ESPACIO PÚBLICO DE MEJORAMIENTO DE ENTORNO DEFINIDAS EN LOS TERRITORIOS PRIORIZADOS POR LA SECRETARÍA DISTRITAL DEL HÁBITAT</t>
  </si>
  <si>
    <t>PRESTAR SERVICIOS PROFESIONALES PARA APOYAR ACTIVIDADES ASOCIADAS AL ANÁLISIS, CLASIFICACIÓN, REGISTRO Y CONCILIACIÓN DE LA INFORMACIÓN CONTABLE DEL FONDO DE SOLIDARIDAD Y REDISTRIBUCIÓN DEL INGRESO Y DE LAS CAJAS MENORES QUE SE CONSTITUYAN EN LA SDHT</t>
  </si>
  <si>
    <t>PRESTAR SERVICIOS PROFESIONALES PARA LA FORMULACIÓN, IMPLEMENTACIÓN, SEGUIMIENTO, EVALUACIÓN Y GESTIÓN INTERINSTITUCIONAL DEL MEJORAMIENTO INTEGRAL DE BARRIOS Y LAS POLÍTICAS DE ORDENAMIENTO TERRITORIAL EN LOS TERRITORIOS PRIORIZADOS DE LA SECRETARÍA DISTRITAL DEL HÁBITAT.</t>
  </si>
  <si>
    <t>PRESTAR SERVICIOS PROFESIONALES PARA APOYAR A LA SUBSECRETARÍA DE PLANEACIÓN Y POLÍTICA Y LA SUBDIRECCIÓN DE INFORMACIÓN SECTORIAL EN LA IMPLEMENTACIÓN DE LAS POLÍTICAS PÚBLICAS DE HÁBITAT, EL SEGUIMIENTO A LAS ACTIVIDADES MISIONALES Y LA ELABORACIÓN DE DOCUMENTOS QUE SE REQUIERAN.</t>
  </si>
  <si>
    <t>PRESTAR SERVICIOS PROFESIONALES EN LAS ACTIVIDADES DE PROMOCIÓN, ARTICULACIÓN, COORDINACIÓN, DIVULGACIÓN Y GESTIÓN DE CONOCIMIENTO A TRAVÉS DE LA ESCUELA DEL HÁBITAT DE LA SECRETARÍA DISTRITAL DEL HÁBITAT</t>
  </si>
  <si>
    <t>YAROSLAV DELGADO VARELA</t>
  </si>
  <si>
    <t>PRESTAR SERVICIOS PROFESIONALES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</si>
  <si>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DANIELA SEDANO SAENZ</t>
  </si>
  <si>
    <t>PRESTAR SERVICIOS PROFESIONALES PARA REALIZAR LA CONSOLIDACIÓN, PROCESAMIENTO Y ANÁLISIS DE INFORMACIÓN DEL COMPONENTE SOCIOECONÓMICO EN EL MARCO DE LA POLÍTICA DE GESTIÓN INTEGRAL DEL HÁBITAT.</t>
  </si>
  <si>
    <t>PRESTAR SERVICIOS PROFESIONALES PARA DESARROLLAR ANÁLISIS, ESTUDIOS E INVESTIGACIONES EN TEMÁTICAS DE MERCADO INMOBILIARIO Y SUELO EN LA CIUDAD REGIÓN.</t>
  </si>
  <si>
    <t>PRESTAR SERVICIOS PROFESIONALES PARA DESARROLLAR LA ESTRUCTURACIÓN DEL COMPONENTE SOCIAL EN LOS EXPEDIENTES PARA LA POSTULACIÓN DE HOGARES AL SUBSIDIO DE MEJORAMIENTO DE VIVIENDA EN LA MODALIDAD DE HABITABILIDAD EN LOS TERRITORIOS PRIORIZADOS POR LA SECRETARIA DISTRITAL DEL HÁBITAT</t>
  </si>
  <si>
    <t>PRESTAR SERVICIOS PROFESIONALES PARA APOYAR LA CONFORMACIÓN TÉCNICA DE EXPEDIENTES PARA LA POSTULACIÓN DE HOGARES AL SUBSIDIO DE MEJORAMIENTO DE VIVIENDA EN LA MODALIDAD DE HABITABILIDAD EN LOS TERRITORIOS PRIORIZADOS POR LA SECRETARIA DISTRITAL DEL HÁBITAT</t>
  </si>
  <si>
    <t>SANDRA LILIANA GONZALEZ VALCARCEL</t>
  </si>
  <si>
    <t>PRESTAR SERVICIOS PROFESIONALES PARA APOYAR EL DIAGNÓSTICO Y CARACTERIZACIÓN DE ELEMENTOS AMBIENTALES EN LA FORMULACIÓN Y SEGUIMIENTO DE LOS LINEAMIENTOS DE LOS INSTRUMENTOS DE ORDENAMIENTO TERRITORIAL EN EL MARCO DEL SUBPROGRAMA DE MEJORAMIENTO INTEGRAL DEL HÁBITAT, GESTIÓN INTERINSTITUCIONAL Y EVALUACIÓN.</t>
  </si>
  <si>
    <t>PRESTAR SERVICIOS PROFESIONALES DE APOYO PRESUPUESTAL DE LOS PROCESOS CONTRACTUALES Y SEGUIMIENTO A LOS PROYECTOS ADELANTADOS REQUERIDOS EN LA FORMULACIÓN Y LOS LINEAMIENTOS DE INTERVENCIÓN, GESTIÓN INTERINSTITUCIONAL Y DEMÁS PROCESOS ADELANTADOS POR LA SUBDIRECCIÓN DE BARRIOS.</t>
  </si>
  <si>
    <t>PRESTAR SERVICIOS PROFESIONALES PARA APOYAR EL COMPONENTE SOCIAL DE LOS PROCESOS DE FORMULACIÓN, SEGUIMIENTO Y EVALUACIÓN DE LAS INTERVENCIONES DE MEJORAMIENTO INTEGRAL DEL HÁBITAT EN LOS TERRITORIOS PRIORIZADOS DE MEJORAMIENTO INTEGRAL, ASÍ COMO EN LA FORMULACIÓN DE MODIFICACIONES O REGLAMENTACIÓN DE POLÍTICAS DE ORDENAMIENTO TERRITORIAL, LINEAMIENTOS DE GESTIÓN INTERINSTITUCIONAL RELACIONADOS CON EL MEJORAMIENTO INTEGRAL DEL HÁBITAT.</t>
  </si>
  <si>
    <t>PRESTAR SERVICIOS PROFESIONALES PARA APOYAR DESDE EL COMPONENTE SOCIAL LA ESTRUCTURACIÓN, REVISIÓN Y SEGUIMIENTO A LA EJECUCIÓN DE LOS MEJORAMIENTOS DE VIVIENDA EN CONDICIONES DE HABITABILIDAD DE LOS TERRITORIOS PRIORIZADOS POR LA SECRETARÍA DISTRITAL DEL HÁBITAT</t>
  </si>
  <si>
    <t>PRESTAR SERVICIOS PROFESIONALES PARA APOYAR LA COORDINACIÓN Y ADMINISTRACIÓN DE LAS BASES DE DATOS GEOGRÁFICAS, GENERACIÓN DE ANÁLISIS TERRITORIALES Y ESTANDARIZACIÓN DE ACTIVIDADES GEOGRÁFICAS EN EL MARCO DE LOS MEJORAMIENTOS DE VIVIENDA MODALIDAD HABITABILIDAD Y DEMÁS PROCESOS ADELANTADOS POR LA SUBDIRECCIÓN DE BARRIOS DE LA SECRETARÍA DISTRITAL DEL HÁBITAT.</t>
  </si>
  <si>
    <t>PRESTAR SERVICIOS PROFESIONALES PARA GENERAR LOS INSUMOS DEL COMPONENTE TÉCNICO NECESARIOS PARA LA CONFORMACIÓN DE EXPEDIENTES CON EL FIN DE POSTULAR HOGARES AL SUBSIDIO DE MEJORAMIENTO DE VIVIENDA EN LA MODALIDAD DE HABITABILIDAD EN LOS TERRITORIOS PRIORIZADOS POR LA SECRETARIA DISTRITAL DEL HÁBITAT</t>
  </si>
  <si>
    <t>PRESTAR SERVICIOS PROFESIONALES PARA APOYAR TÉCNICAMENTE EL ANÁLISIS JURÍDICO- CATASTRAL PARA EL DESARROLLO DEL PROCEDIMIENTO DE LEGALIZACIÓN URBANÍSTICA DE BARRIOS, EN SU ETAPA DE GESTIÓN Y ESTUDIOS PRELIMINARES EN LOS TERRITORIOS SUSCEPTIBLES DE SER LEGALIZADOS.</t>
  </si>
  <si>
    <t>JOHN ERIK BELTRAN ESCOBAR</t>
  </si>
  <si>
    <t>PRESTAR SERVICIOS PROFESIONALES PARA LA VERIFICACIÓN DE LAS ACTIVIDADES DEL COMPONENTE SOCIAL EN LA IMPLEMENTACIÓN DEL PROYECTO PILOTO “PLAN TERRAZAS” DE LA SECRETARÍA DISTRITAL DE HÁBITAT</t>
  </si>
  <si>
    <t>PRESTAR SERVICIOS PROFESIONALES PARA REALIZAR LAS ACTIVIDADES DEL COMPONENTE SOCIAL Y COMUNITARIO REQUERIDO PARA EL DESARROLLO DE LA ETAPA DE GESTIÓN Y ESTUDIOS PRELIMINARES DEL INSTRUMENTO DE REGULARIZACIÓN O FORMALIZACIÓN URBANÍSTICA.</t>
  </si>
  <si>
    <t>PRESTAR SERVICIOS PROFESIONALES PARA REALIZAR LAS ACTIVIDADES DE REVISIÓN TOPOGRÁFICA Y CARTOGRÁFICA REQUERIDAS EN LA ETAPA DE GESTIÓN Y ESTUDIOS PRELIMINARES DE LA REGULARIZACIÓN O FORMALIZACIÓN URBANÍSTICA.</t>
  </si>
  <si>
    <t>PRESTAR SERVICIOS PROFESIONALES DE PLANEACIÓN ESTRATÉGICA Y FINANCIERA, PROGRAMACIÓN Y SEGUIMIENTO A LA EJECUCIÓN DE RECURSOS DEL PROYECTO DE INVERSIÓN DE DISEÑO E IMPLEMENTACIÓN DE ALTERNATIVAS FINANCIERAS PARA LA GESTIÓN DEL HABITAT DE BOGOTÁ A CARGO DE LA SUBSECRETARÍA DE GESTIÓN FINANCIERA</t>
  </si>
  <si>
    <t>PRESTAR SERVICIOS PROFESIONALES PARA LA FORMULACIÓN Y SEGUIMIENTO DE LINEAMIENTOS JURIDICOS REQUERIDOS EN LA GESTIÓN DE LOS INSTRUMENTOS Y FUENTES DE FINANCIACIÓN EN EL MARCO DE LOS PROGRAMAS Y PROYECTOS PARA LA ADQUISICIÓN DE VIVIENDA Y/O ACCESO A SOLUCIONES HABITACIONALES DEFINIDOS POR LA SECRETARÍA DISTRITAL DEL HÁBITAT.</t>
  </si>
  <si>
    <t>SERGIO PACHON ROZO</t>
  </si>
  <si>
    <t>PRESTAR SERVICIOS PROFESIONALES PARA REALIZAR ACTIVIDADES DE GESTIÓN SOCIAL QUE PERMITAN EL INVOLUCRAMIENTO DE GRUPOS DE VALOR Y PARTES INTERESADAS EN LA FORMULACIÓN E IMPLEMENTACIÓN DE LOS PROYECTOS ESTRATÉGICOS A CARGO DE LA SUBDIRECCIÓN</t>
  </si>
  <si>
    <t>PRESTAR SERVICIOS PROFESIONALES PARA APOYAR EL REGISTRO, SEGUIMIENTO Y CONTROL DE LAS OPERACIONES PRESUPUESTALES, ASÍ COMO EL SEGUIMIENTO A LA EJECUCIÓN PRESUPUESTAL DE LA ENTIDAD.</t>
  </si>
  <si>
    <t>PRESTAR LOS SERVICIOS PROFESIONALES PARA DESARROLLAR LAS ACTIVIDADES DE ANÁLISIS CATASTRAL Y TÉCNICO EN EL MARCO DE LA ETAPA DE GESTIÓN Y ESTUDIOS PRELIMINARES DE REGULARIZACIÓN O FORMALIZACIÓN URBANÍSTICA.</t>
  </si>
  <si>
    <t>PRESTAR SERVICIOS PROFESIONALES PARA APOYAR LA GENERACIÓN DE ANÁLISIS GEOGRÁFICOS, CARTOGRAFÍA TEMÁTICA Y OPTIMIZACIÓN DE PROCESOS GEOESPACIALES EN LA IMPLEMENTACIÓN DEL PROYECTO PILOTO “PLAN TERRAZAS” Y DEMÁS PROCESOS ADELANTADOS POR LA SUBDIRECCIÓN DE BARRIOS DE LA SECRETARÍA DISTRITAL DEL HÁBITAT.</t>
  </si>
  <si>
    <t>PRESTAR SERVICIOS PROFESIONALES PARA DESARROLLAR ACTIVIDADES DE FORMULACIÓN, EJECUCIÓN Y SEGUIMIENTO DE LAS INTERVENCIONES DE APROPIACIÓN DEL ESPACIO PÚBLICO PRIORIZADAS POR LA SECRETARÍA DISTRITAL DEL HÁBITAT.</t>
  </si>
  <si>
    <t>PRESTAR LOS SERVICIOS PROFESIONALES PARA REALIZAR LAS ACTIVIDADES TÉCNICAS REQUERIDAS PARA LOS ESTUDIOS CATASTRALES Y CARTOGRÁFICOS NECESARIOS PARA EL DESARROLLO DEL PROCESO DE REGULARIZACIÓN O FORMALIZACIÓN URBANÍSTICA.</t>
  </si>
  <si>
    <t>PRESTAR SERVICIOS PROFESIONALES PARA ATENDER LOS DISTINTOS REQUERIMIENTOS Y/O TRÁMITES JURÍDICOS, ADMINISTRATIVOS Y CONTRACTUALES ASOCIADOS A LOS PROCESOS Y PROYECTOS DE INVERSIÓN DE LA SUBDIRECCIÓN DE PROGRAMAS Y PROYECTOS.</t>
  </si>
  <si>
    <t>PRESTAR SERVICIOS PROFESIONALES PARA APOYAR A LA SUBDIRECCIÓN DE PROGRAMAS Y PROYECTOS EN EL MONITOREO, SEGUIMIENTO, ANÁLISIS DE LA INFORMACIÓN, FORMULACIÓN Y REPORTE DE LOS PROYECTOS DE INVERSIÓN ASIGNADOS EN LAS HERRAMIENTAS INTERNAS Y EXTERNAS DE PLANEACIÓN.</t>
  </si>
  <si>
    <t>PRESTAR SERVICIOS PROFESIONALES JURIDICOS PARA BRINDAR LINEAMIENTOS Y REALIZAR REVISIÓN Y SEGUIMIENTO DE PETICIONES, REQUERIMIENTOS Y SOLICITUDES INTERNAS Y EXTERNAS EN EL MARCO DE LOS INSTRUMENTOS DE FINANCIACION A CARGO DE LA SUBSECRETARIA DE GESTIÓN FINANCIERA.</t>
  </si>
  <si>
    <t>PRESTAR SERVICIOS PROFESIONALES PARA ARTICULAR Y COORDINAR LA IMPLEMENTACIÓN DE LOS PROGRAMAS DE INSTRUMENTOS DE FINANCIACIÓN PARA ADQUISICIÓN DE VIVIENDA Y/O ACCESO A SOLUCIONES HABITACIONALES A CARGO DE LA SUBSECRETARÍA DE GESTIÓN FINANCIERA</t>
  </si>
  <si>
    <t>PRESTAR SERVICIOS PROFESIONALES, CON EL FIN DE REALIZAR ACTIVIDADES ADMINISTRATIVAS Y COMERCIALES NECESARIAS EN LA ESTRUCTURACIÓN Y GESTIÓN DE LOS PROGRAMAS E INSTRUMENTOS PARA LA ADQUISICIÓN DE VIVIENDA Y/O ACCESO A SOLUCIONES HABITACIONALES DE LA SECRETARIA DISTRITAL DEL HÁBITAT</t>
  </si>
  <si>
    <t>PRESTAR SERVICIOS PROFESIONALES PARA ARTICULAR ACTIVIDADES SOCIALES DE DISEÑO IMPLEMENTACIÓN Y DESARROLLO OPERATIVO DE PROGRAMAS ESTRATÉGICOS RELACIONADOS CON LA IMPLEMENTACIÓN DE LOS SUBSIDIOS DE SOLUCIONES HABITACIONALES PARA LA ADQUISICIÓN DE VIVIENDA</t>
  </si>
  <si>
    <t>ADRIANA HELENA MORENO CHAVEZ</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</si>
  <si>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</si>
  <si>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PRESTAR SERVICIOS PROFESIONALES PARA APOYAR JURIDICAMENTE A LA SDHT EN EL MARCO DE SU PARTICIPACION EN LA COMISIÓN DE VEEDURÍA DE LAS CURADURÍAS URBANAS DE BOGOTÁ.</t>
  </si>
  <si>
    <t>WILLIAM ALEJANDRO MORENO MUNOZ</t>
  </si>
  <si>
    <t>PRESTAR SERVICIOS PROFESIONALES PARA BRINDAR APOYO EN EL DESARROLLO DE ACTIVIDADES JURÍDICAS RELACIONADAS CON LA ESTRUCTURACION Y/O PLANEACION DE LOS PROCESOS CONTRACTUALES RELACIONADOS CON LA INSPECCION VIGILANCIA Y CONTROL DE VIVIENDA</t>
  </si>
  <si>
    <t>PRESTAR SERVICIOS PROFESIONALES PARA APOYAR LA GESTIÓN Y SEGUIMIENTO DE PETICIONES, REQUERIMIENTOS Y SOLICITUDES INTERNAS Y EXTERNAS QUE SEAN COMPETENCIA DE LA SUBSECRETARIA DE INSPECCIÓN, VIGILANCIA Y CONTROL DE VIVIENDA</t>
  </si>
  <si>
    <t>EDGAR DANIEL CASTILLO MENDIETA</t>
  </si>
  <si>
    <t>ANGIE RAMIREZ CARREÑO</t>
  </si>
  <si>
    <t>ANDRES FELIPE ACOSTA BOHORQUEZ</t>
  </si>
  <si>
    <t>NELLY JOHANA JARAMILLO MORALES</t>
  </si>
  <si>
    <t>PRESTAR SERVICIOS PROFESIONALES PARA APOYAR EL DESARROLLO DEL PROGRAMA BOGOTÁ, EL MEJOR HOGAR PARA LAS MUJERES COMO UNA APUESTA DE LA CIUDAD PARA LA CONSTRUCCIÓN DE VALOR PÚBLICO COMPARTIDO ENTRE EL GOBIERNO DE BOGOTÁ, EL SECTOR EMPRESARIAL, LA ACADEMIA, LA SOCIEDAD CIVIL Y LA COOPERACIÓN INTERNACIONAL.</t>
  </si>
  <si>
    <t>PRESTAR SERVICIOS PROFESIONALES PARA EFECTUAR EL ANÁLISIS, CLASIFICACIÓN, REGISTRO Y CONCILIACIÓN CONTABLE DE SUBSIDIOS DE VIVIENDA  Y MEJORAMIENTO HABITACIONAL, ASÍ COMO LA INFORMACIÓN DE LA NÓMINA DE LA SDHT.</t>
  </si>
  <si>
    <t>PRESTAR SERVICIOS PROFESIONALES ESPECIALIZADOS EN LA SUBDIRECCIÓN DE PREVENCIÓN Y SEGUIMIENTO PARA APOYAR LAS ACTIVIDADES DE MONITOREO DE LAS ÁREAS SUSCEPTIBLES DE OCUPACIÓN ILEGAL Y EN LOS TEMAS RELACIONADOS CON EN EJENACIÓN ILEGAL EN EL DISTRITO CAPITAL</t>
  </si>
  <si>
    <t>PRESTAR SERVICIOS PROFESIONALES PARA APOYAR EL ALISTAMIENTO DOCUMENTAL DESDE EL COMPONENTE SOCIAL NECESARIO PARA CONFORMAR EXPEDIENTES EN EL MARCO DE LOS SUBSIDIOS DE MEJORAMIENTOS DE VIVIENDA EN LA MODALIDAD HABITABILIDAD EN LOS TERRITORIOS PRIORIZADOS POR LA SECRETARIA DISTRITAL DEL HÁBITAT</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</si>
  <si>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</si>
  <si>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DESDE EL COMPONENTE TÉCNICO PARA APOYAR EL SEGUIMIENTO A LA EJECUCIÓN DEL PROGRAMA DE MEJORAMIENTO DE VIVIENDA EN CONDICIONES DE HABITABILIDAD DE LOS TERRITORIOS PRIORIZADOS POR LA SECRETARÍA DISTRITAL DEL HÁBITAT.</t>
  </si>
  <si>
    <t>YEFFER HERNANDO MEDINA PAEZ</t>
  </si>
  <si>
    <t>PRESTAR SERVICIOS PROFESIONALES DE CARÁCTER TÉCNICO A LA SUBDIRECCIÓN DE PREVENCIÓN Y SEGUIMIENTO DE LA SECRETARÍA DISTRITAL DEL HABITAT EN RELACIÓN CON EL MONITOREO FÍSICO Y TECNOLOGICO DE POLÍGONOS PRIORIZADOS POR LA SECRETARÍA DISTRITAL DEL HABITAT.</t>
  </si>
  <si>
    <t>PRESTAR SERVICIOS PROFESIONALES PARA BRINDAR APOYO ADMNINISTRATIVO EN LO RELACIONADO CON LOS TRÁMITES E INFORMES DE SEGUIMIENTO NECESARIOS DE LA SUBDIRECCIÓN DE PREVENCIÓN Y SEGUIMIENTO</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</si>
  <si>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</si>
  <si>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EN LAS ACTIVIDADES DE GESTIÓN, SEGUIMIENTO Y ANÁLISIS DE LA INFORMACIÓN DEL SECTOR HÁBITAT, EN EL MARCO DE LA CREACIÓN DE UN INVENTARIO DE INFORMACIÓN MISIONAL Y ESTRATÉGICA EN LA SDHT.</t>
  </si>
  <si>
    <t>PRESTAR SERVICIOS PROFESIONALES PARA REALIZAR LA CONSOLIDACIÓN, ESTANDARIZACIÓN Y GEORREFERENCIACIÓN DE LA INFORMACIÓN ALFANUMÉRICA Y GEOGRÁFICA, QUE PERMITA CONTAR CON INSUMOS PARA LA CONSOLIDACIÓN DE UN BANCO DE TIERRAS PARA LA CIUDAD REGIÓN</t>
  </si>
  <si>
    <t>PRESTAR SERVICIOS PROFESIONALES EN LAS ACTIVIDADES DE PROCESAMIENTO, ACTUALIZACIÓN, CONSOLIDACIÓN Y ANÁLISIS DE INDICADORES EN TEMAS RELACIONADOS CON EL SECTOR HÁBITAT, EN EL MARCO DE LA POLÍTICA DE GESTIÓN INTEGRAL DEL HÁBITAT.</t>
  </si>
  <si>
    <t>JUAN CAMILO PENA URBINA</t>
  </si>
  <si>
    <t>PRESTAR SERVICIOS PROFESIONALES EN LAS ACTIVIDADES DE ANÁLISIS Y GENERACIÓN DE INFORMACIÓN Y PROCESAMIENTO DE DATOS QUE SE DERIVEN DE INSTRUMENTOS DE PLANEAMIENTO EN EL MARCO DE LA POLÍTICA DE GESTIÓN INTEGRAL DEL HÁBITAT&lt;(&gt;,&lt;)&gt;</t>
  </si>
  <si>
    <t>PRESTAR SERVICIOS PROFESIONALES EN LAS ACTIVIDADES DE ARTICULACIÓN Y CONSOLIDACIÓN DE INFORMACIÓN DERIVADA DE LOS PROGRAMAS Y PROYECTOS LIDERADOS POR LA SUBSECRETARIA DE PLANEACIÓN Y POLÍTICA, EN EL MARCO DE LA POLÍTICA DE GESTIÓN INTEGRAL DEL HÁBITAT.</t>
  </si>
  <si>
    <t>PRESTAR SERVICIOS PROFESIONALES EN LAS ACTIVIDADES DE PROCESAMIENTO, CONSOLIDACIÓN, ACTUALIZACIÓN Y ANÁLISIS CUALITATIVOS Y POBLACIONALES EN EL MARCO DE LA POLÍTICA DE GESTIÓN INTEGRAL DEL HÁBITAT.</t>
  </si>
  <si>
    <t>PRESTAR SERVICIOS PROFESIONALES EN EL SEGUIMIENTO DE ACTIVIDADES RESULTADO DE LOS ESPACIOS DE PARTICIPACIÓN POBLACIONALES DEL ORDEN DISTRITAL EN EL MARCO DE LA POLÍTICA DE GESTIÓN INTEGRAL DEL HÁBITAT.</t>
  </si>
  <si>
    <t>PRESTAR SERVICIOS PROFESIONALES PARA APOYAR DESDE EL COMPONENTE TÉCNICO LA ESTRUCTURACIÓN Y REVISIÓN DE LOS MEJORAMIENTOS DE VIVIENDA EN CONDICIONES DE HABITABILIDAD DE LOS TERRITORIOS PRIORIZADOS POR LA SECRETARÍA DISTRITAL DEL HÁBITAT</t>
  </si>
  <si>
    <t>PRESTAR SERVICIOS JURÍDICOS EN LA IMPLEMENTACIÓN DE INSTRUMENTOS DE FINANCIACIÓN Y EN LA REVISIÓN, ANÁLISIS, GESTIÓN, SEGUIMIENTO Y CONSOLIDACIÓN DE LOS REQUERIMIENTOS REALIZADOS POR LOS ENTES DE CONTROL A LA SECRETARIA DISTRITAL DEL HÁBITAT</t>
  </si>
  <si>
    <t>PRESTAR SERVICIOS PROFESIONALES PARA APOYAR LAS ACTIVIDADES ADMINISTRATIVAS Y OPERATIVAS DE LA SUBDIRECCIÓN DE APOYO A LA CONSTRUCCIÓN.</t>
  </si>
  <si>
    <t>PRESTAR SERVICIOS PROFESIONALES AL ANÁLISIS, CLASIFICACIÓN, REGISTRO Y CONCILIACIÓN CONTABLE DELSISTEMA GENERAL DE REGALÍAS, DEL ALMACÉN Y LA CARTERA DE LA SECRETARÍA DISTRITAL DEL HÁBITAT</t>
  </si>
  <si>
    <t>PRESTAR SERVICIOS PROFESIONALES DE GESTIÓN SOCIAL NECESARIA PARA GARANTIZAR EL DESARROLLO OPERATIVO DE LOS PROGRAMAS Y LA IMPLEMENTACIÓN DE INSTRUMENTOS DE FINANCIACIÓN Y LA ADQUISICIÓN DE VIVIENDA, IMPLEMENTADOS POR LA SUBSECRETARÍA DE GESTIÓN FINANCIERA.</t>
  </si>
  <si>
    <t>PRESTAR SERVICIOS PROFESIONALES JURÍDICOS PARA REALIZAR REVISIÓN Y SEGUIMIENTO A LOS REQUERIMIENTOS ASOCIADOS AL CONTROL POLITICO, FISCAL, JUDICIAL Y DISCIPLINARIO RELACIONADOS CON LOS INSTRUMENTOS DE FINANCIACIÓN DE VIVIENDA.</t>
  </si>
  <si>
    <t>PRESTAR SERVICIOS PROFESIONALES JURÍDICOS PARA LA ELABORACIÓN, REVISIÓN Y SEGUIMIENTO DE LAS ACTUACIONES ADMINISTRATIVAS ASOCIADAS A LOS INSTRUMENTOS DE FINANCIACIÓN.</t>
  </si>
  <si>
    <t>ELKIN DARIO VARGAS LOPEZ</t>
  </si>
  <si>
    <t>PRESTAR SERVICIOS PROFESIONALES PARA LA ESTRUCTURACIÓN, FORMULACIÓN Y DISEÑO DEL COMPONENTE URBANO DE INSTRUMENTOS DE PLANEACIÓN Y GESTIÓN, ASÍ COMO LAS REGLAMENTACIONES A CARGO DE LA SDHT DERIVADAS DEL PLAN DE ORDENAMIENTO TERRITORIAL.</t>
  </si>
  <si>
    <t>PRESTAR SERVICIOS PROFESIONALES PARA LA ESTRUCTURACIÓN DE PROYECTOS A PARTIR DE LOS INSTRUMENTOS: DE GESTIÓN DEL SUELO Y DE CAPTURA DE VALOR, ASÍ COMO EN LAS MODELACIONES URBANÍSTICAS EN EL MARCO DE LA PROPUESTA DE CREACIÓN DE UN BANCO DE TIERRAS PARA LA CIUDAD REGIÓN.</t>
  </si>
  <si>
    <t>PRESTAR SERVICIOS PROFESIONALES JURÍDICOS EN LAS ACTIVIDADES DE REVISIÓN, CONSOLIDACIÓN Y SEGUIMIENTO DE LA INFORMACIÓN DEL SECTOR HÁBITAT.</t>
  </si>
  <si>
    <t>UNIÓN TEMPORAL DELL EMC</t>
  </si>
  <si>
    <t>PRESTAR SERVICIOS PROFESIONALES EN LAS ACTIVIDADES DE GESTIÓN, CONSOLIDACIÓN Y ANÁLISIS DE LA INFORMACIÓN RELACIONADA CON LA BATERÍA DE INDICADORES DE CIUDAD, INSUMO DEL OBSERVATORIO DE HÁBITAT DEL DISTRITO CAPITAL.</t>
  </si>
  <si>
    <t>PRESTAR SERVICIOS PROFESIONALES ESPECIALIZADOS EN LA ELABORACIÓN Y ANÁLISIS DE ESTUDIOS, ASÍ COMO EL DISEÑO DE INSTRUMENTOS QUE PERMITAN CONTINUAR CON LA ETAPA DE IMPLEMENTACIÓN DE LA POLÍTICA DE GESTIÓN INTEGRAL DEL HÁBITAT, ASÍ COMO APOYAR LAS RESPUESTAS A LOS REQUERIMIENTOS DE INFORMACIÓN DEL SECTOR.</t>
  </si>
  <si>
    <t>PRESTAR SERVICIOS PROFESIONALES PARA APOYAR LA EJECUCIÓN, SEGUIMIENTO Y MONITOREO A LA ESTRATEGIA ANTICORRUPCIÓN, LOS ESTÁNDARES DE LA LEY DE TRANSPARENCIA Y ACCESO A LA INFORMACIÓN PÚBLICA, ASÍ COMO APOYAR LAS ACCIONES PROPIAS PARA LA EJECUCIÓN DEL PROYECTO DE INVERSIÓN.</t>
  </si>
  <si>
    <t>PRESTAR SERVICIOS PROFESIONALES PARA APOYAR LAS ACTIVIDADES DE SOCIALIZACIÓN DE LOS SISTEMAS DE GESTIÓN DE LA SECRETARÍA DISTRITAL DEL HÁBITAT, EN EL MARCO DEL MODELO INTEGRADO DE PLANEACIÓN Y GESTIÓN</t>
  </si>
  <si>
    <t>PRESTAR SERVICIOS PROFESIONALES PARA EL DISEÑO PEDAGÓGICO Y LA IMPLEMENTACIÓN DE PRODUCTOS QUE FORTALEZCAN EL APRENDIZAJE Y LA SENSIBILIZACIÓN DE COMPORTAMIENTOS ÉTICOS, ASÍ COMO LA IMPLEMENTACIÓN DE LA METODOLOGÍA CREADA PARA LA PROMOCIÓN DE LA TRANSPARENCIA EN LA SDHT Y EN EL SECTOR HÁBITAT.</t>
  </si>
  <si>
    <t>JONNATAN STEVEN RIVERA PARADA</t>
  </si>
  <si>
    <t>PRESTAR SERVICIOS PROFESIONALES PARA APOYAR LA IMPLEMENTACIÓN DEL SISTEMA DE GESTIÓN AMBIENTAL Y LA FORMULACIÓN, EJECUCIÓN Y SEGUIMIENTO DEL PLAN INSTITUCIONAL DE GESTIÓN AMBIENTAL - PIGA Y DEL PLAN DE ACCIÓN CUATRIENAL AMBIENTAL - PACA DE LA SECRETARÍA DISTRITAL DEL HÁBITAT.</t>
  </si>
  <si>
    <t>PRESTAR SERVICIOS PROFESIONALES PARA REALIZAR EL MANTENIMIENTO, SOPORTE TÉCNICO, DESARROLLO, ACTUALIZACIÓN Y AJUSTE DEL SISTEMA DE INFORMACION DE GESTION DEL SUELO Y DE LOS DEMAS PRODUCTOS TECNOLOGICOS DEL AREA.</t>
  </si>
  <si>
    <t>EDWIN EMIR GARZÓN GARZÓN</t>
  </si>
  <si>
    <t>PRESTAR SERVICIOS PROFESIONALES PARA ANALIZAR, REVISAR Y REALIZAR CONCEPTOS Y DOCUMENTOS CON COMPONENTE JURIDICO Y DE DERECHO URBANO, RELACIONADOS CON LOS PROCESOS Y PROCEDIMIENTOS DE LA SUBDIRECCION</t>
  </si>
  <si>
    <t>PRESTAR SERVICIOS PROFESIONALES PARA REALIZAR LA ARTICULACIÓN, GESTIÓN Y ACOMPAÑAMIENTO TÉCNICO DE LOS PROYECTOS Y DEMÁS TRAMITES AMBIENTALES QUE ESTÁN A CARGO DE LA SUBDIRECCIÓN DE GESTIÓN DE SUELO</t>
  </si>
  <si>
    <t>PRESTAR SERVICIOS DE APOYO A LA GESTIÓN DOCUMENTAL, CONTROL Y SOPORTE DE CORRESPONDENCIA Y DE LOS DOCUMENTOS QUE SE GENERAN A PARTIR DE LAS ACTIVIDADES QUE SE REALIZAN EN LA SUBDIRECCION DE GESTION DEL SUELO.</t>
  </si>
  <si>
    <t>PRESTAR SERVICIOS PROFESIONALES PARA REALIZAR ACCIONES DE EVALUACION, SEGUIMIENTO, CONTROL Y GENERACION DE INFORMACION DE LOS PROYECTOS QUE PERMITAN LA HABILITACIÓN DEL SUELO PARA VIVIENDA Y USOS COMPLEMENTARIOS EN EL DISTRITO CAPITAL.</t>
  </si>
  <si>
    <t>PRESTAR SERVICIOS PROFESIONALES PARA ELABORAR, REVISAR Y ANALIZAR JURIDICAMENTE LOS ACTOS ADMINISTRATIVOS, PRONUNCIAMIENTOS, DOCUMENTOS E INFORMACION QUE SE GENERE EN EL MARCO DE LA IMPLEMENTACION DE INSTRUMENTOS DE GESTIÓN DEL SUELO O MECANISMOS DE LA SUBDIRECCION QUE PERMITAN LA HABILITACION DE SUELO.</t>
  </si>
  <si>
    <t>PRESTAR SERVICIOS PROFESIONALES PARA APOYAR, EL REGISTRO, CONTROL Y SEGUIMIENTO DEL FONDO DE SOLIDARIDAD Y REDISTRIBUCIÓN DEL INGRESO Y LA PROGRAMACIÓN Y REGISTRO DEL PAC DE LA SDHT EN LA PLATAFORMA BOGDATA</t>
  </si>
  <si>
    <t>JAIME OLAYA AMADO</t>
  </si>
  <si>
    <t>PRESTAR SERVICIOS PROFESIONALES PARA APOYAR EL SISTEMA DE GESTIÓN, RACIONALIZACIÓN Y/O SIMPLIFICACIÓN DE TRÁMITES DE LA CADENA DE URBANISMO Y CONSTRUCCIÓN.</t>
  </si>
  <si>
    <t>PRESTAR SERVICIOS PROFESIONALES PARA APOYAR LA GESTIÓN ADMINISTRATIVA Y FINANCIERA RELACIONADA CON EL BANCO DISTRITAL DE MATERIALES</t>
  </si>
  <si>
    <t>PRESTAR SERVICIOS PROFESIONALES EN MATERIA JURÍDICA PARA SOPORTAR LAS ETAPAS RELACIONADAS CON LA GESTIÓN CONTRACTUAL DE LOS PROCESOS DE LA ENTIDAD</t>
  </si>
  <si>
    <t>XIOMARA MURCIA BUITRAGO</t>
  </si>
  <si>
    <t>PRESTAR SERVICIOS DE APOYO A LA GESTIÓN EN LOS PROCESOS ADMINISTRATIVOS Y OPERATIVOS NECESARIOS PARA EL DESARROLLO DE LAS ACTIVIDADES PROPIAS DE LA SUBDIRECCIÓN FINANCIERA.</t>
  </si>
  <si>
    <t>PRESTAR SERVICIOS PROFESIONALES PARA COORDINAR LA IMPLEMENTACIÓN Y SEGUIMIENTO TÉCNICO, OPERATIVO Y FINANCIERO ASOCIADO A LOS INSTRUMENTOS DE FINANCIACIÓN CON ENFASIS EN EL PROGRAMA MI AHORRO MI HOGAR</t>
  </si>
  <si>
    <t>PRESTAR SERVICIOS PROFESIONALES PARA REALIZAR LA GESTION, ANALISIS Y SEGUIMIENTO ARQUITECTONICO A LOS PROYECTOS DE VIVIENDA ASOCIADOS A LOS INSTRUMENTOS DE FINANCIACIÓN DE LA SECRETARÍA DISTRITAL DEL HÁBITAT</t>
  </si>
  <si>
    <t>GLORIA OLIVA TORRES MATIZ</t>
  </si>
  <si>
    <t>PRESTAR SERVICIOS PROFESIONALES PARA ARTICULAR LA IMPLEMENTACIÓN Y SEGUIMIENTO DEL PROGRAMA DE EDUCACIÓN E INCLUSIÓN FINANCIERA DE LA ESCUELA VIRTUAL DEL HÁBITAT, EN EL MARCO DE LOS INSTRUMENTOS DE FINANCIACIÓN PARA LA ADQUISICIÓN DE VIVIENDA DE LA SUBSECRETARIA DE GESTION FINANCIERA</t>
  </si>
  <si>
    <t>PRESTAR SERVICIOS PROFESIONALES EN DERECHO PARA APOYAR EN LA COORDINACIÓN DE LA DEFENSA JUDICIAL, ASESORIA LEGAL, ACOMPAÑAMIENTO, SEGUIMIENTO Y CONCEPTUALIZACION EN LA SECRETARIA DISTRITAL DEL HABITAT, CONFORME A LA NORMATIVIDAD VIGENTE Y LOS PROCEDIMIENTOS INTERNOS ESTABLECIDOS.</t>
  </si>
  <si>
    <t>LUIS OLEGARIO BORDA SILVA</t>
  </si>
  <si>
    <t>PRESTAR SERVICIOS PROFESIONALES PARA COORDINAR LA PLANEACIÓN, IMPLEMENTACIÓN Y SEGUIMIENTO TÉCNICO, OPERATIVO Y FINANCIERO ASOCIADO A LOS INSTRUMENTOS DE FINANCIACIÓN CON ENFASIS EN EL PROGRAMA OFERTA PREFERENTE</t>
  </si>
  <si>
    <t>PRESTAR SERVICIOS PROFESIONALES PARA REALIZAR LA PLANEACIÓN ESTRATÉGICA Y FINANCIERA, Y EL SEGUIMIENTO A LA EJECUCIÓN DEL PROYECTO DE INVERSIÓN DE LOS INSTRUMENTOS DE FINANCIACIÓN A CARGO DE LA SUBSECRETARIA DE GESTIÓN FINANCIERA.</t>
  </si>
  <si>
    <t>MONICA CORREA GARCIA</t>
  </si>
  <si>
    <t>PRESTAR SERVICIOS PROFESIONALES PARA LIDERAR EL APOYO TÉCNICO E INTERINSTITUCIONAL EN LA GESTIÓN DE LOS TRÁMITES DE LA CADENA DE URBANISMO Y CONSTRUCCIÓN DE LOS PROYECTOS DE VIVIENDA BAJO EL ESQUEMA DE MESA DE SOLUCIONES.</t>
  </si>
  <si>
    <t>PRESTAR SERVICIOS PROFESIONALES DE GESTIÓN SOCIAL PARA REALIZAR LA VERIFICACIÓN DEL CUMPLIMIENTO DE REQUISITOS DE LOS HOGARES POTENCIALMENTE BENEFICIARIOS DE LOS PROGRAMAS E INSTRUMENTOS DE FINANCIACIÓN PARA LA ADQUISICIÓN DE VIVIENDA</t>
  </si>
  <si>
    <t>PRESTAR SERVICIOS PROFESIONALES PARA BRINDAR APOYO Y ACOMPAÑAMIENTO JURÍDICO EN LAS ACTIVIDADES DESARROLLADAS EN EL MARCO DE LOS INSTRUMENTOS DE FINANCIACIÓN DE LA SECRETARIA DISTRITAL DEL HÁBITAT.</t>
  </si>
  <si>
    <t>PRESTAR SERVICIOS PROFESIONALES EN LA GESTIÓN JURÍDICA REQUERIDA EN EL PROCESO DE SUSTANCIACIÓN DE LAS ACTUACIONES DISCIPLINARIAS QUE LE SEAN ASIGNADAS, EN EL MARCO DE LOS PROCESOS DE LA OFICINA DE CONTROL DISCIPLINARIO INTERNO DE LA SDHT.</t>
  </si>
  <si>
    <t>PRESTAR LOS SERVICIOS JURÍDICOS QUE SE REQUIERAN EN LA IMPLEMENTACIÓN DE INSTRUMENTOS DE FINANCIACIÓN Y ATENDER LAS PETICIONES INTERNAS Y EXTERNAS QUE SEAN COMPETENCIA DE LA SUBSECRETARIA DE GESTIÓN FINANCIERA</t>
  </si>
  <si>
    <t>JANETH BRICEÑO GARCIA</t>
  </si>
  <si>
    <t>PRESTAR SERVICIOS PROFESIONALES PARA APOYAR EL DESARROLLO DE ACCIONES DEL SISTEMA INTEGRADO DE GESTIÓN -SIG- Y LA PREPARACIÓN DE LOS ESTADOS DE PAGOS DE LOS COMPROMISOS SUSCRITOS POR LA SECRETARÍA DISTRITAL DEL HÁBITAT</t>
  </si>
  <si>
    <t>PRESTAR SERVICIOS PROFESIONALES PARA REALIZAR LA GESTION, ANALISIS Y SEGUIMIENTO ARQUITECTONICO A LOS PROYECTOS DE VIVIENDA ASOCIADOS A LOS INSTRUMENTOS DE FINANCIACIÓN DE LA SECRETARÍA DISTRITAL DEL HÁBITAT.</t>
  </si>
  <si>
    <t>PRESTAR SERVICIOS PROFESIONALES PARA REALIZAR LA GESTIÓN, SEGUIMIENTO, ANÁLISIS FINANCIERO Y LEGALIZACIÓN DE RECURSOS PARA EL DESARROLLO E IMPLEMENTACIÓN DE LOS INSTRUMENTOS DE FINANCIACIÓN A CARGO DE LA SUBSECRETARÍA DE GESTIÓN FINANCIERA</t>
  </si>
  <si>
    <t>PRESTAR SERVICIOS DE APOYO A LA GESTIÓN DOCUMENTAL EN LA IMPLEMENTACIÓN DE INSTRUMENTOS DE FINANCIACIÓN PARA FACILITAR LA ADQUISICIÓN DE VIVIENDA DESARROLLADOS POR LA SUBSECRETARÍA DE GESTIÓN FINANCIERA.</t>
  </si>
  <si>
    <t>PRESTAR SERVICIOS PROFESIONALES EN DERECHO PARA APOYAR EN LA CONCEPTUALIZACIÓN Y REVISIÓN DE REGLAMENTACIÓN EN TEMAS URBANOS Y HÁBITAT, ACTOS ADMINISTRATIVOS Y ACTUACIONES DEL SECTOR HÁBITAT.</t>
  </si>
  <si>
    <t>NATALI HERRERA FRANCO</t>
  </si>
  <si>
    <t>PRESTAR SERVICIOS PROFESIONALES ADMINISTRATIVOS Y FINANCIEROS NECESARIOS PARA EL DESARROLLO DE LOS INSTRUMENTOS DE FINANCIACIÓN A CARGO DE LA SUBSECRETARIA DE GESTIÓN FINANCIERA</t>
  </si>
  <si>
    <t>PRESTAR SERVICIOS PROFESIONALES PARA EL ACOMPAÑAMIENTO, SEGUIMIENTO Y GESTION DE LOS INSTRUMENTOS DE PLANEACION Y/O PROYECTOS URBANÍSTICOS E INMOBILIARIOS QUE PROMUEVAN LA GENERACIÓN DE SOLUCIONES HABITACIONALES A CARGO DE LA SUBDIRECCION</t>
  </si>
  <si>
    <t>PRESTAR SERVICIOS PROFESIONALES PARA REALIZAR EL ANALISIS Y GENERACION DE INFORMACIÓN PARA LA ESTRUCTURACIÓN Y FINANCIACIÓN DE LOS PROYECTOS QUE HABILITAN SUELO PARA VIVIENDA Y USOS COMPLEMENTARIOS</t>
  </si>
  <si>
    <t>PRESTAR SERVICIOS PROFESIONALES PARA EL SOPORTE Y DESARROLLO DE LOS SISTEMAS DE INFORMACIÓN Y PÁGINAS WEB, ASÍ COMO LA CONFIGURACIÓN Y ACTUALIZACIÓN DE LOS SERVIDORES ASOCIADOS A LOS INSTRUMENTOS DE FINANCIACIÓN DE LA SUBSECRETARÍA DE GESTIÓN FINANCIERA</t>
  </si>
  <si>
    <t>PRESTAR SERVICIOS PROFESIONALES CON EL FIN DE DIVULGAR INFORMACIÓN Y REALIZAR CONVOCATORIAS RELACIONADAS CON LOS PROGRAMAS PARA FACILITAR EL ACCESO A INSTRUMENTOS DE FINANCIACIÓN Y LA ADQUISICIÓN DE VIVIENDA, IMPLEMENTADOS POR LA SUBSECRETARÍA DE GESTIÓN FINANCIERA.</t>
  </si>
  <si>
    <t>PRESTAR SERVICIOS PROFESIONALES PARA APOYAR LA COORDINACIÓN JURÍDICA DE LOS PROCESOS PRECONTRACTUALES, CONTRACTUALES Y POSTCONTRACTUALES ADELANTADOS POR LA SUBDIRECCIÓN DE BARRIOS DE LA SECRETARÍA DISTRITAL DE HÁBITAT, ASÍ COMO LAS ACTIVIDADES QUE SE REQUIERAN DENTRO DEL PROCEDIMIENTOS DE REGULARIZACIÓN O FORMALIZACIÓN URBANÍSTICA.</t>
  </si>
  <si>
    <t>PRESTAR SERVICIOS PROFESIONALES DESDE EL COMPONENTE TÉCNICO PARA APOYAR LA GESTIÓN INTERINSTITUCIONAL EN LA FORMULACIÓN, IMPLEMENTACIÓN, EVALUACIÓN Y SEGUIMIENTO DE LOS LINEAMIENTOS DE INTERVENCIÓN, ASÍ COMO EN LAS POLÍTICAS DE ORDENAMIENTO TERRITORIAL EN EL MARCO DEL PROGRAMA DE MEJORAMIENTO INTEGRAL DE LA SECRETARIA DISTRITAL DEL HÁBITAT</t>
  </si>
  <si>
    <t>PRESTAR SERVICIOS PROFESIONALES PARA REALIZAR LA GESTIÓN JURIDICA NECESARIA Y ATENDER LOS REQUERIMIENTOS DERIVADOS DEL PROCESO DE VERIFICACIÓN DE CUMPLIMIENTO DE LOS REQUISITOS DE LOS HOGARES QUE PUEDEN SER BENEFICIARIOS DE LOS PROGRAMAS E INSTRUMENTOS DE FINANCIACIÓN PARA LA ADQUISICIÓN DE VIVIENDA A CARGO DE LA SUBSECRETARÍA DE GESTIÓN FINANCIERA</t>
  </si>
  <si>
    <t>PRESTAR SERVICIOS PROFESIONALES PARA LA FORMULACIÓN DE ESTRATEGIAS E INSTRUMENTOS DE FINANCIACIÓN PARA LA GESTIÓN DE SOLUCIONES HABITACIONALES</t>
  </si>
  <si>
    <t>PRESTAR SERVICIOS TÉCNICOS PARA APOYAR LA GESTIÓN ADMINISTRATIVA, EN LA ESTRUCTURACIÓN Y SEGUIMIENTO DE LOS PROCESOS CONTRACTUALES QUE SURJAN COMO NECESIDAD DEL PROCESO DE GESTIÓN DE SERVICIO A LA CIUDADANÍA.</t>
  </si>
  <si>
    <t>PRESTAR SERVICIOS PROFESIONALES ESPECIALIZADOS PARA APOYAR JURIDICAMENTE A LA SUBDIRECCIÓN DE PREVENCION Y SEGUIMIENTO A LAS ACTIVIDADES DE ENAJENACIÓN Y ARRENDAMIENTO DE VIVIENDA.</t>
  </si>
  <si>
    <t>NAYIBE ABDULHUSSEIN TORRES</t>
  </si>
  <si>
    <t>GONZALO PEÑA PRIETO</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</si>
  <si>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</si>
  <si>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</si>
  <si>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DESARROLLO DE ESTRATEGIAS, PLANEACIÓN Y LOGÍSTICA DEL PROGRAMA EDUCACIÓN E INCLUSIÓN FINANCIERA EN TODAS SUS MODALIDADES, EN EL MARCO DEL DISEÑO E IMPLEMENTACIÓN DE LOS INSTRUMENTOS DE LA RUTA DE EDUCACIÓN PARA ADQUISICIÓN DE VIVIENDA.</t>
  </si>
  <si>
    <t>PRESTAR SERVICIOS PROFESIONALES PARA APOYAR LAS ACTIVIDADES DE ARTICULACIÓN, SOCIALIZACIÓN, DESARROLLO Y SEGUIMIENTO DE LAS ESTRATEGIAS TERRITORIALES DE PARTICIPACIÓN E INTERVENCIÓN DEL SECTOR HÁBITAT Y SU ARTICULACIÓN CON EL NIVEL CENTRAL</t>
  </si>
  <si>
    <t>PRESTAR SERVICIOS PROFESIONALES PARA APOYAR LAS ACTIVIDADES REQUERIDAS EN LA ACTUALIZACIÓN Y APLICACIÓN DE LOS PROCEDIMIENTOS, COMPROMISOS Y DEMÁS REQUERIMIENTOS ASOCIADOS A LAS POLÍTICAS QUE VINCULEN LA PARTICIPACIÓN EN EL MODELO INTEGRADO DE PLANEACIÓN Y GESTIÓN MIPG DE LA ENTIDAD, ASÍ COMO LA CONSOLIDACIÓN Y SEGUIMIENTO DE REPORTES DE GESTIÓN DEL PROYECTO DE INVERSIÓN 7590 DE LA SUBDIRECCIÓN DE PARTICIPACIÓN Y RELACIONES CON LA COMUNIDAD</t>
  </si>
  <si>
    <t>PRESTAR SERVICIOS PROFESIONALES PARA APOYAR LAS ACTIVIDADES DE PROMOCIÓN, EJECUCIÓN Y DIVULGACIÓN DE LAS ESTRATEGIAS Y COMPONENTES DEL PROYECTO DE INVERSIÓN 7590</t>
  </si>
  <si>
    <t>PRESTAR SERVICIOS PROFESIONALES PARA ORIENTAR LA INCORPORACIÓN, ARTICULACIÓN Y SEGUIMIENTO DEL ENFOQUE POBLACIONAL, DIFERENCIAL Y DE GÉNERO EN LAS ESTRATEGIAS DE PARTICIPACIÓN E INTERVENCIÓN TERRITORIAL DEL SECTOR HÁBITAT, ASÍ COMO LOS COMPROMISOS DE LA SUBDIRECCIÓN EN LAS POLÍTICAS PÚBLICAS QUE LE SEAN ASIGNADAS</t>
  </si>
  <si>
    <t>PRESTAR SERVICIOS PROFESIONALES PARA ARTICULAR LAS ETAPAS CONTRACTUALES DE LOS PROCESOS A CARGO DE LA SUBSECRETARÍA DE GESTIÓN FINANCIERA.</t>
  </si>
  <si>
    <t>PRESTAR SERVICIOS PROFESIONALES PARA APOYAR LA LIQUIDACIÓN DE CUENTAS DE COBRO Y EL PAGO DE LOS PASIVOS EXIGIBLES DE LA SDHT</t>
  </si>
  <si>
    <t>MILYTZA GODOY RAMOS</t>
  </si>
  <si>
    <t>ELIZABETH CARRILLO MEDINA</t>
  </si>
  <si>
    <t>PRESTAR SERVICIOS PROFESIONALES PARA REALIZAR ANÁLISIS, SEGUIMIENTO Y REVISIÓN FINANCIERA Y ECONÓMICA A LOS PROGRAMAS Y COORDINAR LA IMPLEMENTACIÓN Y SEGUIMIENTO A LOS INSTRUMENTOS DE FINANCIACIÓN DEFINIDOS POR LA SECRETARIA DISTRITAL DEL HABITAT</t>
  </si>
  <si>
    <t>JAIRO ENRIQUE MOSQUERA PAEZ</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</si>
  <si>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HÁBITAT</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</si>
  <si>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HABITAT</t>
  </si>
  <si>
    <t>PRESTAR SERVICIOS PROFESIONALES PARA REALIZAR, REVISAR Y CONCEPTUALIZAR LOS CONTENIDOS GRÁFICOS DE LA SDHT.</t>
  </si>
  <si>
    <t>PRESTAR SERVICIOS PROFESIONALES CON EL FIN DE DESARROLLAR ESTRATEGIAS CON EL SECTOR PRIVADO CON EL OBJETO DE FINANCIAR PROYECTOS DEL SECTOR HÁBITAT.</t>
  </si>
  <si>
    <t>PRESTAR SERVICIOS PROFESIONALES PARA ARTICULAR EL DISEÑO, IMPLEMENTACIÓN Y SEGUIMIENTO A LAS ESTRATEGIAS EMPRESARIALES DEL SECTOR PRIVADO DISEÑADA PARA CAPTAR RECURSOS CON EL OBJETO DE FINANCIAR PROYECTOS DEL SECTOR HÁBITAT.</t>
  </si>
  <si>
    <t>PRESTAR SERVICIOS DE APOYO ADMINISTRATIVO Y DE GESTIÓN DOCUMENTAL EN LA IMPLEMENTACIÓN DE INSTRUMENTOS DE FINANCIACIÓN PARA FACILITAR LA ADQUISICIÓN DE VIVIENDA DESARROLLADOS POR LA SUBSECRETARÍA DE GESTIÓN FINANCIERA.</t>
  </si>
  <si>
    <t>PRESTAR SERVICIOS PROFESIONALES PARA GESTIONAR Y HACER SEGUIMIENTO A PROGRAMAS DE COOPERACIÓN CON ENTIDADES PÚBICAS Y/O PRIVADAS RELACIONADAS CON LA GESTIÓN DE NUEVAS FUENTES DE FINANCIACIÓN DEL HÁBITAT</t>
  </si>
  <si>
    <t>JESUS ADELMO REY BERNAL</t>
  </si>
  <si>
    <t>PRESTAR SERVICIOS PROFESIONALES PARA REALIZAR ACOMPAÑAMIENTO FINANCIERO A LOS HOGARES POTENCIALMENTE BENEFICIARIOS DE LOS PROGRAMAS PARA FACILITAR LA ADQUISICIÓN DE VIVIENDA Y EL ACCESO A INSTRUMENTOS DE FINANCIACIÓN.</t>
  </si>
  <si>
    <t>DIANA MARCELA RUANO FAJARDO</t>
  </si>
  <si>
    <t>PRESTAR SERVICIOS PROFESIONALES PARA APOYAR LA PLANEACIÓN, IMPLEMENTACIÓN Y EL SEGUIMIENTO DE LAS ESTRATEGIAS DE PARTICIPACIÓN CIUDADANA Y DE APROPIACIÓN DEL ESPACIO PÚBLICO EN EL COMPONENTE CALLES MÁGICAS LIDERADO POR LA SUBDIRECCIÓN DE PARTICIPACIÓN Y RELACIONES CON LA COMUNIDAD.</t>
  </si>
  <si>
    <t>PRESTAR SERVICIOS PROFESIONALES PARA APOYAR LA PLANEACIÓN Y DESARROLLO DE EVENTOS DE PROMOCIÓN Y POSICIONAMIENTO DE ALTERNATIVAS DE FINANCIACIÓN PARA LA ADQUISICIÓN DE SOLUCIONES HABITACIONALES ASÍ COMO EL DESARROLLO DE INTERVENCIONES DE URBANISMO TÁCTICO.</t>
  </si>
  <si>
    <t>PRESTAR SERVICIOS PROFESIONALES DESDE EL COMPONENTE FINANCIERO PARA REVISAR, HACER SEGUIMIENTO Y LEGALIZAR SUBSIDIOS ASOCIADOS A LOS INSTRUMENTOS DE FINANCIACIÓN DEFINIDOS POR LA SECRETARÍA DISTRITAL DEL HÁBITAT.</t>
  </si>
  <si>
    <t>PRESTAR SERVICIOS DE APOYO A LA GESTIÓN EN LA REALIZACIÓN DE CONTENIDOS GRÁFICOS EN LA SDHT</t>
  </si>
  <si>
    <t>PRESTAR SERVICIOS DE APOYO EN EL DISEÑO GRÁFICO DE PIEZAS COMUNICATIVAS PARA LA DIVULGACIÓN DE INFORMACIÓN DE LA SDHT</t>
  </si>
  <si>
    <t>APOYAR LA ESTRATEGIA DE COMUNICACIONES DESDE EL COMPONENTE INTERNO PARA EL POSICIONAMIENTO DE SUS PLANES, PROGRAMAS Y PROYECTOS DE LA SDHT</t>
  </si>
  <si>
    <t>PRESTAR SERVICIOS PROFESIONALES EN LOS PROCESOS CONTRACTUALES Y JURÍDICOS DE LA OAC.</t>
  </si>
  <si>
    <t>PRESTAR SERVICIOS PROFESIONALES PARA DESARROLLAR LA ESTRUCTURACIÓN TÉCNICA DE EXPEDIENTES PARA LA POSTULACIÓN DE HOGARES AL SUBSIDIO DE MEJORAMIENTO DE VIVIENDA EN LA MODALIDAD DE HABITABILIDAD EN LOS TERRITORIOS PRIORIZADOS POR LA SECRETARIA DISTRITAL DEL HABITAT</t>
  </si>
  <si>
    <t>CAROLA GONZALEZ LEON</t>
  </si>
  <si>
    <t>PRESTAR LOS SERVICIOS PROFESIONALES PARA BRINDAR SOPORTE JURÍDICO EN LOS PROCESOS PRECONTRACTUALES, CONTRACTUALES Y POSTCONTRACTUALES ADELANTADOS POR LA SUBDIRECCIÓN DE PROGRAMAS Y PROYECTOS</t>
  </si>
  <si>
    <t>JOHANNA LIZETH LAITON CASTRO</t>
  </si>
  <si>
    <t>PRESTAR SERVICIOS DE APOYO A LA GESTION EN EL DESARROLLO DE ACTIVIDADES DE CARÁCTER ADMINISTRATIVO Y APOYO EN EL SEGUIMIENTO Y DE RESPUESTA A SOLICITUDES QUE SE ADELANTAN EN LA SUBDIRECCIÓN DEINVESTIGACIONES Y CONTROL DE VIVIENDA</t>
  </si>
  <si>
    <t>PRESTAR SERVICIOS PROFESIONALES PARA BRINDAR ACOMPAÑAMIENTO TÉCNICO Y APOYO INTERINSTITUCIONAL EN LA GESTIÓN DE LOS TRÁMITES DE LA CADENA DE URBANISMO Y CONSTRUCCIÓN DE LOS PROYECTOS DE VIVIENDA BAJO EL ESQUEMA DE MESA DE SOLUCIONES.</t>
  </si>
  <si>
    <t>PRESTAR SERVICIOS PROFESIONALES PARA APOYAR LA GENERACIÓN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</si>
  <si>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PRESTAR SERVICIOS PROFESIONALES DE GESTIÓN SOCIAL PARA REALIZAR ACOMPAÑAMIENTO A LOS HOGARES POTENCIALMENTE BENEFICIARIOS, ASÍ COMO REALIZAR LA VALIDACIÓN DEL CUMPLIMIENTO DE REQUISITOS EXIGIDOS POR LOS PROGRAMAS IMPLEMENTADOS POR LA SUBSECRETARÍA DE GESTIÓN FINANCIERA</t>
  </si>
  <si>
    <t>PRESTAR SERVICIOS PROFESIONALES PARA LA IMPLEMENTACIÓN Y SEGUIMIENTO DE PROGRAMAS CON ENFOQUE DE GÉNERO DESARROLLADOS POR LA SUBSECRETARÍA DE GESTIÓN FINANCIERA, PARA LA ADQUISICIÓN DE VIVIENDA Y/O ACCESO A SOLUCIONES HABITACIONALES</t>
  </si>
  <si>
    <t>LEIDY CATERINE MARTINEZ PRIETO</t>
  </si>
  <si>
    <t>PRESTAR SERVICIOS PROFESIONALES CON EL FIN DE DESARROLLAR OPERATIVAMENTE LOS PROGRAMAS DE PROMOCIÓN PARA EL ACCESO AL MERCADO DE VIVIENDA VIS Y VIP, IMPLEMENTADOS POR LA SECRETARÍA DISTRITAL DEL HÁBITAT</t>
  </si>
  <si>
    <t>PRESTAR SERVICIOS DE APOYO A LA GESTION EN EL DESARROLLO DE ACTIVIDADES DE CARÁCTER ADMINISTRATIVO Y APOYO EN EL SEGUIMIENTO Y DE RESPUESTA A SOLICITUDES QUE SE ADELANTAN EN LA SUBDIRECCIÓN DE PREVENCIÓN Y SEGUIMIENTO</t>
  </si>
  <si>
    <t>LAURA VALENTINA MOQUE VILLAMIL</t>
  </si>
  <si>
    <t>PRESTAR SERVICIOS PROFESIONALES PARA APOYAR LA LIQUIDACIÓN DE CUENTAS DE COBRO Y LA ELABORACIÓN DE LA CONCILIACIONES CONTABLES</t>
  </si>
  <si>
    <t>PRESTAR SERVICIOS PROFESIONALES PARA EFECTUAR EL SEGUIMIENTO, REGISTRO Y CONTROL DE LAS OPERACIONES CONTABLES QUE SE ADELANTEN CON RECURSOS DEL SISTEMA GENERAL DE REGALÍAS Y DEL PLAN TERRAZAS QUE HACEN PARTE DE LA SECRETARÍA DISTRITAL DEL HÁBITAT</t>
  </si>
  <si>
    <t>NINI JOHANNA ZULUAGA</t>
  </si>
  <si>
    <t>PRESTAR SERVICIOS TÉCNICOS PARA APOYAR EL SEGUIMIENTO, TRAMITE Y LIQUIDACIÓN DE LAS CUENTAS DE COBRO DE LA ENTIDAD, ASÍ COMO EL APOYO OPERATIVO EN LOS PROCESOS DE LA SUBDIRECCIÓN FINANCIERA DE SDHT.</t>
  </si>
  <si>
    <t>PRESTAR SERVICIOS PROFESIONALES ESPECIALIZADOS A LA SUBSECRETARIA DE INSPECCIÓN, VIGILANCIA Y CONTROL DE VIVIENDA EN LA REVISIÓN, ANÁLISIS, GESTIÓN, SEGUIMIENTO Y CONSOLIDACIÓN DE LOS REQUERIMIENTOS REALIZADOS POR LOS ENTES DE CONTROL A LA SECRETARIA DISTRITAL DEL HÁBITAT.</t>
  </si>
  <si>
    <t>BELCY TORRES CAMPOS</t>
  </si>
  <si>
    <t>PRESTAR SERVICIOS PROFESIONALES PARA LIDERAR LAS ACTIVIDADES DE ARTICULACIÓN DE LOS PROCESOS RELACIONADOS CON LOS TEMAS DE PLANEACIÓN, PRESUPUESTO Y CONTRATACIÓN DE LOS COMPONENTES DEL PROYECTO DE INVERSIÓN 7590 DE LA SUBDIRECCIÓN DE PARTICIPACIÓN Y RELACIONES CON LA COMUNIDAD</t>
  </si>
  <si>
    <t>PRESTAR SERVICIOS DE APOYO A LA GESTIÓN EN EL DESARROLLO DE ACTIVIDADES OPERATIVAS Y ADMINISTRATIVAS QUE SURJAN EN LA SUBDIRECCIÓN DE PARTICIPACIÓN Y RELACIONES CON LA COMUNIDAD, RELACIONADAS CON PROCESOS CONTRACTUALES Y PRESUPUESTALES DEL ÁREA</t>
  </si>
  <si>
    <t>PRESTAR SERVICIOS PROFESIONALES PARA APOYAR LA DIVULGACIÓN DE LOS PROGRAMAS Y PROYECTOS DE LA SDHT.</t>
  </si>
  <si>
    <t>PRESTAR SERVICIOS PROFESIONALES PARA DESARROLLAR ACTIVIDADES SOCIALES DE ACOMPAÑAMIENTO IDENTIFICACIÓN, VERIFICACIÓN Y CUMPLIMIENTO DE LOS REQUISITOS A LOS HOGARES QUE PUEDEN SER BENEFICIARIOS DE LOS INSTRUMENTOS DE FINANCIACIÓN A CARGO DE LA SUBSECRETARÍA DE GESTIÓN FINANCIERA</t>
  </si>
  <si>
    <t>ANDRES CARDENAS VILLAMIL</t>
  </si>
  <si>
    <t>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</si>
  <si>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PRESTAR SERVICIOS DE APOYO A LA GESTIÓN, REALIZANDO LAS ACCIONES REQUERIDAS EN LO OPERATIVO, ADMINISTRATIVO Y DOCUMENTAL, QUE PROPENDAN POR LA BUENA GESTIÓN DEL DESPACHO DE LA SECRETARÍA DISTRITAL DEL HÁBITAT.</t>
  </si>
  <si>
    <t>PRESTAR SERVICIOS PROFESIONALES PARA REALIZAR LA GESTIÓN REQUERIDA EN EL ACOMPAÑAMIENTO SOCIAL EN LA VINCULACIÓN DE HOGARES A LOS PROGRAMAS Y PROYECTOS A CARGO DE LA SUBSECRETARIA DE GESTIÓN FINANCIERA</t>
  </si>
  <si>
    <t>PRESTAR SERVICIOS PROFESIONALES PARA REALIZAR ACOMPAÑAMIENTO SEGUIMIENTO Y APOYO EN LA COORDINACION DE LA EJECUCIÓN Y DESARROLLO DE LOS PROYECTOS QUE INVOLUCRAN LA HABILITACION DE SUELO DISPONIBLE PARA USOS COMPLEMENTARIOS COMO SOPORTE PARA EL DESARROLLO DE VIVIENDA VIS/VIP</t>
  </si>
  <si>
    <t>PRESTAR SERVICIOS PROFESIONALES ESPECIALIZADOS PARA REALIZAR LA ESTRUCTURACION DE LOS PROYECTOS ESTRATÉGICOS QUE INVOLUCRAN LA HABILITACION DE SUELO DISPONIBLE PARA USOS COMPLEMENTARIOS COMO SOPORTE PARA EL DESARROLLO VIVIENDA VIS/VIP</t>
  </si>
  <si>
    <t>PRESTAR SERVICIOS PROFESIONALES PARA REALIZAR SEGUIMIENTO, ARTICULACIÓN Y EVALUACIÓN DE LOS PROYECTOS ESTRATEGICOS EN LA SECRETARIA DISTRITAL DEL HÁBITAT QUE INVOLUCRAN LA HABILITACION DE SUELO DISPONIBLE PARA USOS COMPLEMENTARIOS COMO SOPORTE PARA EL DESARROLLO VIVIENDA VIS/VIP</t>
  </si>
  <si>
    <t>ENRIQUE ESCOBAR JIMENEZ</t>
  </si>
  <si>
    <t>PRESTAR SERVICIOS PROFESIONALES PARA APOYAR LA ORGANIZACIÓN Y DESARROLLO DEL COMPONENTE SOCIAL EN LOS EXPEDIENTES PARA LA POSTULACIÓN DE HOGARES AL SUBSIDIO DE MEJORAMIENTO DE VIVIENDA EN LA MODALIDAD DE HABITABILIDAD EN LOS TERRITORIOS PRIORIZADOS POR LA SECRETARÍA DISTRITAL DEL HÁBITAT</t>
  </si>
  <si>
    <t>PRESTAR SERVICIOS PROFESIONALES PARA LA GENERACIÓN Y PRODUCCIÓN DE TEXTOS DE ALTA CALIDAD PARA PÁGINA WEB, CANALES INTERNOS, EXTERNOS Y REDES SOCIALES DE LA SDHT</t>
  </si>
  <si>
    <t>PRESTAR SERVICIOS PROFESIONALES PARA EL DISEÑO, DESARROLLO Y ADMINISTRACIÓN DE LA PÁGINA WEB Y DE LA INTRANET DE LA SDHT</t>
  </si>
  <si>
    <t>PRESTAR SERVICIOS PROFESIONALES PARA LA PRODUCCIÓN, EDICIÓN FOTOGRÁFICA Y AUDIOVISUAL DE LAS ACTIVIDADES, PROGRAMAS Y PROYECTOS DE LA SDHT</t>
  </si>
  <si>
    <t>LEIDY CAROLINA CASAS LANCHEROS</t>
  </si>
  <si>
    <t>PRESTAR SERVICIOS PROFESIONALES PARA LA CREACIÓN DE ESTRATEGIAS Y CAMPAÑAS DIGITALES ASI COMO PARA LA GENERACIÓN DE CONTENIDOS PARA REDES SOCIALES DE LA SDHT</t>
  </si>
  <si>
    <t>PRESTAR SERVICIOS PROFESIONALES PARA APOYAR LAS ACTIVIDADES TÉCNICAS EN LA IMPLEMENTACIÓN, SEGUIMIENTO Y EVALUACIÓN DE LOS PLANES DE ACCIÓN EN LOS TERRITORIOS PRIORIZADOS DE MEJORAMIENTO INTEGRAL, ASÍ COMO EN LA REGLAMENTACIÓN E IMPLEMENTACIÓN DE LOS INSTRUMENTOS DE ORDENAMIENTO TERRITORIAL EN EL MARCO DEL SUBPROGRAMA DE MEJORAMIENTO INTEGRAL DEL HÁBITAT.</t>
  </si>
  <si>
    <t>MARIA CAMILA RUANO VIVEROS</t>
  </si>
  <si>
    <t>PRESTAR SERVICIOS PROFESIONALES ESPECIALIZADOS PARA EL SEGUIMIENTO Y FORMULACIÓN DE LINEAMIENTOS JURIDICOS REQUERIDOS EN EL DESARROLLO E IMPLEMENTACIÓN DE LA POLITICA PUBLICA DEL HÁBITAT Y LOS PROGRAMAS Y PROYECTOS DE INVERSION ASOCIADOS A LOS INSTRUMENTOS DE FINANCIACIÓN DE SOLUCIONES HABITACIONALES</t>
  </si>
  <si>
    <t>PRESTAR SERVICIOS PROFESIONALES PARA LA PRODUCCIÓN Y DIFUSIÓN DE CONTENIDO DE COMUNICACIÓN INTERNA DE LA SDTH.</t>
  </si>
  <si>
    <t>PRESTAR SERVICIOS PROFESIONALES PARA APOYAR EL REGISTRO, SEGUIMIENTO Y CONTROL DE LAS OPERACIONES PRESUPUESTALES Y DEL SISTEMA GENERAL DE REGALÍAS</t>
  </si>
  <si>
    <t>PRESTAR SERVICIOS PROFESIONALES PARA APOYAR EN LA GESTIÓN ADMINISTRATIVA, Y EN LAS ACTIVIDADES DE SEGUIMIENTO A LA ATENCIÓN A LA CIUDADANÍA, EN LOS CANALES OFICIALES DE LA ENTIDAD.</t>
  </si>
  <si>
    <t>PRESTAR SERVICIOS PROFESIONALES PARA APOYAR LA COORDINACIÓN DEL PROCESO DE SERVICIO A LA CIUDADANÍA, CON ÉNFASIS EN EL SEGUIMIENTO Y ANÁLISIS DE LA INFORMACIÓN.</t>
  </si>
  <si>
    <t>PRESTAR SERVICIOS PROFESIONALES PARA APOYAR LAS ACCIONES ADMINISTRATIVAS Y OPERATIVAS CON ACOMPAÑAMIENTO Y MONITOREO EN EL SERVICIO A LA CIUDADANÍA, EN LOS CANALES DE ATENCIÓN OFICIALES DE LA ENTIDAD.</t>
  </si>
  <si>
    <t>PRESTAR SERVICIOS DE APOYO A LA GESTIÓN EN LOS PROCESOS ADMINISTRATIVOS Y DE COMUNICACIÓN INTERNA DE LA OAC.</t>
  </si>
  <si>
    <t>PRESTAR SERVICIOS PROFESIONALES EN LA CREACIÓN Y DIVULGACIÓN DE CONTENIDO PARA REDES SOCIALES DE LA SDHT.</t>
  </si>
  <si>
    <t>PRESTAR SERVICIOS PROFESIONALES PARA APOYAR LA LIQUIDACIÓN DE CUENTAS DE COBRO, EL REPORTE DE LA EXOGENA DISTRITAL Y LAS CAJAS MENORES DE LA SDHT.</t>
  </si>
  <si>
    <t>PRESTAR SERVICIOS PROFESIONALES DE APOYO PARA REALIZAR GESTIÓN SOCIAL CON COMUNIDADES Y/O POBLACIÓN QUE PERTENEZCA A MINORÍAS ÉTNICAS, GRUPOS URBANOS, RURALES Y/O POBLACIÓN VULNERABLE, PARA LA FORMULACIÓN E IMPLEMENTACIÓN DE LAS ACCIONES DE ACUPUNTURA URBANA Y LOS DEMÁS PROYECTOS PRIORIZADOS POR LA SUBDIRECCIÓN DE OPERACIONES DE LA SECRETARÍA DISTRITAL DEL HÁBITAT.</t>
  </si>
  <si>
    <t>PRESTAR SERVICIOS PROFESIONALES PARA APOYAR LAS ACTIVIDADES DE DIAGNÓSTICO, ANÁLISIS, FORMULACIÓN Y SEGUIMIENTO, DE LOS PROYECTOS Y/O PROGRAMAS ESTRATÉGICOS PRIORIZADOS, EN EL MARCO DE LA IMPLEMENTACIÓN DE LAS ACCIONES DE ACUPUNTURA URBANA Y LOS DEMÁS PROYECTOS PRIORIZADOS POR LA SUBDIRECCIÓN DE OPERACIONES DE LA SECRETARÍA DISTRITAL DEL HÁBITAT.</t>
  </si>
  <si>
    <t>PRESTAR SERVICIOS PROFESIONALES DE APOYO PARA ADELANTAR LAS ACCIONES DEL COMPONENTE TÉCNICO, ASOCIADO A LA ESTRUCTURACIÓN Y DESARROLLO DEL PROYECTO DE MEJORAMIENTO INTEGRAL RURAL Y DE LOS DEMÁS PROYECTOS PRIORIZADOS POR LA SUBDIRECCIÓN DE OPERACIONES</t>
  </si>
  <si>
    <t>PRESTAR SERVICIOS PROFESIONALES PARA APOYAR LAS ACTIVIDADES TÉCNICAS, OPERATIVAS, ADMINISTRATIVAS Y DOCUMENTALES NECESARIAS PARA LA ESTRUCTURACIÓN E IMPLEMENTACIÓN DE LAS INTERVENCIONES DE MEJORAMIENTO INTEGRAL RURAL Y DEMÁS PROYECTOS PRIORIZADOS POR LA SUBDIRECCIÓN DE OPERACIONES.</t>
  </si>
  <si>
    <t>PRESTAR SERVICIOS DE APOYO A LA ELABORACIÓN DE CONCEPTOS DE VALOR, GESTIÓN DOCUMENTAL, ACTIVIDADES ADMINISTRATIVAS Y OPERATIVAS NECESARIAS POR LA SUBDIRECCIÓN DE OPERACIONES.</t>
  </si>
  <si>
    <t>PRESTAR SERVICIOS PROFESIONALES PARA APOYAR TÉCNICAMENTE EN LA VALIDACIÓN Y CONSOLIDACIÓN DE LA INFORMACIÓN REQUERIDA PARA LA CONFORMACIÓN DE LOS EXPEDIENTES NECESARIOS EN LA ESTRUCTURACIÓN E IMPLEMENTACIÓN DE LAS INTERVENCIONES DE MEJORAMIENTO INTEGRAL RURAL, Y LOS DEMÁS PROYECTOS PRIORIZADOS POR LA SUBDIRECCIÓN DE OPERACIONES.</t>
  </si>
  <si>
    <t>PRESTAR SERVICIOS PROFESIONALES PARA APOYAR TÉCNICAMENTE EN LA RECOLECCIÓN, CONSOLIDACIÓN Y VALIDACIÓN DE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</si>
  <si>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DE APOYO PARA REALIZAR GESTIÓN SOCIAL CON COMUNIDADES Y/O POBLACIÓN QUE PERTENEZCA A MINORÍAS ÉTNICAS, GRUPOS URBANOS, RURALES Y/O POBLACIÓN VULNERABLE, PARA LA FORMULACIÓN E IMPLEMENTACIÓN DE LAS INTERVENCIONES DE RECUPERACIÓN DEL ESPACIO PÚBLICO PARA EL CUIDADO Y DEMÁS PROYECTOS PRIORIZADOS POR LA SECRETARÍA DISTRITAL DEL HÁBITAT.</t>
  </si>
  <si>
    <t>PRESTAR SERVICIOS PROFESIONALES EN DERECHO, PARA APOYAR EN LA PROYECCIÓN, REVISIÓN Y SEGUIMIENTO DE PROYECTOS ESTRATEGICOS Y ACTUACIONES ADMINISTRATIVAS DE LA SECRETARÍA DISTRITAL DEL HÁBITAT.</t>
  </si>
  <si>
    <t>PRESTAR SERVICIOS PROFESIONALES PARA REALIZAR LAS ACTIVIDADES DE REVISIÓN TOPOGRÁFICA Y CARTOGRÁFICA REQUERIDAS EN LA ETAPA DE GESTIÓN Y ESTUDIOS PRELIMINARES DE LA REGULARIZACIÓN O FORMALIZACIÓN URBANÍSTICA</t>
  </si>
  <si>
    <t>PRESTAR SERVICIOS PROFESIONALES PARA LA VERIFICACIÓN DE LAS ACTIVIDADES DEL COMPONENTE TÉCNICO EN LA IMPLEMENTACIÓN DEL PROYECTO PILOTO “PLAN TERRAZAS” DE LA SECRETARÍA DISTRITAL DE HÁBITAT</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</si>
  <si>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</si>
  <si>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</si>
  <si>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PRESTAR SERVICIOS PROFESIONALES PARA BRINDAR APOYO JURÍDICO EN EL TRÁMITE, REVISIÓN Y SEGUIMIENTO DE LOS PROCESOS CONTRACTUALES QUE ADELANTE LA ENTIDAD</t>
  </si>
  <si>
    <t>GIOVANNI ENRIQUE MENDIETA MONTEALEGRE</t>
  </si>
  <si>
    <t>PRESTAR SERVICIOS PROFESIONALES EN ASUNTOS JURÍDICOS PARA LA ESTRUCTURACIÓN, DESARROLLO Y EJECUCIÓN DE LOS DIFERENTES PROCESOS DE SELECCIÓN DE CONFORMIDAD CON LAS ETAPAS CONTRACTUALES EN EL MARCO DE LOS PLANES Y PROGRAMAS DE LA ENTIDAD.</t>
  </si>
  <si>
    <t>PRESTAR SERVICIOS PROFESIONALES EN ASUNTOS JURÍDICOS PARA LA ESTRUCTURACIÓN, DESARROLLO Y EJECUCIÓN DE LOS DIFERENTES PROCESOS DE SELECCIÓN DE CONFORMIDAD CON LAS ETAPAS CONTRACTUALES EN EL MARCO DE LOS PLANES Y PROGRAMAS DE LA ENTIDAD</t>
  </si>
  <si>
    <t>PRESTAR SERVICIOS PROFESIONALES PARA ORIENTAR EL DESARROLLO DE LAS ACTIVIDADES DEL PROCESO DE GESTIÓN DE SERVICIO A LA CIUDADANÍA DE LA SUBDIRECCIÓN ADMINISTRATIVA DE LA SDHT.</t>
  </si>
  <si>
    <t>PRESTAR SERVICIOS DE APOYO A LA GESTIÓN, PARA LA ORIENTACIÓN OPORTUNA A LA CIUDADANÍA SOBRE LA OFERTA INSTITUCIONAL DE LA SDHT, EN LOS CANALES DE ATENCIÓN Y EN LOS DIFERENTES ESCENARIOS DE INTERACCIÓN EN EL DISTRITO CAPITAL.</t>
  </si>
  <si>
    <t>CARMEN YOLANDA VILLABONA</t>
  </si>
  <si>
    <t>PRESTAR SERVICIOS PROFESIONALES EN DERECHO PARA APOYAR A LA SECRETARÍA DISTRITAL DEL HÁBITAT EN EL SEGUIMIENTO, REVISIÓN Y ELABORACIÓN DE CONCEPTOS Y ACTOS ADMINISTRATIVOS, REQUERIDOS EN EL MARCO DE LAS FUNCIONES Y COMPETENCIAS ASIGNADAS A LA ENTIDAD</t>
  </si>
  <si>
    <t>PRESTAR SERVICIOS PROFESIONALES PARA APOYAR LAS ACTIVIDADES DE ELABORACIÓN DE DOCUMENTOS E INVESTIGACIONES QUE PERMITAN EL ANÁLISIS DE INFORMACIÓN PARA LA TOMA DE DECISIONES EN LA IMPLEMENTACIÓN DE LA POLÍTICA DE GESTIÓN INTEGRAL DEL HÁBITAT.</t>
  </si>
  <si>
    <t>PRESTAR SERVICIOS PROFESIONALES EN EL DISEÑO DE LA ESTRATEGIA PARA LA DIVULGACIÓN PEDAGÓGICA DE LA ESCUELA DEL HÁBITAT EN EL MARCO DE LA GESTIÓN DE CONOCIMIENTO DE LA SDHT.</t>
  </si>
  <si>
    <t>PRESTAR SERVICIOS TÉCNICOS PARA DESARROLLAR EL COMPONENTE DE PARTICIPACIÓN DEL PROYECTO DE INVERSIÓN 7606 EN LAS ACCIONES DE DIÁLOGO DE DOBLE VÍA, LA PROMOCIÓN DEL CONTROL SOCIAL, LA TRANSPARENCIA, INTEGRIDAD Y LAS ACCIONES DE SENSIBILIZACIÓN.</t>
  </si>
  <si>
    <t>LADY JOHANNA ESCORCIA VENEGAS</t>
  </si>
  <si>
    <t>PRESTAR LOS SERVICIOS PROFESIONALES A LA OFICINA DE CONTROL DISCIPLINARIO INTERNO DE LA SDHT, EN LAS DIFERENTES DILIGENCIAS QUE SE DERIVEN EN LA SUSTANCIACIÓN DE LOS PROCESOS DISCIPLINARIOS, DE CONFORMIDAD CON LA FASE DE INSTRUCCIÓN ESTABLECIDA EN EL MARCO JURIDICO DISCIPLINARIO.</t>
  </si>
  <si>
    <t>PRESTAR SERVICIOS PROFESIONALES PARA APOYAR EL ALISTAMIENTO DOCUMENTAL DESDE EL COMPONENTE TÉCNICO NECESARIO PARA CONFORMAR EXPEDIENTES EN EL MARCO DE LOS SUBSIDIOS DE MEJORAMIENTOS DE VIVIENDA EN LA MODALIDAD HABITABILIDAD EN LOS TERRITORIOS PRIORIZADOS POR LA SECRETARIA DISTRITAL DEL HÁBITAT</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</si>
  <si>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</si>
  <si>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PRESTAR SERVICIOS PROFESIONALES PARA APOYAR EL SEGUIMIENTO TÉCNICO EN LAS ACTIVIDADES DE LOS CONTRATOS DE OBRA Y/O CONSULTORÍAS Y/O CONVENIOS EJECUTADOS EN LOS TERRITORIOS PRIORIZADOS POR LA SECRETARÍA DISTRITAL DEL HÁBITAT DE BOGOTÁ.”</t>
  </si>
  <si>
    <t>PRESTAR SERVICIOS PROFESIONALES PARA APOYAR EL SEGUIMIENTO TÉCNICO – AMBIENTAL- SEGURIDAD Y SALUD EN EL TRABAJO (SST) EN LAS INTERVENCIONES DE MEJORAMIENTO DE ENTORNO EN ESTUDIOS, DISEÑOS Y OBRAS DESARROLLADAS EN LOS TERRITORIOS PRIORIZADOS POR LA SECRETARÍA DISTRITAL DEL HÁBITAT.</t>
  </si>
  <si>
    <t>JHON WILLIAM DIAZ MONTAÑA</t>
  </si>
  <si>
    <t>PRESTAR SERVICIOS PROFESIONALES PARA EL DESARROLLO Y/O ACTUALIZACIÓN DE LAS INTERFACES DE USUARIO Y DISEÑO DE EXPERIENCIA DE LA PLATAFORMA DE REALIZACIÓN DE TRÁMITES Y HERRAMIENTAS CONEXAS</t>
  </si>
  <si>
    <t>LILIANA MONTAÑEZ SALGADO</t>
  </si>
  <si>
    <t>PRESTAR LOS SERVICIOS PROFESIONALES PARA LA EDICIÓN DEL CONTENIDO AUDIOVISUAL Y COMPOSICIÓN CREATIVA DERIVADO DE LAS ACTIVIDADES, PROGRAMAS Y PROYECTOS DE LA SDHT.</t>
  </si>
  <si>
    <t>PRESTAR SERVICIOS DE APOYO A LA GESTIÓN EN LAS DIFERENTES ACTIVIDADES ADMINISTRATIVAS DE CARÁCTER TECNICO Y OPERATIVO DESARROLLADAS EN LA OFICINA DE CONTROL DISCIPLINARIO INTERNO DE LA SECRETARIA DISTRITAL DE HABITAT.</t>
  </si>
  <si>
    <t>PRESTAR SERVICIOS PROFESIONALES PARA REALIZAR EL SEGUIMIENTO FINANCIERO, ADMINISTRATIVO Y PRESUPUESTAL DERIVADO DE LAS ACCIONES DE LOS PROCESOS Y PROCEDIMIENTOS A CARGO DE LA SUBDIRECCIÓN DE GESTIÓN DEL SUELO.</t>
  </si>
  <si>
    <t>SANDRA PATRICIA OSPINA LEON</t>
  </si>
  <si>
    <t>PRESTAR SERVICIOS PROFESIONALES EN MATERIA JURÍDICA EN EL MARCO DE LOS TRÁMITES REQUERIDOS DE CONFORMIDAD CON LA GESTIÓN CONTRACTUAL Y LAS ACCIONES ADMINISTRATIVAS DERIVADAS DE ESTE PROCESO</t>
  </si>
  <si>
    <t>DANIEL SANTIAGO ESPINOSA ROMERO</t>
  </si>
  <si>
    <t>EVER ANDRES SANTANA ECHAVEZ</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</si>
  <si>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DEL HÁBITAT.</t>
  </si>
  <si>
    <t>PRESTAR SERVICIOS PROFESIONALES PARA ANALIZAR Y GENERAR INFORMACIÓN GEOGRAFICA, INFOGRÁFICA, ESTADISTICA Y PREDIAL QUE PERMITA LA IMPLEMENTACION DE INSTRUMENTOS DE GESTIÓN DE SUELO.</t>
  </si>
  <si>
    <t>PRESTAR SERVICIOS PROFESIONALES PARA REALIZAR GESTIÓN, SEGUIMIENTO Y ACOMPAÑAMIENTO A LOS PROYECTOS QUE LE SEAN ASIGNADOS A PARTIR DE LA IMPLEMENTACIÓN DE LOS INSTRUMENTOS DE PLANEACION Y GESTION DEL SUELO DEFINIDOS POR EL POT</t>
  </si>
  <si>
    <t>PRESTAR SERVICIOS PROFESIONALES PARA ANALIZAR LAS CONDICIONES URBANÍSTICAS EN EL DESARROLLO DE LOS PROYECTOS ESTRATÉGICOS QUE SE REQUIERA EN LA IMPLEMENTACIÓN DE LOS INSTRUMENTOS DE PLANEACION Y GESTION DEL SUELO DEFINIDOS POR EL POT</t>
  </si>
  <si>
    <t>PRESTAR SERVICIOS PROFESIONALES PARA REALIZAR LA REVISIÓN, ANALISIS Y PROYECCION DE DOCUMENTOS, DESDE EL COMPONENTE JURIDICO; ASÍ COMO, APOYAR EN LA GESTION Y SEGUIMIENTO CONTRACTUAL QUE SE REQUIERA EN RESPONSABILIDAD DE LA SUBDIRECCIÓN.</t>
  </si>
  <si>
    <t>PRESTAR SERVICIOS PROFESIONALES PARA REALIZAR LA ELABORACIÓN DE INFOMES, LA IDENTIFICACIÓN, EL SEGUIMIENTO, ANÁLISIS PREDIAL Y LA GENERACION DE INSUMOS QUE PERMITAN VIABILIZAR LOS PROYECTOS A CARGO DE LA SUBDIRECCION</t>
  </si>
  <si>
    <t>ZAIRA SOFIA HERRERA MAHECHA</t>
  </si>
  <si>
    <t>PRESTAR SERVICIOS PROFESIONALES PARA EL APOYO AL SISTEMA BOGOTÁ TE ESCUCHA Y ACTIVIDADES DE SEGUIMIENTO A LA ATENCIÓN A LA CIUDADANÍA EN LOS CANALES OFICIALES DE LA ENTIDAD.</t>
  </si>
  <si>
    <t>NATALIA ANDREA ANGULO REDONDO</t>
  </si>
  <si>
    <t>ANGELA MARIA ZAMBRANO MUTIS</t>
  </si>
  <si>
    <t>PRESTAR SERVICIOS PROFESIONALES ESPECIALIZADOS PARA ASESORAR LOS DIFERENTES TRÁMITES Y PROCESOS A CARGO DE LA SUBDIRECCIÓN ADMINISTRATIVA DE LA SECRETARIA DISTRITAL DEL HABITAT.</t>
  </si>
  <si>
    <t>KAREN JOHANA RAMIREZ VILLALOBOS</t>
  </si>
  <si>
    <t>PRESTAR SERVICIOS PROFESIONALES DESDE EL COMPONENTE TÉCNICO PARA APOYAR EL SEGUIMIENTO A LA EJECUCIÓN EN EL ASPECTO AMBIENTAL DEL PROGRAMA DE MEJORAMIENTO DE VIVIENDA EN CONDICIONES DE HABITABILIDAD DE LOS TERRITORIOS PRIORIZADOS POR LA SECRETARÍA DISTRITAL DEL HÁBITAT.</t>
  </si>
  <si>
    <t>PRESTAR SERVICIOS PROFESIONALES PARA APOYAR LA LABOR DE RACIONALIZACIÓN Y/O SIMPLIFICACIÓN DE TRÁMITES DE LA CADENA DE URBANISMO Y CONSTRUCCIÓN.</t>
  </si>
  <si>
    <t>PRESTAR SERVICIOS PROFESIONALES PARA APOYAR LA LABOR DE SOPORTE A USUARIOS DE LA PLATAFORMA DE VIRTUALIZACIÓN DE TRÁMITES DE LA CADENA DE URBANISMO Y CONSTRUCCIÓN</t>
  </si>
  <si>
    <t>PRESTAR SERVICIOS PROFESIONALES PARA BRINDAR ACOMPAÑAMIENTO TÉCNICO Y APOYO INTERINSTITUCIONAL EN LA GESTIÓN DE LOS TRÁMITES DE LA CADENA DE URBANISMO Y CONSTRUCCIÓN DE LOS PROYECTOS DE VIVIENDA Y PLANES PARCIALES BAJO EL ESQUEMA DE MESA DE SOLUCIONES</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</si>
  <si>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</si>
  <si>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SERVICIOS PROFESIONALES PARA LIDERAR EL COMPONENTE DE INCLUSIÓN, INNOVACIÓN SOCIAL Y/O APROPIACIÓN DEL ESPACIO PÚBLICO EN LAS INTERVENCIONES INTEGRALES DE LA SECRETARÍA DISTRITAL DEL HÁBITAT</t>
  </si>
  <si>
    <t>PRESTAR LOS SERVICIOS PROFESIONALES CON AUTONOMÍA TÉCNICA Y ADMINISTRATIVA, PARA BRINDAR APOYO EN LA CONSOLIDACIÓN Y GESTIÓN DE LOS SISTEMAS DE INFORMACIÓN Y BASES DE DATOS QUE SON RESPONSABILIDAD DEL GRUPO DE GESTIÓN CONTRACTUAL DE LA SDHT.</t>
  </si>
  <si>
    <t>PRESTAR SERVICIOS PROFESIONALES PARA EL DESARROLLO Y SEGUIMIENTO DE LOS PROCESOS RELACIONADOS CON LA GESTIÓN TECNOLÓGICA DE LA ENTIDAD, EN EL MARCO DEL MIPG Y LOS PLANES INSTITUCIONALES.</t>
  </si>
  <si>
    <t>PRESTAR SERVICIOS PROFESIONALES PARA APOYAR LAS GESTIONES DE CONTRATACIÓN DE LAS ACCIONES ORIENTADAS A INFRAESTRUCTURA TECNOLÓGICA Y APOYO EN SEGURIDAD DIGITAL.</t>
  </si>
  <si>
    <t>PRESTAR SERVICIOS PROFESIONALES PARA LA ADMINISTRACIÓN DE LA PLATAFORMA DE OFIMÁTICA, GESTIÓN DE LA MESA DE AYUDA Y DE LOS SERVICIOS DE DIRECTORIO ACTIVO Y REPOSITORIOS DE DATOS DE LA ENTIDAD.</t>
  </si>
  <si>
    <t>PRESTAR SERVICIOS PROFESIONALES PARA BRINDAR SOPORTE TÉCNICO EN LAS ACTIVIDADES DESARROLLADAS EN EL PROCESO DE GESTIÓN TECNOLÓGICA</t>
  </si>
  <si>
    <t>PRESTAR SERVICIOS PROFESIONALES PARA REALIZAR EL ANÁLISIS, GESTIÓN Y ESTRUCTURACIÓN DE DESARROLLO SOSTENIBLE DE LOS PROYECTOS A CARGO DE LA SUBDIRECCIÓN DE GESTIÓN DEL SUELO</t>
  </si>
  <si>
    <t>PRESTAR SERVICIOS PROFESIONALES PARA VINCULAR Y REALIZAR ACOMPAÑAMIENTO A LOS PROYECTOS URBANÍSTICOS E INMOBILIARIOS QUE PUEDAN GENERAR VIVIENDA VIS Y VIP O USOS COMPLEMENTARIOS EN LA CIUDAD</t>
  </si>
  <si>
    <t>PRESTAR SERVICIOS PROFESIONALES PARA REALIZAR SEGUIMIENTO, ARTICULACIÓN Y EVALUACIÓN AL DESARROLLO Y EJECUCIÓN DE LOS INSTRUMENTOS DE PLANEACION Y GESTIÓN DE SUELO, DESARROLLADOS EN LA SECRETARIA DISTRITAL DEL HÁBITAT.</t>
  </si>
  <si>
    <t>PRESTAR SERVICIOS PROFESIONALES EN EL MARCO DEL PROCESO DE REVISIÓN, ANÁLISIS, CONSOLIDACIÓN Y TRÁMITE DE LOS REQUERIMIENTOS INTERNOS Y EXTERNOS, Y DE LOS PLANES DE MEJORAMIENTO, A CARGO DE LA SUBSECRETARIA DE GESTIÓN CORPORATIVA</t>
  </si>
  <si>
    <t>JUAN DAVID GOMEZ GUERRERO</t>
  </si>
  <si>
    <t>EVELYN ANDREA GIL CANO</t>
  </si>
  <si>
    <t>YULY VANESSA QUEVEDO CRUZ</t>
  </si>
  <si>
    <t>LUIS FRANCISCO FERNANDEZ PEÑA</t>
  </si>
  <si>
    <t>HERLIN MAURICIO CARDOSO</t>
  </si>
  <si>
    <t>PRESTAR SERVICIOS DE APOYO PARA LA GESTIÓN Y MANTENIMIENTO DE LAS REDES INFORMÁTICAS DE LA SDHT Y DE SOPORTE TÉCNICO DE LA INFRAESTRUCTURA TECNOLÓGICA DE LA ENTIDAD.</t>
  </si>
  <si>
    <t>PRESTAR SERVICIOS PROFESIONALES PARA LA GENERACIÓN DE CONTENIDOS AUDIOVISUALES DE LAS ACTIVIDADES, PROGRAMAS Y PROYECTOS DE LA SDHT.</t>
  </si>
  <si>
    <t>JUAN CARLOS MOLINA CASAS</t>
  </si>
  <si>
    <t>PRESTAR SERVICIOS DE APOYO A LA GESTIÓN EN EL PROCESO CONTRACTUAL EN LAS DIFERENTES ACTIVIDADES ADMINISTRATIVAS QUE SE DERIVEN EN SU ETAPA PRECONTRACTUAL, CONTRACTUAL Y POSTCONTRACTUAL.</t>
  </si>
  <si>
    <t>PRESTAR SERVICIOS PROFESIONALES PARA APOYAR EL SEGUIMIENTO, CONCILIACION Y REGISTRO CONTABLE DE LOS RECURSOS SITUADOS EN LOS DEPÓSITOS CONSTITUIDOS POR LA SDHT EN LA DIRECCIÓN DISTRITAL Y TESORERÍA, ASÍ COMO DE LOS PASIVOS CONTINGENTES.</t>
  </si>
  <si>
    <t>PRESTAR SERVICIOS PROFESIONALES PARA APOYAR LAS ACTIVIDADES DE DIAGNÓSTICO, ANÁLISIS FORMULACIÓN Y SEGUIMIENTO, DE LOS PROYECTOS Y/O PROGRAMAS ESTRATÉGICOS PRIORIZADOS, EN EL MARCO DE LA IMPLEMENTACIÓN DE LAS INTERVENCIONES DE RECUPERACIÓN DEL ESPACIO PÚBLICO PARA EL CUIDADO Y DEMÁS PROYECTOS PRIORIZADOS POR LA SECRETARÍA DISTRITAL DEL HÁBITAT.</t>
  </si>
  <si>
    <t>PRESTAR SERVICIOS PROFESIONALES DE APOYO PARA LA ORIENTACIÓN Y DESARROLLO DE LOS CRITERIOS DEL FACTOR SOCIAL POBLACIONAL Y GRUPOS DE INTERÉS PARA LA ESTRUCTURACIÓN E IMPLEMENTACIÓN DE LAS INTERVENCIONES DE MEJORAMIENTO INTEGRAL RURAL, Y LOS DEMÁS PROYECTOS PRIORIZADOS POR LA SUBDIRECCIÓN DE OPERACIONES</t>
  </si>
  <si>
    <t>PRESTAR SERVICIOS PROFESIONALES PARA LA CONSECUCIÓN ARQUITECTÓNICA, CONSTRUCTIVA, Y PRESUPUESTAL ESPECIALMENTE CON LA GENERACIÓN DE INSUMOS PLANIMÉTRICOS Y GRÁFICOS NECESARIAS PARA LA FORMULACIÓN E IMPLEMENTACIÓN DE LAS INTERVENCIONES DE BORDES, Y LOS DEMÁS PROYECTOS PRIORIZADOS POR LA SUBDIRECCIÓN DE OPERACIONES.</t>
  </si>
  <si>
    <t>PRESTAR SERVICIOS PROFESIONALES PARA APOYAR EN EL SEGUIMIENTO TÉCNICO A LOS CONTRATOS Y/O CONVENIOS PRIORIZADOS EN EL MARCO DE LAS INTERVENCIONES DE MEJORAMIENTO INTEGRAL RURAL, DE BORDES, Y LOS DEMÁS PROYECTOS PRIORIZADOS POR LA SUBDIRECCIÓN DE OPERACIONES</t>
  </si>
  <si>
    <t>PRESTAR SERVICIOS PROFESIONALES DE CARÁCTER JURIDICO PARA SUSTANCIAR INVESTIGACIONES ADMINISTRATIVAS RELACIONADAS CON LA ENAJENACIÓN Y ARRENDAMIENTO DE VIVIENDA</t>
  </si>
  <si>
    <t>SERGIO GARCIA CARTAGENA</t>
  </si>
  <si>
    <t>PRESTAR SERVICIOS DE APOYO A LA GESTIÓN EN EL DESARROLLO DE ACTIVIDADES DE CARÁCTER ADMINISTRATIVO Y ACTUALIZACIÓN DE BASES DE DATOS RELACIONADAS CON EL CONTROL DE VIVIENDA.</t>
  </si>
  <si>
    <t>LINA ANDREA GARCIA MUNOZ</t>
  </si>
  <si>
    <t>JAVIER DE JESUS TRESPALACIOS QUINTERO</t>
  </si>
  <si>
    <t>PRESTAR SERVICIOS PROFESIONALES EN EL TRÁMITE Y SEGUIMIENTO JURÍDICO DE LAS ACTIVIDADES DEFINIDAS EN EL MARCO DE LA GESTIÓN CONTRACTUAL DE LA ENTIDAD</t>
  </si>
  <si>
    <t>PRESTAR SERVICIOS DE APOYO A LA GESTIÓN EN LOS PROCESOS ADMINISTRATIVOS DE LA SUBSECRETARIA DE GESTIÓN CORPORATIVA</t>
  </si>
  <si>
    <t>PRESTAR SERVICIOS PROFESIONALES PARA LA ELABORACIÓN, CONSOLIDACIÓN Y PRESENTACIÓN DE INFORMES, RESPUESTAS A ENTES DE CONTROL Y DEMAS ACTIVIDADES QUE SE DERIVEN DEL SEGUIMIENTO DE LOS TRÁMITES CONTRATUALES ADELANTADOS POR LA SECRETARÍA DISTRITAL DE HÁBITAT.</t>
  </si>
  <si>
    <t>PRESTAR SERVICIOS PROFESIONALES EN EL PROCESO DE ELABORACIÓN, REVISIÓN Y ANÁLISIS DEL SECTOR Y EL SEGUIMIENTO A LA EJECUCIÓN DE LOS DIFERENTES PROCESOS DE SELECCIÓN QUE ADELANTAN LAS DEPENDENCIAS DE LA SECRETARÍA DISTRITAL DE HÁBITAT.</t>
  </si>
  <si>
    <t>PRESTAR SERVICIOS PROFESIONALES EN DERECHO PARA APOYAR EN LA REPRESENTACIÓN DE LA DEFENSA JUDICIAL Y EXTRAJUDICIAL DE LA SECRETARÍA DISTRITAL DEL HÁBITAT, ASI COMO AL COMITÉ DE CONCILIACION.</t>
  </si>
  <si>
    <t>PRESTAR SERVICIOS DE APOYO A LA GESTIÓN ADMINISTRATIVA Y LOGÍSTICA REQUERIDA PARA LA IMPLEMENTACIÓN DE LOS PROYECTOS PRIORIZADOS POR LA SUBDIRECCIÓN DE OPERACIONES DE LA SECRETARÍA DISTRITAL DEL HÁBITAT.</t>
  </si>
  <si>
    <t>PRESTAR SERVICIOS PROFESIONALES PARA LIDERAR Y CONSOLIDAR LOS PRODUCTOS TÉCNICOS DE SOPORTE REQUERIDOS PARA LA FORMULACIÓN E IMPLEMENTACIÓN DE LOS PROYECTOS PRIORIZADOS EN EL MARCO DE LA ESTRATEGIA INTEGRAL DE REVITALIZACIÓN.</t>
  </si>
  <si>
    <t>PRESTAR SERVICIOS PROFESIONALES PARA APOYAR TÉCNICAMENTE LA ESTRUCTURACIÓN E IMPLEMENTACIÓN DE LAS INTERVENCIONES DE MEJORAMIENTO INTEGRAL RURAL, Y LOS DEMÁS PROYECTOS PRIORIZADOS POR LA SUBDIRECCIÓN DE OPERACIONES.</t>
  </si>
  <si>
    <t>PRESTAR SERVICIOS PROFESIONALES PARA ESTABLECER LOS MODELOS DE GESTIÓN Y ABORDAJE SOCIAL, ASÍ COMO EL COMPONENTE PARTICIPATIVO CON LAS DISTINTAS COMUNIDADES Y/O ENTIDADES EN LA FORMULACIÓN E IMPLEMENTACIÓN DE LAS INTERVENCIONES DE BORDES, Y LOS DEMÁS PROYECTOS PRIORIZADOS POR LA SUBDIRECCIÓN DE OPERACIONES.</t>
  </si>
  <si>
    <t>PRESTAR SERVICIOS PROFESIONALES PARA APOYAR LA CONSTRUCCIÓN, REVISIÓN Y VERIFICACIÓN DE LOS ANÁLISIS AMBIENTALES Y URBANÍSTICOS NECESARIOS PARA LA FORMULACIÓN E IMPLEMENTACIÓN DE LAS ACCIONES DE ACUPUNTURA URBANA Y LOS DEMÁS PROYECTOS PRIORIZADOS POR LA SUBDIRECCIÓN DE OPERACIONES DE LA SECRETARÍA DISTRITAL DEL HÁBITAT.</t>
  </si>
  <si>
    <t>PRESTAR SERVICIOS PROFESIONALES DE APOYO EN LA ARTICULACIÓN INTERINSTITUCIONAL Y CON COMUNIDADES PARA LOS ESPACIOS DE SOCIALIZACIÓN Y COCREACIÓN DE LAS INTERVENCIONES DE RECUPERACIÓN DEL ESPACIO PÚBLICO PARA EL CUIDADO, Y DEMÁS PROYECTOS PRIORIZADOS POR LA SUBDIRECCIÓN DE OPERACIONES DE LA SECRETARÍA DISTRITAL DEL HÁBITAT.</t>
  </si>
  <si>
    <t>PRESTAR SERVICIOS PROFESIONALES PARA APOYAR TÉCNICAMENTE EN LA ELABORACIÓN DE DOCUMENTOS E INSUMOS TÉCNICOS REQUERIDOS EN TODAS LAS INTERVENCIONES DE MEJORAMIENTO INTEGRAL RURAL Y LOS DEMÁS PROYECTOS PRIORIZADOS POR LA SUBDIRECCIÓN DE OPERACIONES.</t>
  </si>
  <si>
    <t>PRESTAR LOS SERVICIOS PROFESIONALES PARA EL CUBRIMIENTO Y DIVULGACIÓN DE LAS ACTIVIDADES, PROGRAMAS Y PROYECTOS DE LA SDHT.</t>
  </si>
  <si>
    <t>PRESTAR SERVICIOS PROFESIONALES EN LOS PROCESOS ADMINISTRATIVOS Y DE SEGUIMIENTO A LA ESTRATEGIA DE COMUNICACIONES DE LA OAC.</t>
  </si>
  <si>
    <t>IVAN FELIPE JIMENEZ QUITIAN</t>
  </si>
  <si>
    <t>PRESTAR SERVICIOS PROFESIONALES EN LAS ACTIVIDADES DE ANÁLISIS, CONSOLIDACIÓN Y SEGUIMIENTO DE LA INFORMACIÓN DEL SECTOR, ASÍ COMO EN LA ELABORACIÓN DE LOS DIFERENTES DOCUMENTOS RELACIONADOS CON LA VIVIENDA, EN EL MARCO DE LA POLÍTICA DE GESTIÓN INTEGRAL DEL HÁBITAT</t>
  </si>
  <si>
    <t>PRESTAR SERVICIOS PROFESIONALES PARA ORIENTAR Y DESARROLLAR CONTENIDOS PARA LA ESTRATEGIAS PEDAGÓGICA DE LA ESCUELA DE HÁBITAT DE LA SDHT</t>
  </si>
  <si>
    <t>PRESTAR SERVICIOS TÉCNICOS PARA APOYAR LAS ACTIVIDADES RELACIONADAS CON LA PROMOCIÓN, PRODUCCIÓN DE PIEZAS COMUNICATIVAS DIGITALES Y VIRTUALIZACIÓN DE LAS ESTRATEGIAS PEDAGÓGICAS EN EL MARCO DE LA GESTIÓN DEL CONOCIMIENTO DE LA SDHT</t>
  </si>
  <si>
    <t>NELSON ANDRES HERNANDEZ ORTEGA</t>
  </si>
  <si>
    <t>PRESTAR SERVICIOS PROFESIONALES PARA LA PRODUCCIÓN, REVISIÓN, ORGANIZACIÓN Y CONSOLIDACIÓN DE LA INFORMACIÓN CARTOGRÁFICA Y EL ANÁLISIS ESPACIAL DE LOS INSTRUMENTOS DE PLANEACIÓN.</t>
  </si>
  <si>
    <t>PRESTAR SERVICIOS PROFESIONALES PARA REALIZAR ANÁLISIS Y CONSTRUCCIÓN DE LOS EXPEDIENTES PREDIALES DE LOS PREDIOS DEL BANCO DE TIERRAS, Y EN LOS TEMAS NORMATIVOS RELACIONADOS CON BOGOTÁ REGIÓN.</t>
  </si>
  <si>
    <t>PRESTAR SERVICIOS PROFESIONALES DE APOYO EN LAS ACTIVIDADES DE REVISIÓN, ORGANIZACIÓN, CONSOLIDACIÓN Y ARTICULACIÓN DE LOS TRÁMITES REQUERIDOS PARA LOS PROYECTOS DE INVERSIÓN, CONTRATACIÓN, AUDITORIAS Y RESPUESTAS A REQUERIMIENTOS DE INFORMACIÓN, EN EL MARCO DE POLÍTICA DE GESTIÓN INTEGRAL DEL HÁBITAT.</t>
  </si>
  <si>
    <t>NATALIA PALACIOS RODRIGUEZ</t>
  </si>
  <si>
    <t>PRESTAR SERVICIOS PROFESIONALES EN EL PROCESAMIENTO, ANÁLISIS Y EVALUACIÓN DE ESTUDIOS, INVESTIGACIONES QUE CONTRIBUYAN A LA GENERACIÓN DE ALTERNATIVAS DE FINANCIACIÓN EN EL MARCO DE LA POLÍTICA DE GESTIÓN INTEGRAL DEL HÁBITAT</t>
  </si>
  <si>
    <t>LAURA YADIRA ACEVEDO LOPEZ</t>
  </si>
  <si>
    <t>PRESTAR SERVICIOS PROFESIONALES EN LA GESTIÓN ADMINISTRATIVA DE LA SUBDIRECCIÓN, ASÍ COMO EN REVISIÓN, CONSOLIDACIÓN Y SEGUIMIENTO DE LA INFORMACIÓN DEL SECTOR HÁBITAT COMO INSUMO EN LA CONSOLIDACIÓN DE UN BANCO DE TIERRAS BOGOTA-REGIÓN.</t>
  </si>
  <si>
    <t>PRESTAR SERVICIOS PROFESIONALES PARA APOYAR JURÍDICAMENTE A LA SUBSECRETARÍA DE GESTIÓN CORPORATIVA</t>
  </si>
  <si>
    <t>PRESTAR SERVICIOS PROFESIONALES PARA REALIZAR EL SEGUIMIENTO, GESTIÓN Y ARTICULACIÓN DE LOS PROYECTOS PRIORIZADOS POR LA ENTIDAD, QUE HABILITEN SUELO DISPONIBLE PARA VIVIENDA VIS VIP Y USOS COMPLEMENTARIOS.</t>
  </si>
  <si>
    <t>NEIVER ABEL ORTIZ CAMELO</t>
  </si>
  <si>
    <t>PRESTAR SERVICIOS PROFESIONALES EN LA CONSTRUCCIÓN, ANÁLISIS, PROCESAMIENTO Y SEGUIMIENTO DE LAS BASES DE DATOS REQUERIDAS EN LOS PROGRAMAS IMPLEMENTADOS DENTRO DE LOS INSTRUMENTOS DE FINANCIACIÓN A CARGO DE LA SUBSECRETARÍA DE GESTIÓN FINANCIERA</t>
  </si>
  <si>
    <t>ANDREA DEL PILAR PASTRANA PEREZ</t>
  </si>
  <si>
    <t>PRESTAR SERVICIOS DE APOYO A LA GESTIÓN EN EL DESARROLLO OPERATIVO Y ADMINISTRATIVO DE LA OFICINA DE CONTROL DISCIPLINARIO INTERNO DE LA SDHT.</t>
  </si>
  <si>
    <t>JULIO GUILLERMO GARCIA URICOECHEA</t>
  </si>
  <si>
    <t>PRESTAR SERVICIOS PROFESIONALES PARA LA PROYECCIÓN Y REVISIÓN DE ASUNTOS DE INTERÉS DE LA SECRETARÍA DISTRITAL DEL HÁBITAT EN TEMAS RELACIONADOS CON LAS POLÍTICAS, PROGRAMAS, PROYECTOS E INSTRUMENTOS DE PLANEACIÓN, GESTIÓN Y FINANCIACIÓN URBANA DE COMPETENCIA DEL SECTOR</t>
  </si>
  <si>
    <t>DIANA PAOLA PUSCUE</t>
  </si>
  <si>
    <t>PRESTAR SERVICIO DE APOYO A LA GESTIÓN PARA REALIZAR ACTIVIDADES LOGÍSTICAS DEL COMPONENTE SOCIAL QUE SE IMPLEMENTA EN LOS TERRITORIOS PRIORIZADOS DE MEJORAMIENTO INTEGRAL DE BARRIOS DE LA SECRETARIA DISTRITAL DEL HÁBITAT.</t>
  </si>
  <si>
    <t>PRESTAR SERVICIOS PROFESIONALES PARA APOYAR EL DISEÑO Y EJECUCIÓN DE LAS EVALUACIONES DE LA POLÍTICAS EN EL MARCO DE LA POLÍTICA DE GESTIÓN INTEGRAL DEL HÁBITAT.</t>
  </si>
  <si>
    <t>PRESTAR SERVICIOS PROFESIONALES PARA APOYAR LA LABOR DE GEOREFERENCIACIÓN DE INFORMACIÓN CARTOGRÁFICA DE SOLUCIONES HABITACIONALES Y DEMÁS INFORMACIÓN DERIVADA DEL MEJORAMIENTO INTEGRAL DE VIVIENDAS</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</si>
  <si>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</si>
  <si>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ALEJANDRA TOBON DIAZ</t>
  </si>
  <si>
    <t>PRESTAR SERVICIOS PROFESIONALES EN DERECHO PARA APOYAR EN LA DE LA CONCEPTUALIZACIÓN, ELABORACIÓN, REVISIÓN, ACOMPAÑAMIENTO, IMPULSO Y TRÁMITE DE LAS ACTIVIDADES JURÍDICAS A CARGO DE LA SUBSECRETARÍA JURÍDICA</t>
  </si>
  <si>
    <t>PRESTAR SERVICIOS PROFESIONALES PARA APOYAR JURÍDICAMENTE LA ELABORACIÓN, REVISIÓN Y CONSOLIDACIÓN DE LOS DOCUMENTOS JURÍDICOS, CONTRACTUALES NECESARIOS PARA LA FORMULACIÓN, IMPLEMENTACIÓN, SEGUIMIENTO A LA EJECUCIÓN DE LOS PROCESOS Y LOS CONTRATOS NECESARIOS PARA LOS PROYECTOS PRIORIZADOS POR LA SUBDIRECCIÓN DE OPERACIONES DE LA SECRETARÍA DISTRITAL DEL HÁBITAT.</t>
  </si>
  <si>
    <t>PRESTAR SERVICIOS PROFESIONALES PARA EL ACOMPAÑAMIENTO EN EL SEGUIMIENTO Y ARTICULACIÓN DE LAS ACCIONES INTEGRALES NECESARIAS PARA LA ESTRUCTURACIÓN Y DESARROLLO DEL PROYECTO DE VIVIENDA NUEVA RURAL Y DE LOS DEMÁS PROYECTOS PRIORIZADOS POR LA SUBDIRECCIÓN DE OPERACIONES</t>
  </si>
  <si>
    <t>PRESTAR SERVICIOS PROFESIONALES EN EL PROCESO DE ESTRUCTURACIÓN, REVISIÓN Y SEGUIMIENTO A LOS PLANES Y PROGRAMAS DEFINIDOS EN EL MARCO DE LOS INSTRUMENTOS DE PLANEACIÓN INSTITUCIONAL Y LA ELABORACIÓN Y REPORTE DE SUS INFORMES, A CARGO DE LA SUBSECRETARIA DE GESTIÓN CORPORATIVA.</t>
  </si>
  <si>
    <t>MAGDA BOLENA ROJAS BALLESTEROS</t>
  </si>
  <si>
    <t>PRESTAR SERVICIOS PROFESIONALES EN DERECHO PARA APOYAR LA REPRESENTACION Y DEFENSA JUDICIAL DE LA SECRETARIA DISTRITAL DEL HABITAT</t>
  </si>
  <si>
    <t>PRESTAR SERVICIOS DE APOYO ADMINISTRATIVO PARA LA LIQUIDACIÓN DE LAS PRESTACIONES SOCIALES, ASÍ COMO EN ACTIVIDADES DE TALENTO HUMANO DE LA SECRETARÍA DISTRITAL DE HÁBITAT.</t>
  </si>
  <si>
    <t>PRESTAR SERVICIOS DE APOYO ADMINISTRATIVO AL PROCESO DE BIENES, SERVICIOS E INFRAESTRUCTURA CON EL MANEJO Y CONTROL DEL ALMACÉN Y LOS INVENTARIOS DE LA SDHT.</t>
  </si>
  <si>
    <t>PRESTAR SERVICIOS PROFESIONALES PARA APOYAR EL SEGUIMIENTO A LOS LINEAMIENTOS TÉCNICOS DE INGENIERÍA EN LA IMPLEMENTACIÓN DEL PROYECTO PILOTO “PLAN TERRAZAS”</t>
  </si>
  <si>
    <t>LUIS HERNANDO BEJARANO</t>
  </si>
  <si>
    <t>PRESTAR SERVICIOS PROFESIONALES DE APOYO PARA ADELANTAR LOS ANÁLISIS JURÍDICOS Y LA ELABORACIÓN DE CONCEPTOS Y DOCUMENTOS NORMATIVOS EN EL MARCO DE LA ESTRUCTURACIÓN Y DESARROLLO DEL PROYECTO DE MEJORAMIENTO INTEGRAL RURAL Y DE LOS DEMÁS PROYECTOS PRIORIZADOS POR LA SUBDIRECCIÓN DE OPERACIONES.</t>
  </si>
  <si>
    <t>PRESTAR SERVICIOS PROFESIONALES EN EL SEGUIMIENTO Y EVALUACIÓN DE LA GESTIÓN ESTRATÉGICA DEL TALENTO HUMANO - PETH DE LA SECRETARÍA DISTRITAL DEL HÁBITAT</t>
  </si>
  <si>
    <t>PRESTAR SERVICIOS PROFESIONALES EN LA OFICINA DE CONTROL INTERNO DISCIPLINARIO(OCDI) PARA GARANTIZAR EL IMPULSO PROCESAL DE LOS DIFERENTES EXPEDIENTES ASIGNADOS, A TRAVES DE LA SUSTANCIACIÓN PROCESAL DE LOS MISMOS, ASI COMO LAS ACTIVIDADES DERIVADAS DE LOS PROCESOS Y PROCEDIMIENTOS PERTENECIENTES AL MIPG DE LA OCDI.</t>
  </si>
  <si>
    <t>JEANNETTE OBDULIA BECERRA LLANOS</t>
  </si>
  <si>
    <t>PRESTAR SERVICIOS DE APOYO TECNICO AL DESPACHO DE LA SECRETARÍA DISTRITAL DEL HÁBITAT PARA LAS ACTIVIDADES ADMINISTRATIVAS RELACIONADAS CON LOS REQUERIMIENTOS DE LOS ENTES QUE EJERCEN CONTROL POLÍTICO</t>
  </si>
  <si>
    <t>PRESTAR SERVICIOS PROFESIONALES PARA EL APOYO EN EL DESARROLLO E IMPLEMENTACIÓN DE LAS MODELACIONES ARQUITECTÓNICAS NECESARIAS PARA EL DIAGNÓSTICO, FORMULACIÓN E IMPLEMENTACIÓN DE LAS ACCIONES DE ACUPUNTURA URBANA Y LOS DEMÁS PROYECTOS PRIORIZADOS POR LA SUBDIRECCIÓN DE OPERACIONES DE LA SECRETARÍA DISTRITAL DEL HÁBITAT.</t>
  </si>
  <si>
    <t>PRESTAR SERVICIOS PROFESIONALES DE APOYO TÉCNICO PARA LA ELABORACIÓN DE LOS PLANOS Y DOCUMENTOS REQUERIDOS EN LA ESTRUCTURACIÓN DE LAS INTERVENCIONES DE MEJORAMIENTO INTEGRAL RURAL, Y LOS DEMÁS PROYECTOS PRIORIZADOS POR LA SUBDIRECCIÓN DE OPERACIONES.</t>
  </si>
  <si>
    <t>PRESTAR SERVICIOS PROFESIONALES PARA APOYAR EN LA ELABORACIÓN Y DESARROLLO DE LOS CRITERIOS FINANCIEROS Y ECONÓMICOS REQUERIDOS PARA LA ESTRUCTURACIÓN E IMPLEMENTACIÓN DE LAS INTERVENCIONES DE MEJORAMIENTO INTEGRAL RURAL, Y LOS DEMÁS PROYECTOS PRIORIZADOS POR LA SUBDIRECCIÓN DE OPERACIONES.</t>
  </si>
  <si>
    <t>PRESTAR SERVICIOS PROFESIONALES DE APOYO TÉCNICO EN LAS VISITAS DE CAMPO PARA LA ELABORACIÓN Y DESARROLLO DE LOS DOCUMENTOS REQUERIDOS EN LA ESTRUCTURACIÓN E IMPLEMENTACIÓN DE LAS INTERVENCIONES DE MEJORAMIENTO INTEGRAL RURAL, Y LOS DEMÁS PROYECTOS PRIORIZADOS POR LA SUBDIRECCIÓN DE OPERACIONES.</t>
  </si>
  <si>
    <t>JOHAN MANUEL REDONDO ORTEGON</t>
  </si>
  <si>
    <t>PRESTAR SERVICIOS PROFESIONALES PARA APOYAR LA PLANEACIÓN ESTRATÉGICA, EL MODELAMIENTO Y ANÁLISIS DE INFORMACIÓN EN EL DESARROLLO DE LAS POLÍTICAS DEL SECTOR HÁBITAT.</t>
  </si>
  <si>
    <t>PRESTAR SERVICIOS PROFESIONALES PARA APOYAR LA REVISIÓN DE LOS PROCESOS CONTRACTUALES Y OTROS ACTOS JURÍDICOS DE COMPETENCIA DE LA SUBSECRETARÍA DE GESTIÓN CORPORATIVA</t>
  </si>
  <si>
    <t>PRESTAR SERVICIOS PROFESIONALES DE APOYO PARA REALIZAR ANÁLISIS ESPACIAL, DIAGNÓSTICOS PREDIALES, EVALUACIONES CATASTRALES Y LA CARTOGRAFÍA DE SOPORTE REQUERIDA EN LA ESTRUCTURACIÓN E IMPLEMENTACIÓN DE LAS INTERVENCIONES DE MEJORAMIENTO INTEGRAL RURAL Y DE LOS DEMÁS PROYECTOS PRIORIZADOS POR LA SUBDIRECCIÓN DE OPERACIONES</t>
  </si>
  <si>
    <t>PRESTAR SERVICIOS DE APOYO A LA GESTIÓN, PARA LA ORIENTACIÓN OPORTUNA A LA CIUDADANÍA SOBRE LA OFERTA INSTITUCIONAL DE LA SDHT, EN LOS CANALES DE ATENCIÓN Y EN LOS DIFERENTES ESCENARIOS DE INTERACCIÓN EN EL DISTRITO CAPITAL</t>
  </si>
  <si>
    <t>PRESTAR SERVICIOS PROFESIONALES PARA APOYAR LA LABOR INTERINSTITUCIONAL EN LA GESTIÓN DE LOS TRÁMITES DE LA CADENA DE URBANISMO Y CONSTRUCCIÓN DE LOS PROYECTOS DE VIVIENDA BAJO EL ESQUEMA DE MESA DE SOLUCIONES.</t>
  </si>
  <si>
    <t>PRESTAR SERVICIOS PROFESIONALES PARA LIDERAR LAS ESTRATEGIAS DE APROPIACIÓN DEL ESPACIO PÚBLICO EN LAS INTERVENCIONES INTEGRALES DE LA SECRETARÍA DISTRITAL DEL HÁBITAT</t>
  </si>
  <si>
    <t>PRESTAR SERVICIOS PROFESIONALES DE APOYO TÉCNICO EN EL DESARROLLO DE ACTIVIDADES TENDIENTES A LA CONFORMACIÓN DE EXPEDIENTES REQUERIDOS EN LA ESTRUCTURACIÓN DE LAS INTERVENCIONES DE MEJORAMIENTO INTEGRAL RURAL, Y LOS DEMÁS PROYECTOS PRIORIZADOS POR LA SUBDIRECCIÓN DE OPERACIONES.</t>
  </si>
  <si>
    <t>PRESTAR SERVICIOS PROFESIONALES PARA APOYAR LA ELABORACIÓN DE LAS MODELACIONES URBANAS NECESARIAS PARA EL DIAGNÓSTICO, FORMULACIÓN E IMPLEMENTACIÓN DE LAS ACCIONES DE ACUPUNTURA URBANA Y LOS DEMÁS PROYECTOS PRIORIZADOS POR LA SUBDIRECCIÓN DE OPERACIONES DE LA SECRETARÍA DISTRITAL DEL HÁBITAT</t>
  </si>
  <si>
    <t>PRESTAR SERVICIOS PROFESIONALES PARA BRINDAR SOPORTE EN LA PARAMETRIZACIÓN DEL SISTEMA DE NÓMINA, ASÍ COMO EN SU LIQUIDACIÓN</t>
  </si>
  <si>
    <t>PRESTAR SERVICIOS PROFESIONALES PARA APOYAR EL DESARROLLO DEL SISTEMA DE SEGURIDAD Y SALUD EN EL TRABAJO SG-SST Y LOS PLANES RELACIONADOS EN EL MARCO DEL PROCESO DE TALENTO HUMANO DE LA SECRETARÍA DISTRITAL DEL HÁBITAT.</t>
  </si>
  <si>
    <t>PRESTAR SERVICIOS PROFESIONALES EN DERECHO PARA APOYAR EL ESTUDIO, PROYECCIÓN Y REVISIÓN DE ACTUACIONES ADMINISTRATIVAS Y LOS CONCEPTOS JURIDICOS A CARGO DE LA SUBSECRETARÍA JURÍDICA.</t>
  </si>
  <si>
    <t>PRESTAR SERVICIOS PROFESIONALES DE APOYO SOCIAL EN EL TRABAJO CON COMUNIDADES RURALES ENCAMINADAS A LA ESTRUCTURACIÓN E IMPLEMENTACIÓN DE LAS INTERVENCIONES DE MEJORAMIENTO INTEGRAL RURAL, Y LOS DEMÁS PROYECTOS PRIORIZADOS POR LA SUBDIRECCIÓN DE OPERACIONES.</t>
  </si>
  <si>
    <t>PRESTAR SERVICIOS PROFESIONALES DE APOYO EN LA GESTIÓN SOCIAL Y PARTICIPATIVA TENDIENTES A LA CONFORMACIÓN DE EXPEDIENTES PARA LA ESTRUCTURACIÓN E IMPLEMENTACIÓN DE LAS INTERVENCIONES DE MEJORAMIENTO INTEGRAL RURAL, Y LOS DEMÁS PROYECTOS PRIORIZADOS POR LA SUBDIRECCIÓN DE OPERACIONES</t>
  </si>
  <si>
    <t>PRESTAR SERVICIOS PROFESIONALES PARA APOYAR LA ELABORACIÓN DE LA PLANIMETRÍA Y LA DOCUMENTACIÓN TÉCNICA NECESARIA PARA EL DIAGNÓSTICO, FORMULACIÓN E IMPLEMENTACIÓN DE LAS ACCIONES DE ACUPUNTURA URBANA Y LOS DEMÁS PROYECTOS PRIORIZADOS POR LA SUBDIRECCIÓN DE OPERACIONES DE LA SECRETARÍA DISTRITAL DEL HÁBITAT.</t>
  </si>
  <si>
    <t>PRESTAR SERVICIOS PROFESIONALES ESPECIALIZADOS PARA APOYAR JURIDICAMENTE A LA SUBDIRECCIÓN DE INVESTIGACIONES Y CONTROL DE VIVIENDA EN LAS ACTIVIDADES ORIENTADAS A LAS INVESTIGACIONES ADMINISTRATIVAS RELACIONADAS CON LA ENAJENACIÓN Y ARRENDAMIENTO DE VIVIENDA</t>
  </si>
  <si>
    <t>RAQUEL ALDANA ALVAREZ</t>
  </si>
  <si>
    <t>NELLY NIÑO ROCHA</t>
  </si>
  <si>
    <t>PRESTAR SERVICIOS PROFESIONALES A LA SUBDIRECCIÓN DE SERVICIOS PÚBLICOS PARA APOYAR LA IMPLEMENTACIÓN DE HERRAMIENTAS Y ESTRATEGIAS PEDAGÓGICAS PARA EL DESARROLLO DE PROGRAMAS DE EDUCACIÓN AMBIENTAL Y PROMOCIÓN DE MECANISMOS DE PARTICIPACIÓN CIUDADANA DEL CONTROL SOCIAL EN LA PRESTACIÓN DE SERVICIOS PÚBLICOS DOMICILIARIOS.</t>
  </si>
  <si>
    <t>PRESTAR SERVICIOS PROFESIONALES PARA APOYAR LA REALIZACIÓN DE LAS MODELACIONES URBANAS, ARQUITECTÓNICAS, Y DOCUMENTOS REQUERIDOS PARA FORMULAR E IMPLEMENTAR LAS INTERVENCIONES DE RECUPERACIÓN DEL ESPACIO PÚBLICO PARA EL CUIDADO Y DEMÁS PROYECTOS PRIORIZADOS POR LA SECRETARÍA DISTRITAL DEL HÁBITAT.</t>
  </si>
  <si>
    <t>PRESTAR SERVICIOS PROFESIONALES PARA ADELANTAR EL APOYO TÉCNICO EN LAS ACCIONES REQUERIDAS PARA LA CONFORMACIÓN DE EXPEDIENTES, ASOCIADAS A LA ESTRUCTURACIÓN Y DESARROLLO DEL PROYECTO DE MEJORAMIENTO INTEGRAL RURAL Y DE LOS DEMÁS PROYECTOS PRIORIZADOS POR LA SUBDIRECCIÓN DE OPERACIONES.</t>
  </si>
  <si>
    <t>PRESTAR SERVICIOS PROFESIONALES DE APOYO PARA ADELANTAR ACCIONES EN TORNO A LA CARACTERIZACIÓN SOCIAL, ESTRATEGIAS DE GESTIÓN Y PARTICIPACIÓN COMUNITARIA EN EL MARCO DE LA ESTRUCTURACIÓN Y DESARROLLO DEL PROYECTO DE MEJORAMIENTO INTEGRAL RURAL Y DE LOS DEMÁS PROYECTOS PRIORIZADOS POR LA SUBDIRECCIÓN DE OPERACIONES</t>
  </si>
  <si>
    <t>ANIBAL ANDRES ARAGONES ARROYAVE</t>
  </si>
  <si>
    <t>JEISSON AVILA ROJAS</t>
  </si>
  <si>
    <t>PRESTAR SERVICIOS PROFESIONALES PARA APOYAR EL SEGUIMIENTO TÉCNICO EN LAS ACTIVIDADES ASOCIADAS A LAS INTERVENCIONES EN ESPACIO PÚBLICO EJECUTADOS EN LOS TERRITORIOS PRIORIZADOS POR LA SECRETARÍA DISTRITAL DEL HÁBITAT DE BOGOTÁ.</t>
  </si>
  <si>
    <t>PRESTAR SERVICIOS PROFESIONALES EN EL ALISTAMIENTO DE INSUMOS TÉCNICOS CON EL FIN DE POSTULAR HOGARES AL SUBSIDIO DE MEJORAMIENTO DE VIVIENDA EN LA MODALIDAD DE HABITABILIDAD EN LOS TERRITORIOS PRIORIZADOS POR LA SECRETARIA DISTRITAL DEL HÁBITAT.</t>
  </si>
  <si>
    <t>PRESTAR SERVICIOS PROFESIONALES PARA BRINDAR APOYO JURÍDICO Y PRECONTRACTUAL, CONTRACTUAL Y POSTCONTRACTUAL A LA SUBDIRECCIÓN DE BARRIOS PARA LA IMPLEMENTACIÓN DE ACCIONES EN LOS TERRITORIOS PRIORIZADOS POR LA SECRETARÍA DISTRITAL DEL HÁBITAT</t>
  </si>
  <si>
    <t>HERNANDO JOSE REYES MOREA</t>
  </si>
  <si>
    <t>PRESTAR SERVICIOS PROFESIONALES PARA REALIZAR SEGUIMIENTO A LA PLANEACIÓN ESTRATÉGICA, SISTEMAS DE INFORMACIÓN FINANCIERA Y PRESUPUESTAL DE LOS PROYECTOS ESTRATÉGICOS DE LA SUBDIRECCIÓN DE OPERACIONES DE LA SECRETARÍA DISTRITAL DEL HÁBITAT.</t>
  </si>
  <si>
    <t>JUAN DIEGO CHIQUIZA NIVIA</t>
  </si>
  <si>
    <t>PRESTAR SERVICIOS PROFESIONALES EN EL SEGUIMIENTO A LAS ACTIVIDADES DEFINIDAS EN EL MARCO DE LOS PLANES DE TALENTO HUMANO</t>
  </si>
  <si>
    <t>PRESTAR LOS SERVICIOS PROFESIONALES PARA REALIZAR LAS MODELACIONES URBANÍSTICAS Y ARQUITECTÓNICAS, ASÍ COMO EL DESARROLLO GRÁFICO Y CONCEPTUAL PARA LA PRESENTACIÓN DE LOS LINEAMIENTOS DE INTERVENCIÓN, FORMULACIÓN Y SEGUIMIENTO, ACCIONES, EVALUACIÓN, GESTIÓN INTERINSTITUCIONAL Y POLÍTICAS DE ORDENAMIENTO TERRITORIAL EN LOS TERRITORIOS E INTERVENCIONES INTEGRALES DE MEJORAMIENTO DE LA SECRETARÍA DEL HÁBITAT.</t>
  </si>
  <si>
    <t>ANGIE PAOLA ALVIS GRANADA</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</si>
  <si>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</si>
  <si>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t>
  </si>
  <si>
    <t>PRESTAR SERVICIOS PROFESIONALES EN LA GESTIÓN ADMINISTRATIVA DE LA SUBDIRECCIÓN DE INFORMACIÓN SECTORIAL CON COMPONENTE JURÍDICO, ASÍ COMO EN LA REVISIÓN Y SEGUIMIENTO DE LA INFORMACIÓN RELACIONADA CON LOS DIFERENTES MECANISMOS DE ARTICULACIÓN DE INSTANCIAS DE COORDINACIÓN, EN EL MARCO DE LA GESTIÓN INTEGRAL DEL SECTOR HÁBITAT.</t>
  </si>
  <si>
    <t>PRESTAR SERVICIOS PROFESIONALES PARA ADELANTAR LAS ACTIVIDADES DE ANÁLISIS DE ESTUDIOS Y EVALUACIONES DEL SECTOR HÁBITAT QUE PERMITAN LA ARTICULACIÓN DE LOS INSTRUMENTOS DE PLANEACIÓN PARA LA IMPLEMENTACIÓN DE LA POLÍTICA DE GESTIÓN INTEGRAL DEL HÁBITAT.</t>
  </si>
  <si>
    <t>PRESTAR SERVICIOS PROFESIONALES ESPECIALIZADOS PARA LA IMPLEMENTACIÓN DE INSTRUMENTOS DE GESTIÓN Y PLANIFICACIÓN DESDE EL COMPONENTE URBANÍSTICO EN EL MARCO DE LA POLÍTICA DE GESTIÓN INTEGRAL DEL HÁBITAT.</t>
  </si>
  <si>
    <t>PRESTAR SERVICIOS PROFESIONALES PARA REALIZAR EL ANÁLISIS, CARACTERIZACIÓN, DIAGNÓSTICOS URBANÍSTICOS Y ARQUITECTÓNICOS, NECESARIOS  PARA LA FORMULACIÓN E IMPLEMENTACIÓN DE LAS INTERVENCIONES DE BORDES Y LOS DEMÁS PROYECTOS PRIORIZADOS POR LA SUBDIRECCIÓN DE OPERACIONES.</t>
  </si>
  <si>
    <t>PRESTAR SERVICIOS PROFESIONALES PARA BRINDAR APOYO INTERINSTITUCIONAL EN LA GESTIÓN DE LOS TRÁMITES PARA LA INICIACIÓN DE SOLUCIONES HABITACIONALES EN EL MARCO DEL MEJORAMIENTO INTEGRAL DE LAS VIVIENDAS.</t>
  </si>
  <si>
    <t>MARISOL VELASQUEZ GALLEGO</t>
  </si>
  <si>
    <t>PRESTAR SERVICIOS PROFESIONALES PARA DESARROLLAR ACTIVIDADES SOCIALES DE SEGUIMIENTO DE LAS CONDICIONES SOCIO ECONÓMICAS DE LOS HOGARES BENEFICIARIOS DE LOS PROGRAMAS RELACIONADOS CON LA GENERACIÓN DE SOLUCIONES HABITACIONALES Y DE VIVIENDA A CARGO DE LA SUBSECRETARIA DE GESTIÓN FINANCIERA</t>
  </si>
  <si>
    <t>PRESTAR SERVICIOS PROFESIONALES A LA SUBDIRECCIÓN DE SERVICIOS PÚBLICOS PARA APOYAR EL COMPONENTE AMBIENTAL EN LA IMPLEMENTACIÓN DE NUEVAS POLÍTICAS Y LAS RELACIONADAS CON EL SERVICIO PÚBLICO DE ASEO Y LA GESTIÓN DE RESIDUOS SÓLIDOS</t>
  </si>
  <si>
    <t>PRESTAR SERVICIOS PROFESIONALES PARA EL SEGUIMIENTO DE PLANES, PROGRAMAS, PROYECTOS Y POLÍTICAS DE LOS SERVICIOS PÚBLICOS DOMICILIARIOS EN EL MARCO DE LAS FUNCIONES DE LA SUBDIRECCIÓN DE SERVICIOS PÚBLICOS</t>
  </si>
  <si>
    <t>DIANA MARCELA FERNANDEZ LONDOÑO</t>
  </si>
  <si>
    <t>PRESTAR SERVICIOS PROFESIONALES PARA EL ACOMPAÑAMIENTO EN EL SEGUIMIENTO Y VERIFICACIÓN DE LAS ACCIONES INTEGRALES NECESARIAS PARA LA FORMULACIÓN E IMPLEMENTACIÓN DE LAS INTERVENCIONES DE BORDES, Y LOS DEMÁS PROYECTOS PRIORIZADOS POR LA SUBDIRECCIÓN DE OPERACIONES.</t>
  </si>
  <si>
    <t>PRESTAR SERVICIOS PROFESIONALES DE APOYO A LA SUPERVISIÓN DESDE LOS COMPONENTES TÉCNICOS, JURÍDICOS, SOCIALES, AMBIENTALES Y/O FINANCIEROS, NECESARIOS PARA LA IMPLEMENTACIÓN DE LAS INTERVENCIONES DE RECUPERACIÓN DEL ESPACIO PÚBLICO PARA EL CUIDADO, Y LOS DEMÁS PROYECTOS PRIORIZADOS POR LA SUBDIRECCIÓN DE OPERACIONES DE LA SECRETARÍA DISTRITAL DEL HÁBITAT.</t>
  </si>
  <si>
    <t>PRESTAR SERVICIOS PROFESIONALES DE APOYO EN LA CARACTERIZACIÓN POBLACIONAL Y SOCIOECONÓMICA EN LAS ÁREAS DE LAS INTERVENCIONES DE RECUPERACIÓN DEL ESPACIO PÚBLICO PARA EL CUIDADO PRIORIZADAS POR LA SUBDIRECCIÓN DE OPERACIONES DE LA SECRETARÍA DISTRITAL DEL HÁBITAT.</t>
  </si>
  <si>
    <t>ELIECER DURAN MANTILLA</t>
  </si>
  <si>
    <t>PRESTAR SERVICIOS DE APOYO A LA GESTIÓN, PARA LA ORIENTACIÓN OPORTUNA A CIUDADANOS CON NECESIDADES ESPECIALES Y/O CON DISCAPACIDAD AUDITIVA SOBRE LA OFERTA INSTITUCIONAL DE LA SDHT, EN LOS CANALES DE ATENCIÓN Y EN LOS DIFERENTES ESCENARIOS DE INTERACCIÓN EN EL DISTRITO CAPITAL</t>
  </si>
  <si>
    <t>SERGIO ANDRES HERNANDEZ GOENAGA</t>
  </si>
  <si>
    <t>PRESTAR SERVICIOS PROFESIONALES PARA LA ELABORACIÓN DE INSUMOS FÍSICO ESPACIALES , MODELACIONES URBANAS Y ARQUITECTÓNICAS, NECESARIOS PARA LA FORMULACIÓN E IMPLEMENTACIÓN DE LAS INTERVENCIONES DE BORDES, Y LOS DEMÁS PROYECTOS PRIORIZADOS POR LA SUBDIRECCIÓN DE OPERACIONES.</t>
  </si>
  <si>
    <t>CLARA MARCELA MEJIA MUNERA</t>
  </si>
  <si>
    <t>PRESTAR SERVICIOS PROFESIONALES PARA EL DESARROLLO DE ESTRATEGIAS TERRITORIALES Y/O POBLACIONALES ENFOCADAS EN EL RELACIONAMIENTO CON GRUPOS DE INTERÉS Y CIUDADANÍA EN GENERAL PARA EL FORTALECIMIENTO DEL PROCESO DE RENDICIÓN PERMANENTE DE CUENTAS, DIÁLOGOS CIUDADANOS Y FOMENTO DEL CONTROL SOCIAL DE LA SECRETARÍA DISTRITAL DEL HÁBITAT.</t>
  </si>
  <si>
    <t>PRESTAR SERVICIOS PROFESIONALES EN LA ARTICULACIÓN DEL COMPONENTE POBLACIONAL DEL ORDEN DISTRITAL Y LAS ACTIVIDADES DE SEGUIMIENTO E IMPLEMENTACIÓN DE LOS PLANES DE ACCIÓN DE LAS POLÍTICAS PÚBLICAS Y EN EL MARCO DE LA POLÍTICA DE GESTIÓN INTEGRAL DEL HÁBITAT.</t>
  </si>
  <si>
    <t>PRESTAR SERVICIOS TÉCNICOS PARA LA IMPLEMENTACIÓN DEL SISTEMA DE GESTIÓN DENTRO DE LOS DIFERENTES PROCESOS Y PROCEDIMIENTOS A CARGO DE LA SUBDIRECCIÓN DE PROGRAMAS Y PROYECTOS DE ACUERDO CON LOS LINEAMIENTOS DEL MODELO INTEGRADO DE PLANEACIÓN Y GESTIÓN</t>
  </si>
  <si>
    <t>PRESTAR SERVICIOS PROFESIONALES PARA APOYAR LA IMPLEMENTACIÓN, SEGUIMIENTO Y CERTIFICACIÓN DEL SISTEMA DE GESTIÓN AMBIENTAL BAJO LOS REQUISITOS DE LA NORMA ISO 14001:2015</t>
  </si>
  <si>
    <t>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</si>
  <si>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PRESTAR SERVICIOS PROFESIONALES PARA APOYAR DESDE EL COMPONENTE TÉCNICO LAS ACTIVIDADES DE SEGUIMIENTO Y CONTROL EN EL FUNCIONAMIENTO DE LOS SISTEMAS DE ACUEDUCTO Y SANEAMIENTO EN EL DISTRITO CAPITAL.</t>
  </si>
  <si>
    <t>YIDLEN CAMILA ORDOÑEZ MORALES</t>
  </si>
  <si>
    <t>PRESTAR SERVICIOS PROFESIONALES PARA APOYAR EL SEGUIMIENTO, REGISTRO Y CONTROL DE LAS OPERACIONES PRESUPUESTALES DE LA SECRETARÍA DISTRITAL DEL HÁBITAT</t>
  </si>
  <si>
    <t>LINA MARCELA VARGAS DUQUE</t>
  </si>
  <si>
    <t>PRESTAR SERVICIOS DE APOYO A LA GESTIÓN RELACIONADA CON LA CONFORMACIÓN DE EXPEDIENTES PARA POSTULACIÓN DE HOGARES AL SUBSIDIO DE MEJORAMIENTO DE VIVIENDA EN LA MODALIDAD DE HABITABILIDAD EN LOS TERRITORIOS PRIORIZADOS POR LA SECRETARÍA DISTRITAL DEL HÁBITAT</t>
  </si>
  <si>
    <t>PRESTAR SERVICIOS PROFESIONALES PARA APOYAR LA GENERACIÓN DE CARTOGRAFÍA TEMÁTICA Y LOS ANÁLISIS GEOGRÁFICOS REQUERIDOS EN LA FORMULACIÓN Y SEGUIMIENTO DE LOS LINEAMIENTOS DE INTERVENCIÓN, GESTIÓN INTERINSTITUCIONAL Y DEMÁS PROCESOS ADELANTADOS POR LA SUBSECRETARIA DE COORDINACIÓN OPERATIVA</t>
  </si>
  <si>
    <t>PRESTAR SERVICIOS PROFESIONALES PARA APOYAR LAS ACTIVIDADES DE ARTICULACIÓN, SEGUIMIENTO, ADMINISTRACIÓN Y ACTUALIZACIÓN DE LA INFORMACIÓN DEL OBSERVATORIO DE HÁBITAT DEL DISTRITO CAPITAL, EN EL MARCO DE LA GESTIÓN DE LA INFORMACIÓN MISIONAL Y ESTRATÉGICA DEL SECTOR HÁBITAT.</t>
  </si>
  <si>
    <t>GIOVANNI ALEXIS YANQUEN MARTINEZ</t>
  </si>
  <si>
    <t>PRESTAR SERVICIOS PROFESIONALES PARA APOYAR LA ACTUALIZACIÓN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</si>
  <si>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PRESTAR SERVICIOS PROFESIONALES PARA APOYAR LA CONSOLIDACIÓN DE LOS LINEAMIENTOS PARA LA IMPLEMENTACIÓN DEL ENFOQUE DE GÉNERO, HACER EL SEGUIMIENTO Y MONITOREO DEL TABLERO DE CONTROL DE LAS INTERVENCIONES DE RECUPERACIÓN DEL ESPACIO PÚBLICO PARA EL CUIDADO Y LOS DEMÁS PROYECTOS PRIORIZADOS POR LA SUBDIRECCIÓN DE OPERACIONES DE LA SECRETARÍA DISTRITAL DEL HÁBITAT.</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</si>
  <si>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</si>
  <si>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OMAR EDUARDO SUAREZ GOMEZ</t>
  </si>
  <si>
    <t>YUDDY REYES JIMENEZ</t>
  </si>
  <si>
    <t>MANUEL ALFONSO DURAN RIVERA</t>
  </si>
  <si>
    <t>PRESTAR SERVICIOS PROFESIONALES PARA LA PRODUCCIÓN Y DIVULGACIÓN DE CONTENIDOS DE LOS COMPONENTES DE COMUNICACIÓN DIGITAL Y COMUNITARIO DE LA SDHT</t>
  </si>
  <si>
    <t>DILMA MARIANA GARCIA ABRIL</t>
  </si>
  <si>
    <t>JAVIER FERNANDO CAICEDO MONTOYA</t>
  </si>
  <si>
    <t>YUDY JACEL ALVAREZ CAMBEROS</t>
  </si>
  <si>
    <t>PRESTAR SERVICIOS DE APOYO A LA GESTIÓN EN LAS DIFERENTES ACTIVIDADES QUE DESARROLLA LA SUBDIRECCIÓN ADMINISTRATIVA EN EL PROCESO DE GESTIÓN DE BIENES SERVICIOS E INFRAESTRUCTURA DE LA SDHT.</t>
  </si>
  <si>
    <t>ANIBAL DAVID MARIN CASTANO</t>
  </si>
  <si>
    <t>PRESTAR SERVICIOS PROFESIONALES ESPECIALIZADOS PARA LA GENERACIÓN DE CONTENIDOS RELACIONADOS CON LOS PROGRAMAS, PLANES Y PROYECTOS DE LA SDHT, PARA PÚBLICOS EXTERNOS Y MEDIOS DE COMUNICACIÓN.</t>
  </si>
  <si>
    <t>LAURA FLAVIE ZIMMERMANN</t>
  </si>
  <si>
    <t>PRESTAR SERVICIOS PROFESIONALES PARA APOYAR LA ARMONIZACIÓN DE INSTRUMENTOS Y CONTENIDOS DERIVADOS DEL PLAN MAESTRO DE HÁBITAT Y SERVICIOS PÚBLICOS, ASÍ COMO DETERMINAR LOS MECANISMOS DE SEGUIMIENTO, MONITOREO Y EVALUACIÓN.</t>
  </si>
  <si>
    <t>PRESTAR SERVICIOS PROFESIONALES PARA APOYAR LA ESTRUCTURACIÓN DE PROYECTOS A PARTIR DE LOS COMPONENTES FINANCIEROS Y ECONÓMICOS, ASÍ COMO LA CAPTURA DE VALOR DEL SUELO PARA LA ESTRUCTURACIÓN DEL BANCO REGIONAL DE TIERRAS.</t>
  </si>
  <si>
    <t>PRESTAR SERVICIOS PROFESIONALES PARA APOYAR LA CONSOLIDACIÓN, MANEJO Y ACTUALIZACIÓN DE LA INFORMACIÓN ALFANUMÉRICA Y GEOGRÁFICA DE LA BASE DE DATOS GEOGRÁFICA EMPRESARIAL DE LA SDHT, ASÍ COMO EL DESARROLLO Y ACTUALIZACIÓN DE APLICACIONES, EN EL MARCO DE LA INFORMACIÓN MISIONAL Y ESTRATÉGICA DEL SECTOR.</t>
  </si>
  <si>
    <t>PRESTAR SERVICIOS PROFESIONALES PARA APOYAR LA IMPLEMENTACION DE LAS ESTRATEGIAS DE GESTIÓN SOCIAL Y TRABAJO PARTICIPATIVO REQUERIDAS EN LA FORMULACIÓN E IMPLEMENTACIÓN DE LAS INTERVENCIONES DE LOS PROYECTOS POR LA SUBDIRECCIÓN DE OPERACIONES.</t>
  </si>
  <si>
    <t>DANIEL CAMILO GOMEZ OTALORA</t>
  </si>
  <si>
    <t>CAROLINA VALBUENA TALERO</t>
  </si>
  <si>
    <t>PRESTAR SERVICIOS PROFESIONALES PARA DESARROLLAR ACCIONES E IMPLEMENTAR ESTRATEGIAS DE COMUNICACIÓN Y CULTURA CIUDADANA DE LA SDHT.</t>
  </si>
  <si>
    <t>EDGAR GUILLERMO URRUTIA AGUIRRE</t>
  </si>
  <si>
    <t>PRESTAR LOS SERVICIOS PROFESIONALES PARA LA CREACIÓN DE CONTENIDOS DIGITALES DIRIGIDOS A LA CIUDADANÍA Y LA DIFUSIÓN DE LOS PLANES, PROGRAMAS Y PROYECTOS DE LA SDHT</t>
  </si>
  <si>
    <t>PRESTAR SERVICIOS PROFESIONALES EN EL PROCESO DE GESTIÓN DOCUMENTAL PARA APOYAR LA ELABORACIÓN Y/O ACTUALIZACIÓN DE LOS INSTRUMENTOS ARCHIVÍSTICOS DE LA SECRETARÍA DISTRITAL DEL HÁBITAT.</t>
  </si>
  <si>
    <t>PRESTAR SERVICIOS PROFESIONALES PARA EL CONTROL EN EL DESARROLLO DE PROGRAMAS CON ENFOQUE DE GÉNERO RELACIONADOS CON LA IMPLEMENTACIÓN DE NUEVAS FUENTES DE FINANCIACIÓN DEL HÁBITAT EN BOGOTÁ</t>
  </si>
  <si>
    <t>PRESTAR SERVICIOS PROFESIONALES EN EL PLANTEAMIENTO Y LA PUESTA EN MARCHA DESDE EL COMPONENTE TÉCNICO ASOCIADO A LAS INTERVENCIONES DE RECUPERACIÓN Y REVITALIZACIÓN DEL ESPACIO PÚBLICO Y DEMÁS PROYECTOS PRIORIZADOS POR LA SUBDIRECCIÓN DE OPERACIONES.</t>
  </si>
  <si>
    <t>DIANA YURLEY SOLANO MAHECHA</t>
  </si>
  <si>
    <t>PRESTAR SERVICIOS PROFESIONALES PARA REALIZAR LA PLANEACIÓN ESTRATÉGICA, EL SEGUIMIENTO Y ARTICULACIÓN INSTITUCIONAL E INTERINSTITUCIONAL, EN EL PROCESO DE GESTIÓN DE SERVICIO A LA CIUDADANÍA</t>
  </si>
  <si>
    <t>PRESTAR SERVICIOS PROFESIONALES ESPECIALIZADOS PARA EL DESARROLLO DE LAS ETAPAS DE GESTIÓN, ARTICULACIÓN Y SEGUIMIENTO A LOS PROYECTOS ESTRATÉGICOS DE LA ENTIDAD, EN EL COMPONENTE ORIENTADO A DESARROLLAR COMPETENCIAS CIUDADANAS, SOCIALES Y DE LIDERAZGO, EN EL MARCO DE LOS PLANES Y PROGRAMAS MISIONALES.</t>
  </si>
  <si>
    <t>PRESTAR SERVICIOS PROFESIONALES ESPECIALIZADOS PARA PARA APOYAR EL PROCESO DE SEGUIMIENTO Y REVISIÓN DE LOS REQUERIMIENTOS REALIZADOS POR LOS ENTES DE CONTROL, ENTIDADES, PARTICULARES Y DEMÁS, QUE REQUIERAN UN PROCESO DE REVISIÒN, GESTIÓN Y ARTICULACIÓN DE LA ENTIDAD Y QUE SE DESARROLLAN EN LA MISIONALIDAD DE LA SECRETARÍA DISTRITAL DEL HÁBITAT.</t>
  </si>
  <si>
    <t>LIZETH MARGARITA BERMUDEZ DIAZ</t>
  </si>
  <si>
    <t>PRESTAR SERVICIOS PROFESIONALES EN DERECHO PARA APOYAR EN LA ESTRUCTURACIÓN Y SEGUIMIENTO DE PROYECTOS URBANOS, ACTOS ADMINISTRATIVOS Y ACTUACIONES DEL SECTOR HÁBITAT</t>
  </si>
  <si>
    <t>PRESTAR SERVICIOS DE APOYO ASISTENCIAL Y ADMINISTRATIVO PARA LA IMPLEMENTACIÓN DE PROGRAMAS ASOCIADOS A LOS INSTRUMENTOS DE FINANCIACIÓN A CARGO DE LA SUBSECRETARÍA DE GESTIÓN FINANCIERA</t>
  </si>
  <si>
    <t>PRESTAR SERVICIOS PROFESIONALES DESDE EL COMPONENTE FINANCIERO PARA ANALIZAR, REVISAR, HACER SEGUIMIENTO Y LEGALIZAR SUBSIDIOS ASOCIADOS A LOS INSTRUMENTOS DE FINANCIACIÓN DEFINIDOS POR LA SECRETARÍA DISTRITAL DEL HÁBITAT</t>
  </si>
  <si>
    <t>PRESTAR SERVICIOS PROFESIONALES PARA APOYAR LA FORMULACIÓN DEL PLAN MAESTRO DE HÁBITAT Y SERVICIOS PÚBLICOS Y LA IMPLEMENTACIÓN DE LA POLÍTICA DE SERVICIOS PÚBLICOS PARA LOGRAR EL EQUILIBRIO ENTRE LA DEMANDA DE SERVICIOS PÚBLICOS Y LA OFERTA DE ESTOS CON CALIDAD EN ÁREAS URBANAS Y RURALES</t>
  </si>
  <si>
    <t>PRESTAR SERVICIOS PROFESIONALES PARA ACOMPAÑAR DESDE EL COMPONENTE JURIDICO LAS ACTIVIDADES CONTRACTUALES QUE DESARROLLA LA SUBDIRECCIÓN DE SERVICIOS PÚBLICOS EN EL MARCO DE SUS FUNCIONES.</t>
  </si>
  <si>
    <t>HUGO ALEJANDRO LOPEZ LOPEZ</t>
  </si>
  <si>
    <t>MYRIAM BARBOSA ROSALES</t>
  </si>
  <si>
    <t>PRESTAR SERVICIOS PROFESIONALES PARA APOYAR LAS ACCIONES DE ORIENTACIÓN Y DIVULGACIÓN DE LA OFERTA DE SERVICIOS DE LA ENTIDAD, ASÍ COMO LA GESTIÓN SOCIAL DE LAS ESTRATEGIAS DE PARTICIPACIÓN PRIORIZADAS POR LA SECRETARÍA DISTRITAL DEL HÁBITAT</t>
  </si>
  <si>
    <t>PRESTAR SERVICIOS PROFESIONALES PARA APOYAR LA GESTIÓN SOCIAL DERIVADA DE LAS ACCIONES DE LA SECRETARIA DEL HÁBITAT EN LOS TERRITORIOS, TANTO EN LAS ESTRATEGIAS DE PARTICIPACIÓN COMO DE LAS ACCIONES DE ACOMPAÑAMIENTO ASOCIADAS A PROGRAMAS DE VIVIENDA.</t>
  </si>
  <si>
    <t>DARYBEL ALEJANDRA DUARTE CARMONA</t>
  </si>
  <si>
    <t>PRESTAR SERVICIOS PROFESIONALES PARA APOYAR LA EJECUCIÓN DE LAS INTERVENCIONES EN ESPACIO PÚBLICO EN EL COMPONENTE CALLES MÁGICAS LIDERADO POR LA SUBDIRECCIÓN DE PARTICIPACIÓN Y RELACIONES CON LA COMUNIDAD.</t>
  </si>
  <si>
    <t>PRESTAR SERVICIOS PROFESIONALES PARA DESARROLLAR ACTIVIDADES ASOCIADAS AL ANÁLISIS, CLASIFICACIÓN, REGISTRO Y CONCILIACIÓN CONTABLE DE LA SECRETARÍA DISTRITAL DEL HÁBITAT</t>
  </si>
  <si>
    <t>PRESTAR SERVICIOS PROFESIONALES PARA APOYAR LA LIQUIDACIÓN DE CUENTAS DE COBRO, EL REPORTE DE LA EXOGENA NACIONAL Y LA GENERACIÓN DE LOS CÓDIGOS DE BARRAS PARA CONSIGNACIÓN DE INGRESOS EN LA DIRECCIÓN DISTRITAL DE TESORERÍA</t>
  </si>
  <si>
    <t>PRESTAR SERVICIOS PROFESIONALES PARA APOYAR LA LIQUIDACIÓN DE CUENTAS DE COBRO, LA PROGRAMACIÓN DEL PAC Y LA CONCILIACIÓN CONTABLE DE PAGOS ENTRE BOGDATA Y JSP7</t>
  </si>
  <si>
    <t>DANIEL DELGADO BRAVO</t>
  </si>
  <si>
    <t>PRESTAR SERVICIOS PROFESIONALES DE SOPORTE JURÍDICO A LA SUBSECRETARIA JURÍDICA, EN TEMAS RELACIONADOS CON LA DEFENSA JUDICIAL Y EXTRAJUDICIAL DE LA SECRETARÍA DISTRITAL DEL HÁBITAT Y REALIZAR RETROALIMENTACIÓN DE LOS CASOS A LOS DEMÁS ABOGADOS</t>
  </si>
  <si>
    <t>CARLOS CESAR CASTILLA HERNANDEZ</t>
  </si>
  <si>
    <t>CATALINA CAMARGO OSPINA</t>
  </si>
  <si>
    <t>IVAN FERNANDO RODRIGUEZ</t>
  </si>
  <si>
    <t>PRESTAR SERVICIOS PROFESIONALES PARA APOYAR LA IMPLEMENTACIÓN DEL COMPONENTE SOCIAL EN EL ORDENAMIENTO TERRITORIAL, EN EL MARCO DE LA POLÍTICA DE GESTIÓN INTEGRAL DEL HÁBITAT.</t>
  </si>
  <si>
    <t>PRESTAR SERVICIOS PROFESIONALES PARA LA GESTIÓN DEL RELACIONAMIENTO INSTITUCIONAL E INTERINSTITUCIONAL CON LOS ACTORES PÚBLICOS Y PRIVADOS EN DESARROLLO DE LOS PROGRAMAS Y PROYECTOS ESTRATÉGICOS DE LA SECRETARÍA DISTRITAL DEL HÁBITAT.</t>
  </si>
  <si>
    <t>PRESTAR SERVICIOS PROFESIONALES QUE PERMITAN DESARROLLAR ACCIONES DE ACOMPAÑAMIENTO TÉCNICO PARA CONTRIBUIR EN LA MEJORA DE LA INFRAESTRUCTURA DE LOS ACUEDUCTOS COMUNITARIOS DE LOS SERVICIOS DE ACUEDUCTO Y ALCANTARILLADO</t>
  </si>
  <si>
    <t>PRESTAR SERVICIOS PROFESIONALES PARA APOYAR LA IMPLEMENTACIÓN DEL CATASTRO DE REDES EN EL DISTRITO CAPITAL, ASÍ COMO LA ARTICULACIÓN INTERINSTITUCIONAL PARA EL DESARROLLO DE INICIATIVAS RELACIONADAS CON EL SOTERRAMIENTO DE REDES, ENERGÍAS ALTERNATIVAS, PROYECTOS TIC Y EL CATASTRO DE REDES DE SERVICIOS PÚBLICOS</t>
  </si>
  <si>
    <t>CONSUELO ARIZA MAHECHA</t>
  </si>
  <si>
    <t>PRESTAR SERVICIOS DE APOYO A LA GESTIÓN PARA EL DESARROLLO DE ACTIVIDADES ASISTENCIALES Y OPERATIVAS QUE GARANTICEN EL MANEJO E INGRESO DE LA INFORMACIÓN Y LA APLICACIÓN DEL SISTEMA DE GESTIÓN DOCUMENTAL DE LA SDHT</t>
  </si>
  <si>
    <t>PRESTAR SERVICIOS PROFESIONALES PARA BRINDAR ACOMPAÑAMIENTO A LA GESTIÓN FINANCIERA EN EL SEGUIMIENTO DE PROYECTOS DE INVERSION Y DE LOS ACUEDUCTOS COMUNITARIOS DEL DISTRITO CAPITAL DE LA SUBDIRECCIÓN DE SERVICIOS PÚBLICOS</t>
  </si>
  <si>
    <t>PRESTAR SERVICIOS PROFESIONALES EN EL SEGUIMIENTO JURÍDICO, LEGAL Y CONTRACTUAL, NECESARIO PARA LA FORMULACIÓN E IMPLEMENTACIÓN DE LOS PROYECTOS A CARGO DE LA SUBDIRECCIÓN DE OPERACIONES.</t>
  </si>
  <si>
    <t>MARIA DEL CONSUELO ROMERO RESTREPO</t>
  </si>
  <si>
    <t>PRESTAR SERVICIOS PROFESIONALES PARA APOYAR LA ARTICULACIÓN, FORMULACIÓN Y SEGUIMIENTO DE TEMAS RELACIONADOS CON EL SERVICIO PÚBLICO DE ASEO Y GESTIÓN DE RESIDUOS SÓLIDOS EN EL MARCO DE LAS FUNCIONES DE LA SUBDIRECCIÓN DE SERVICIOS PÚBLICOS</t>
  </si>
  <si>
    <t>PRESTAR SERVICIOS PROFESIONALES PARA REALIZAR LA EVALUACIÓN, CONTROL Y SEGUIMIENTO DE LAS OBLIGACIONES ASOCIADAS A LOS DIFERENTES ESPACIOS DE COORDINACIÓN INTERSECTORIAL EN EL MARCO DE LAS FUNCIONES DE LA SUBDIRECCIÓN DE SERVICIOS PÚBLICOS</t>
  </si>
  <si>
    <t>PRESTACIÓN DE SERVICIOS PROFESIONALES PARA APOYAR A LA SUBDIRECCIÓN DE SERVICIOS PÚBLICOS EN LA ELABORACIÓN, IMPLEMENTACIÓN Y SEGUIMIENTO DE PLANES, ESTRATEGIAS, PROYECTOS, PROGRAMAS Y POLÍTICAS DEL SECTOR DE SERVICIOS PÚBLICOS DOMICILIARIOS EN EL DISTRITO CAPITAL QUE PERMITAN AFIANZAR LOS PROCESOS DE REGIONALIZACIÓN, SEGUIMIENTO Y MEJORA EN LA PRESTACIÓN DE ESTOS SERVICIOS</t>
  </si>
  <si>
    <t>JUAN DAVID MORALES MEJIA</t>
  </si>
  <si>
    <t>PRESTAR SERVICIOS PROFESIONALES PARA LA REALIZACIÓN DE CONTENIDOS AUDIOVISUALES Y DIGITALES DE LA SDHT</t>
  </si>
  <si>
    <t>PRESTACIÓN DE SERVICIOS PROFESIONALES COMO INGENIERO CATASTRAL PARA EL DESARROLLO DE PRODUCTOS CARTOGRAFICOS A PARTIR DEL ANÁLISIS DE LA INFORMACIÓN GEOGRÁFICA EN EL MARCO DE LOS PLANES Y PROGRAMAS DEL SECTOR HABITAT</t>
  </si>
  <si>
    <t>ANDREA DEL PILAR RODRIGUEZ ESCOBAR</t>
  </si>
  <si>
    <t>ELIZABETH DEL CARMEN GONZALEZ CASADIEGOS</t>
  </si>
  <si>
    <t>LILIANA VALBUENA MONROY</t>
  </si>
  <si>
    <t>PRESTAR SERVICIOS PROFESIONALES PARA APOYAR A LA SUBSECRETARIA DE COORDINACIÓN OPERATIVA EN EL SEGUIMIENTO A LOS PROYECTOS DE ORDEN ESTRATÉGICO PRIORIZADOS EN CADA UNA DE LAS SUBDIRECCIONES QUE CONFORMAN LA DEPENDENCIA.</t>
  </si>
  <si>
    <t>PRESTAR SERVICIOS DE APOYO A LA GESTIÓN A LOS PROYECTOS EN EL COMPONENTE SOCIAL Y ADMINISTRATIVO EN EL MARCO DE LAS INTERVENCIONES INTEGRALES DE LA SECRETARÍA DISTRITAL DEL HÁBITAT.</t>
  </si>
  <si>
    <t>JIMMY PAIPA ROMERO</t>
  </si>
  <si>
    <t>PRESTAR SERVICIOS PROFESIONALES EN LA SUBDIRECCIÓN ADMINISTRATIVA PARA EL CONTROL Y SEGUIMIENTO EN INVENTARIOS Y ALMACEN DE LA SDHT.</t>
  </si>
  <si>
    <t>PRESTAR SERVICIOS PROFESIONALES PARA LA ELABORACIÓN DE LAS MEMORIAS DE LA GESTIÓN ADELANTADA EN LOS DIFERENTES COMPONENTES IMPLEMENTADOS POR LA SUBSECRETARÍA DE COORDINACIÓN OPERATIVA</t>
  </si>
  <si>
    <t>MARIA CAMILA DUQUE CADAVID</t>
  </si>
  <si>
    <t>PRESTAR SUS SERVICIOS PROFESIONALES PARA IMPLEMENTAR Y HACER SEGUIMIENTO AL SISTEMA DE GESTIÓN AMBIENTAL Y AL PLAN INSTITUCIONAL DE GESTIÓN AMBIENTAL - PIGA CUMPLIENDO LOS REQUISITOS ENMARCADOS EN LA ISO 14001 Y LA NORMATIVIDAD VIGENTE, ORIENTADO A CONTRIBUIR CON LA MITIGACIÓN DE LOS IMPACTOS AMBIENTALES EN LOS PROCESOS DE LA ENTIDAD</t>
  </si>
  <si>
    <t>ANNA VALENTINA TORRES CEPEDA</t>
  </si>
  <si>
    <t>GLORIA ESPERANZA NARVAEZ TAFUR</t>
  </si>
  <si>
    <t>PRESTAR SERVICIOS PROFESIONALES A LA SUBDIRECCIÓN DE SERVICIOS PÚBLICOS PARA APOYAR JURIDICAMENTE LA FORMULACIÓN E IMPLEMENTACION DE POLÍTICAS Y PLANES DERIVADOS DEL ORDENAMIENTO TERRITORIAL</t>
  </si>
  <si>
    <t>ANDRES FELIPE CAPERA SANCHEZ</t>
  </si>
  <si>
    <t>ASTRID LOPEZ BARRERA</t>
  </si>
  <si>
    <t>PRESTAR SERVICIOS PROFESIONALES DESDE EL COMPONENTE TÉCNICO PARA APOYAR EL PROCESO DE MEJORAMIENTO DE VIVIENDA EN SU FASE DE EJECUCIÓN EN LOS TERRITORIOS PRIORIZADOS POR LA SECRETARÍA DISTRITAL HÁBITAT.</t>
  </si>
  <si>
    <t>MARIA BELARMINA PAZ OSPINA</t>
  </si>
  <si>
    <t>PRESTAR SERVICIOS DE APOYO TÉCNICO RELACIONADO CON LAS ACTIVIDADES DEL PROCESO DE GESTIÓN DOCUMENTAL, EN EL MARCO DE LOS PLANES MISIONALES E INSTITUCIONALES DE LA ENTIDAD</t>
  </si>
  <si>
    <t>CLAUDIA LEONEL CEDANO</t>
  </si>
  <si>
    <t>PRESTAR SERVICIOS PROFESIONALES A LA SUBDIRECCIÓN DE SERVICIOS PÚBLICOS PARA LA GESTIÓN FINANCIERA DEL FONDO DE SOLIDARIDAD Y REDISTRIBUCIÓN DE INGRESOS Y EL OTORGAMIENTO DE BENEFICIOS ECONÓMICOS Y TARIFARIOS DEL ORDEN DISTRITAL EN MATERIA DE SERVICIOS PÚBLCOS DOMICILIARIOS</t>
  </si>
  <si>
    <t>PRESTAR SERVICIOS PROFESIONALES PARA EL DESARROLLO DE LAS ACCIONES DE CARÁCTER ADMINISTRATIVO Y FINANCIERO, REQUERIDAS EN EL PROCESO DE REVISIÓN, ANÁLISIS, SEGUIMIENTO Y CONTROL DE LOS A PLANES Y PROGRAMAS QUE SOPORTAN LA GESTIÓN CORPORATIVA DE LA SECRETARÍA DISTRITAL DEL HÁBITAT.</t>
  </si>
  <si>
    <t>PRESTAR SERVICIOS PROFESIONALES EN EL PROCESO DE REVISIÓN Y ANÁLISIS JURÍDICO DE LOS TRÁMITES QUE SE DEBEN DESARROLLAR EN EL MARCO DE LOS PLANES Y PROCESOS A CARGO DE LA SUBSECRETARÍA DE GESTIÓN CORPORATIVA</t>
  </si>
  <si>
    <t>PRESTAR SERVICIOS PROFESIONALES PARA EL DESARROLLO Y ADMINISTRACIÓN DE TODOS LOS PRODUCTOS Y CONTENIDOS DE LA PLATAFORMA DE EDUCACIÓN VIRTUAL DE LA SDHT</t>
  </si>
  <si>
    <t>PRESTAR SERVICIOS PROFESIONALES PARA BRINDAR ASISTENCIA TÉCNICA EN LA IMPLEMENTACIÓN Y APLICACIÓN DE BENEFICIOS ECONÓMICOS EN MATERIA DE SERVICIOS PÚBLICOS DOMICILIARIOS Y EN LA GESTIÓN DEL FONDO DE SOLIDARIDAD Y REDISTRIBUCIÓN DE INGRESOS DEL DISTRITO CAPITAL</t>
  </si>
  <si>
    <t>YULEXY JUDITH VILLAMIZAR VEGA</t>
  </si>
  <si>
    <t>PRESTAR SERVICIOS PROFESIONALES PARA APOYAR LA ELABORACIÓN DE DOCUMENTOS Y DEMÁS INSUMOS JURÍDICOS REQUERIDOS PARA LA ETAPA PRECONTRACTUAL, CONTRACTUAL Y POST CONTRACTUAL DE LOS PROCESOS DE CONTRATACIÓN NECESARIOS PARA LA IMPLEMENTACIÓN DE LOS PROYECTOS A CARGO DE LA SUBDIRECCIÓN DE OPERACIONES</t>
  </si>
  <si>
    <t>PRESTAR SERVICIOS PROFESIONALES DE APOYO EN LAS ACTIVIDADES DEL COMPONENTE SOCIAL EN LA EJECUCIÓN E IMPLEMENTACIÓN DE LOS CONTRATOS PRIORIZADOS EN LAS INTERVENCIONES DE MEJORAMIENTO INTEGRAL RURAL, Y LOS DEMÁS PROYECTOS PRIORIZADOS POR LA SUBDIRECCIÓN DE OPERACIONES.</t>
  </si>
  <si>
    <t>PRESTAR SERVICIOS PROFESIONALES DESDE EL COMPONENTE URBANO Y ARQUITECTÓNICO PARA EL SEGUIMIENTO A LA FORMULACIÓN E IMPLEMENTACIÓN DE LOS PROYECTOS PRIORIZADOS POR LA SUBDIRECCIÓN DE OPERACIONES.</t>
  </si>
  <si>
    <t>JENNY GARZON TRIVIÑO</t>
  </si>
  <si>
    <t>PRESTAR SERVICIOS PROFESIONALES AL DESPACHO DE LA SUBDIRECCIÓN DE RECURSOS PÚBLICOS, EN EL SEGUIMIENTO Y GESTIÓN DE LOS COMPROMISOS ESTRATÉGICOS ASOCIADOS A LOS INSTRUMENTOS DE FINANCIACIÓN A CARGO DE LA SECRETARÍA DISTRITAL DEL HÁBITAT</t>
  </si>
  <si>
    <t>PRESTAR SERVICIOS PROFESIONALES DE APOYO JURÍDICO EN LA ESTRUCTURACIÓN E IMPLEMENTACIÓN DE LAS INTERVENCIONES DE MEJORAMIENTO INTEGRAL RURAL MEDIANTE LA VERIFICACIÓN DE CUMPLIMIENTO DE REQUISITOS DE LOS HOGARES POSTULADOS A SUBSIDIOS DE VIVIENDA RURAL, Y LOS DEMÁS PROYECTOS PRIORIZADOS POR LA SUBDIRECCIÓN DE OPERACIONES.</t>
  </si>
  <si>
    <t>PRESTAR SERVICIOS PROFESIONALES PARA APOYAR LA GESTIÓN AMBIENTAL INTEGRAL EN LA FORMULACIÓN E IMPLEMENTACIÓN DE LAS INTERVENCIONES DE VIVIENDA RURAL Y DE LOS DEMÁS PROYECTOS PRIORIZADOS POR LA SUBDIRECCIÓN DE OPERACIONES</t>
  </si>
  <si>
    <t>PRESTAR SERVICIOS DE APOYO ADMINISTRATIVO Y OPERATIVO PARA EL PROCESO DE GESTIÓN DOCUMENTAL DE CONFORMIDAD CON LOS LINEAMIENTOS ESTABLECIDOS PARA LOS SISTEMAS DE ARCHIVO Y CONSERVACIÓN DOCUMENTAL</t>
  </si>
  <si>
    <t>PRESTAR SERVICIOS PROFESIONALES PARA APOYAR EL PROCESO DE GESTIÓN DOCUMENTAL EN LO RELACIONADO CON LOS ARCHIVOS DE GESTIÓN Y ARCHIVO CENTRAL DE LA ENTIDAD</t>
  </si>
  <si>
    <t>CINDY NATALIA GUERRERO CONTRERAS</t>
  </si>
  <si>
    <t>PRESTAR SERVICIOS PROFESIONALES PARA REALIZAR EL SEGUIMIENTO, GESTIÓN Y ARTICULACIÓN DE LOS PROYECTOS MISIONALES QUE LE SEAN ASIGNADOS, ASÍ COMO SER EL ENLACE ENTRE LA SUBSECRETARÍA DE GESTIÓN CORPORATIVA Y EL DESPACHO, EN LOS TEMAS FINANCIEROS Y CONTABLES QUE CORRESPONDAN A LA INFORMACIÓN GENERADA POR LOS RESPECTIVOS PROYECTOS.</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</si>
  <si>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</si>
  <si>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PARA APOYAR TECNICAMENTE LA SUSTANCIACIÓN DE LAS INVESTIGACION ES ADMINISTRATIVAS RELACIONADAS CON LA ENAJENACIÓN Y ARRENDAMIENTO DE VIVIENDA</t>
  </si>
  <si>
    <t>PRESTAR SERVICIOS TÉCNICOS DE APOYO PARA EL SEGUIMIENTO AL CUMPLIMIENTO DE ACTIVIDADES DESARROLLADAS POR LA OFICINA ASESORA DE CONTROL INTERNO DE CONFORMIDAD CON LO ESTABLECIDO EN EL PLAN ANUAL DE AUDITORIA.</t>
  </si>
  <si>
    <t>PRESTAR SERVICIOS PROFESIONALES PARA EL DESARROLLO DE LAS ACTIVIDADES DE ACOMPAÑAMIENTO, CONTROL, SEGUIMIENTO Y EVALUACIÓN RELACIONADO CON LOS PLANES, PROGRAMAS Y PROYECTOS DE INVERSIÓN, EN EL MARCO DEL MODELO INTEGRADO DE PLANEACIÓN Y GESTIÓN Y DEL PLAN ANUAL DE AUDITORÍA.</t>
  </si>
  <si>
    <t>PRESTAR SERVICIOS PROFESIONALES PARA REALIZAR LA REVISIÓN DEL COMPONENTE URBANÍSTICO QUE SE REQUIERA EN LA APLICACIÓN DE LOS INSTRUMENTOS DE PLANEACIÓN Y GESTIÓN QUE PERMITAN VIABILIZAR LOS PLANES, PROGRAMAS, Y PROYECTOS PARA LA HABILITACIÓN DEL SUELO EN EL MARCO DEL POT</t>
  </si>
  <si>
    <t>PRESTAR SERVICIOS PROFESIONALES DESARROLLO DE LAS ACTIVIDADES DE ACOMPAÑAMIENTO, CONTROL, SEGUIMIENTO Y EVALUACIÓN DE LOS COMPONENTES AMBIENTALES, PLANES DE MEJORAMIENTO INSTITUCIONAL Y ELABORACIÓN DE INFORMES EN EL MARCO DEL MODELO INTEGRADO DE PLANEACIÓN Y GESTIÓN Y DEL PLAN ANUAL DE AUDITORÍA</t>
  </si>
  <si>
    <t>PRESTAR SERVICIOS PROFESIONALES DESARROLLO DE LAS ACTIVIDADES DE ACOMPAÑAMIENTO, CONTROL, SEGUIMIENTO Y EVALUACIÓN DE LOS COMPONENTES DEFINIDOS EN LA GESTIÓN INSTITUCIONAL RELACIONADOS CON LAS AUDITORÍAS EXTERNAS DE CONTROL FISCAL, PLANES DE MEJORAMIENTO Y REQUERIMIENTOS INTERNOS EXTERNOS, EN EL MARCO DEL MODELO INTEGRADO DE PLANEACIÓN Y GESTIÓN Y DEL PLAN ANUAL DE AUDITORÍA.</t>
  </si>
  <si>
    <t>CATERINNE MILLAN NIETO</t>
  </si>
  <si>
    <t>PRESTAR SERVICIOS ASISTENCIALES Y LOGÍSTICOS PARA EL DESARROLLO DE LAS OPERACIONES ADMINISTRATIVAS EN EL MARCO DEL PROCESO DE EVALUACIÓN, ASESORÍA Y MEJORAMIENTO</t>
  </si>
  <si>
    <t>MERY LUCY VILLAMIL MUÑOZ</t>
  </si>
  <si>
    <t>PRESTAR SERVICIOS PROFESIONALES PARA BRINDAR EL APOYO JURÍDICO EN LAS ACTIVIDADES DE ACOMPAÑAMIENTO, CONTROL, SEGUIMIENTO Y EVALUACIÓN DE LA GESTIÓN INSTITUCIONAL Y VERIFICACIÓN DE LOS REQUISITOS LEGALES E INFORMES DE LEY EN EL MARCO DEL MODELO INTEGRADO DE PLANEACIÓN Y GESTIÓN Y DEL PLAN ANUAL DE AUDITORÍA.</t>
  </si>
  <si>
    <t>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 DE LA SECRETARÍA DISTRITAL DEL HÁBITAT.</t>
  </si>
  <si>
    <t>PRESTAR SERVICIOS PROFESIONALES PARA EL DESARROLLO DE LAS ACTIVIDADES DE ACOMPAÑAMIENTO, CONTROL, SEGUIMIENTO Y EVALUACIÓN DE LOS COMPONENTES RELACIONADOS CON TECNOLOGÍAS DE LA INFORMACIÓN Y DE TRANSPARENCIA Y PARTICIPACIÓN CIUDADANA EN EL MARCO DEL PLAN ANUAL DE AUDITORÍAS</t>
  </si>
  <si>
    <t>PRESTAR SERVICIOS PROFESIONALES PARA EL PROCESO DE ARTICULACIÓN Y SEGUIMIENTO DE LOS PLANES, PROGRAMAS Y PROCESOS QUE SOPORTAN LA GESTIÓN CORPORATIVA EN LA SECRETARÍA DISTRITAL DEL HÁBITAT</t>
  </si>
  <si>
    <t>TIESTO SOLUCIONES SAS</t>
  </si>
  <si>
    <t>PRESTAR EL SERVICIO INTEGRAL DE ASEO Y CAFETERIA EN LAS INSTALACIONES DE LA SECRETARIA DISTRITAL DEL HÁBITAT.</t>
  </si>
  <si>
    <t>PRESTAR SERVICIOS PROFESIONALES PARA APOYAR DESDE EL COMPONENTE ADMINISTRATIVO LA PLANEACIÓN, EJECUCIÓN Y DESARROLLO DE ESPACIOS DE SOCIALIZACIÓN, PROMOCIÓN Y SENSIBILIZACIÓN DE LAS ESTRATEGIAS RELACIONADAS CON LA GESTIÓN INTEGRAL DEL HÁBITAT.</t>
  </si>
  <si>
    <t>PRESTAR SERVICIOS PROFESIONALES PARA APOYAR LA COORDINACIÓN DEL MEJORAMIENTO DE ENTORNO EN LA CIUDAD EN LAS INTERVENCIONES DE ESPACIO PÚBLICO A TRAVÉS DE ACCIONES DE MEJORAMIENTO INTEGRAL DE BARRIOS EN TERRITORIOS PRIORIZADOS POR LA SECRETARÍA DISTRITAL DEL HÁBITAT</t>
  </si>
  <si>
    <t>PAULA ALEJANDRA ABRIL VILLA</t>
  </si>
  <si>
    <t>PRESTAR LOS SERVICIOS PROFESIONALES PARA ARTICULAR Y APOYAR DE MANERA TRANSVERSAL LOS PROYECTOS A CARGO DE LA SUBSECRETARIA DE COORDINACIÓN OPERATIVA RELACIONADOS CON TEMAS DE SEGURIDAD SALUD EN EL TRABAJO Y MANEJO AMBIENTAL.</t>
  </si>
  <si>
    <t>JOSE DAVID OBANDO RESTREPO</t>
  </si>
  <si>
    <t>PRESTAR SERVICIOS PROFESIONALES PARA BRINDAR APOYO EN LAS ACTIVIDADES JURÍDICAS PARA LA ESTRUCTURACIÓN Y EJECUCIÓN DE LAS ACTIVIDADES DESARROLLADAS PARA LA ASIGNACIÓN DE SUBSIDIOS DE MEJORAMIENTO DE VIVIENDA, ADELANTADOS POR LA SUBDIRECCIÓN DE BARRIOS DE LA SECRETARÍA DISTRITAL DEL HÁBITAT</t>
  </si>
  <si>
    <t>VALENTYNA CAMPOS MARTINEZ</t>
  </si>
  <si>
    <t>JEAN ANGARITA VASQUEZ</t>
  </si>
  <si>
    <t>PRESTAR SERVICIOS PROFESIONALES PARA LAS ACTIVIDADES INTEGRALES DE APOYO A LA SUPERVISIÓN NECESARIAS PARA LA IMPLEMENTACIÓN DE LAS ACCIONES DE ACUPUNTURA URBANA Y LOS DEMÁS PROYECTOS PRIORIZADOS POR LA SUBDIRECCIÓN DE OPERACIONES DE LA SECRETARÍA DISTRITAL DEL HÁBITAT</t>
  </si>
  <si>
    <t>PRESTAR SERVICIOS PROFESIONALES PARA REALIZAR EL SEGUIMIENTO INTEGRAL A LOS CONTRATOS Y/O CONVENIOS Y LOS DEMÁS PROYECTOS PRIORIZADOS POR LA SUBDIRECCIÓN DE OPERACIONES</t>
  </si>
  <si>
    <t>PRESTAR SERVICIOS PROFESIONALES PARA REALIZAR EL APOYO ADMINISTRATIVO Y EL SEGUIMIENTO EN EL COMPONENTE DE SEGURIDAD Y SALUD EN EL TRABAJO, EN EL MARCO DE LAS OBRAS ASOCIADAS AL PROYECTO DE MEJORAMIENTO INTEGRAL RURAL Y A LOS DEMÁS PROYECTOS PRIORIZADOS POR LA SUBDIRECCIÓN DE OPERACIONES.</t>
  </si>
  <si>
    <t>PRESTAR SERVICIOS PROFESIONALES PARA EL DESARROLLO DE ACTIVIDADES TÉCNICAS QUE PERMITAN LA EFICIENCIA EN LA OPERACIÓN PARA LA PRESTACIÓN DE LOS SERVICIOS PÚBLICOS DE ACUEDUCTO Y ALCATARILLADO EN LA ZONA RURAL DEL DISTRITO CAPITAL</t>
  </si>
  <si>
    <t>PRESTAR SERVICIOS PROFESIONALES PARA REALIZAR INFORMES DE VERIFICACIÓN DE HECHOS CON EL OBJETO DE BRINDAR SOPORTE TÉCNICO A LAS INVESTIGACIONES ADMINISTRATIVAS RELACIONADAS CON LA ENAJENACIÓN Y AREENDAMIENTO DE VIVIENDA</t>
  </si>
  <si>
    <t>PRESTAR SERVICIOS PROFESIONALES ESPECIALIZADOS EN MATERIA JURÍDICA PARA LA ESTRUCTURACIÓN, EJECUCIÓN Y SEGUIMIENTO DE LOS PROCESOS QUE SE DESARROLLAN EN EL MARCO DE LOS PLANES Y PROYECTOS A CARGO DE LA SUBSECRETARÍA DE GESTIÓN CORPORATIVA</t>
  </si>
  <si>
    <t>LUZ STELLA GUASAQUILLO</t>
  </si>
  <si>
    <t>PRESTAR SERVICIOS PROFESIONALES DE APOYO JURIDICO PARA SUSTANCIAR INVESTIGACIONES ADMINISTRATIVAS RELACIONADASCON LA ENAJENACIÓN Y ARRENDAMIENTO DE VIVIENDA</t>
  </si>
  <si>
    <t>PRESTAR SERVICIOS PROFESIONALES DE APOYO A LA GESTIÓN DE LAS ACTIVIDADES ADMINISTRATIVAS PARA LA FORMULACIÓN E IMPLEMENTACIÓN DE LOS PROYECTOS A CARGO DE LA SUBDIRECCIÓN DE OPERACIONES</t>
  </si>
  <si>
    <t>ESRI COLOMBIA SAS</t>
  </si>
  <si>
    <t>CONTRATAR LOS SERVICIOS DEL CENTRO DE CONTACTO LÍNEA 195 PARA PRESTAR LA ATENCIÓN A LA CIUDADANÍA DE LA SECRETARÍA DISTRITAL DEL HÁBITAT A TRAVÉS DEL CANAL TELEFÓNICO.</t>
  </si>
  <si>
    <t>ANDRES MAURICIO FLORIAN QUINTERO</t>
  </si>
  <si>
    <t>SOCIEDAD COLOMBIANA DE INGENIEROS</t>
  </si>
  <si>
    <t>REALIZAR EL DICTAMEN TÉCNICO PARA DETERMINAR LOS CAMBIOS MORFOLÓGICOS Y LA POSIBLE EXISTENCIA DE PROCESOS INESTABLES ANTIGUOS EN EL SEGMENTO VIAL NÚMERO CIV 1002502, Y LAS POSIBLES CAUSAS DE QUE LAS AGUAS LLUVIAS, EN EL SEGMENTO VIAL CIV 1008237, CIRCULEN POR LA SUPERFICIE DE LAS ESCALERAS.</t>
  </si>
  <si>
    <t>PRESTAR SERVICIOS PROFESIONALES PARA EL APOYO JURÍDICO Y SEGUIMIENTO DE LOS LINEAMIENTOS REQUERIDOS EN EL MARCO DE LOS PROGRAMAS Y PROYECTOS PARA LA ADQUISICIÓN DE VIVIENDA Y/O ACCESO A SOLUCIONES HABITACIONALES DEFINIDOS POR LA SECRETARÍA DISTRITAL DEL HÁBITAT</t>
  </si>
  <si>
    <t>PRESTAR SERVICIOS PROFESIONALES PARA APOYAR LAS ACTIVIDADES DE SEGUIMIENTO DE LA POLÍTICA DE GESTIÓN INTEGRAL DEL HÁBITAT, ASÍ COMO APOYAR LA FORMULACIÓN Y ADOPCIÓN DE LAS DEMÁS POLÍTICAS DEL SECTOR HÁBITAT.</t>
  </si>
  <si>
    <t>PRESTAR EL SERVICIO INTEGRAL DE EJECUCIÓN DE ACTIVIDADES DEL PROCESO DE GESTIÓN DOCUMENTAL DE LA SECRETARÍA DISTRITAL DEL HÁBITAT EN CUMPLIMIENTO DE LA LEY 594 DE 2000&lt;(&gt;,&lt;)&gt;</t>
  </si>
  <si>
    <t>PRESTAR SERVICIOS PROFESIONALES PARA APOYAR LA EJECUCIÓN DE LAS ACTIVIDADES DESARROLLADAS EN EL MARCO DEL PROCESO DE GESTIÓN DOCUMENTAL EN EL AREA DE CORRESPONDNECIA Y SEGUIMIENTO SIGA</t>
  </si>
  <si>
    <t>PRESTAR SERVICIOS PROFESIONALES DE APOYO JURIDICO PARA SUSTANCIAR I N VE S T I G A C I O N E S ADMINISTRATIVAS RELACIONADAS CON LA ENAJENACIÓN Y ARRENDAMIENTO DE VIVIENDA</t>
  </si>
  <si>
    <t>PRESTAR SERVICIOS DE APOYO A LA GESTIÓN DOCUMENTAL EN LA CONFORMACIÓN DE EXPEDIENTES PARA POSTULACIÓN DE HOGARES AL SUBSIDIO DE MEJORAMIENTO DE VIVIENDA EN LA MODALIDAD DE HABITABILIDAD EN LOS TERRITORIOS PRIORIZADOS POR LA SECRETARÍA DISTRITAL DEL HÁBITAT</t>
  </si>
  <si>
    <t>YULY ANGELICA LOZANO GUARNIZO</t>
  </si>
  <si>
    <t>PRESTAR SERVICIOS PROFESIONALES PARA DESARROLLAR LA ESTRUCTURACIÓN DEL COMPONENTE SOCIAL EN LOS EXPEDIENTES PARA LA POSTULACIÓN DE HOGARES AL SUBSIDIO DE MEJORAMIENTO DE VIVIENDA EN LA MODALIDAD DE HABITABILIDAD EN LOS TERRITORIOS PRIORIZADOS POR LA SECRETARÍA DISTRITAL DEL HÁBITAT</t>
  </si>
  <si>
    <t>ANGELA MARIA AGUIRRE VALENCIA</t>
  </si>
  <si>
    <t>PRESTAR SERVICIOS PROFESIONALES EN LA ESTRUCTURACIÓN, SEGUIMIENTO Y CONTROL ADMINISTRATIVO Y FINANCIERO DE LOS PROCESOS QUE SE DESARROLLAN EN EL MARCO DE LOS PLANES Y PROYECTOS A CARGO DE LA SUBSECRETARÍA DE GESTIÓN CORPORATIVA</t>
  </si>
  <si>
    <t>PRESTAR LOS SERVICIOS PROFESIONALES PARA APOYAR EL DESARROLLO DE LAS ACCIONES Y LINEAMIENTOS QUE SE IMPLEMENTEN EN EL MARCO DEL PROGRAMA DE GESTIÓN DOCUMENTAL.</t>
  </si>
  <si>
    <t>PRESTAR SERVICIOS PROFESIONALES PARA EL DESARROLLO DE ACTIVIDADES QUE GARANTICEN EL ACOMPAÑAMIENTO JURÍDICO EN LA IMPLEMENTACIÓN DE PLANES, PROGRAMAS Y POLÍTICAS RELACIONADAS CON LA PRESTACIÓN DE LOS SERVICIOS PÚBLICOS EN BOGOTÁ Y LA REGIÓN</t>
  </si>
  <si>
    <t>DIANA PATRICIA PEÑA MUÑOZ</t>
  </si>
  <si>
    <t>PRESTAR SERVICIOS PROFESIONALES PARA LA GESTIÓN Y ARTICULACIÓN INTERINSTITUCIONAL REQUERIDA EN EL PROCESO DE ORIENTACIÓN A LA CIUDADANÍA SOBRE LA OFERTA INSTITUCIONAL, A TRAVÉS DE LOS CANALES Y LOS PUNTOS DE ATENCIÓN ESTABLECIDOS POR LA SECRETARÍA DISTRITAL DEL HÁBITAT</t>
  </si>
  <si>
    <t>ARNOLD EDUARDO CONTA MARTINEZ</t>
  </si>
  <si>
    <t>JULIAN GUILLERMO CASTRO ESPINOSA</t>
  </si>
  <si>
    <t>PRESTAR SERVICIOS PROFESIONALES PARA APOYAR A LA SUBDIRECCIÓN DE SERVICIOS PÚBLICOS Y LA SUBSECRETARIA DE PLANEACIÓN Y POLITICA EN EL SEGUIMIENTO Y REVISIÓN JURÍDICA DE LAS SOLICITUDES, RESPUESTAS, PRODUCTOS, DOCUMENTOS, ACTOS ADMINISTRATIVOS Y DEMAS NECESIDADES JURÍDICAS EN MATERIA DE SERVICIOS PÚBLICOS Y GESTIÓN INTEGRAL DEL HABITAT</t>
  </si>
  <si>
    <t>FELIPE IBANEZ CARDENAS</t>
  </si>
  <si>
    <t>PRESTAR SERVICIOS PROFESIONALES PARA LA ELABORACIÓN DE CARTOGRAFÍAS, ANÁLISIS ESPACIALES Y CATASTRALES DE SOPORTE NECESARIOS PARA LA FORMULACIÓN E IMPLEMENTACIÓN DE LA ESTRATEGIA INTEGRAL DE REVITALIZACIÓN, Y LOS DEMÁS PROYECTOS PRIORIZADOS POR LA SUBDIRECCIÓN DE  OPERACIONES.</t>
  </si>
  <si>
    <t>DANIELA LUQUE OVALLE</t>
  </si>
  <si>
    <t>PRESTAR SERVICIOS PROFESIONALES DE APOYO PARA LA EJECUCIÓN DE LA METODOLOGÍA DE PARTICIPACIÓN COMUNITARIA IMPLEMENTADA EN LAS INTERVENCIONES REALIZADAS EN LOS PROYECTOS PRIORIZADOS POR LA SUBDIRECCIÓN DE OPERACIONES</t>
  </si>
  <si>
    <t>PRESTAR SERVICIOS PROFESIONALES PARA APOYAR LA CARACTERIZACIÓN DE LOS USOS DEL SUELO RURAL, LA ELABORACIÓN DE LOS ANÁLISIS GEOESPACIALES, PREDIALES Y PROCESAMIENTO DE INFORMACIÓN ALFANUMÉRICA QUE SON NECESARIOS PARA LA ESTRUCTURACIÓN E IMPLEMENTACIÓN DE LAS INTERVENCIONES DE VIVIENDA NUEVA RURAL Y LOS DEMÁS PROYECTOS PRIORIZADOS POR LA SUBDIRECCIÓN DE OPERACIONES</t>
  </si>
  <si>
    <t>PRESTAR SERVICIOS PROFESIONALES PARA APOYAR LA FORMULACIÓN DE LOS COMPONENTES URBANO, SOCIAL, NORMATIVO, ECONÓMICO Y AMBIENTAL REQUERIDOS EN LA GESTIÓN E IMPLEMENTACIÓN DE LOS PROYECTOS DE REVITALIZACIÓN URBANA PRIORIZADOS POR LA SUBDIRECCIÓN DE OPERACIONES.</t>
  </si>
  <si>
    <t>JUAN NICOLAS SUAREZ MANOSALVA</t>
  </si>
  <si>
    <t>PRESTAR SERVICIOS PROFESIONALES PARA REALIZAR EL ACOMPAÑAMIENTO, ANÁLISIS Y CARACTERIZACIÓN QUE SE REQUIERA A PARTIR DE LA FORMULACIÓN O IMPLEMENTACIÓN DE LOS INSTRUMENTOS DE PLANEACIÓN Y GESTIÓN EN RESPONSABILIDAD DE LA SUBDIRECCIÓN.</t>
  </si>
  <si>
    <t>PRESTAR SERVICIOS PROFESIONALES PARA REALIZAR EL ANÁLISIS Y DESARROLLO DE LOS MODELOS DEL COMPONENTE URBANISTICO PARA LOS PROYECTOS ESTRATEGICOS QUE INVOLUCREN LA HABILITACIÓN DE SUELO PARA VIVIENDA VIS/VIP, Y USOS COMPLEMENTARIOS</t>
  </si>
  <si>
    <t>PRESTAR SERVICIOS PROFESIONALES PARA APOYAR JURIDICAMENTE LAS ACTIVIDADES ORIENTADAS AL CONTROL DE PROYECTOS DE ENAJENACIÓN DE VIVIENDA</t>
  </si>
  <si>
    <t>PRESTAR SERVICIOS PROFESIONALES DE APOYO Y SEGUIMIENTO A LOS ANÁLISIS CARTOGRÁFICOS, CATASTRALES, PREDIALES Y ESPACIALES DE SOPORTE NECESARIOS PARA LA FORMULACIÓN E IMPLEMENTACIÓN DE LOS PROYECTOS PRIORIZADOS POR LA SUBDIRECCIÓN DE OPERACIONES.</t>
  </si>
  <si>
    <t>JORGE ANDRES PACHON GOMEZ</t>
  </si>
  <si>
    <t>PRESTAR SERVICIOS PROFESIONALES ESPECIALIZADOS PARA APOYAR EL PROCESO DE TECNOLOGÍAS DE INFORMACIÓN Y COMUNICACIONES TICS DE LA SDHT.</t>
  </si>
  <si>
    <t>MARIA PAULA ROJAS BETANCOURT</t>
  </si>
  <si>
    <t>FABIO DAVID SANCHEZ DURAN</t>
  </si>
  <si>
    <t>PRESTAR SERVICIOS DE APOYO TÉCNICO EN EL PROCESO DE GESTIÓN DOCUMENTAL DE LA ENTIDAD</t>
  </si>
  <si>
    <t>LUZ JANETH CASTRO POLANCO</t>
  </si>
  <si>
    <t>PRESTAR LOS SERVICIOS PROFESIONALES PARA APOYAR LA SOCIALIZACIÓN E IMPLEMENTACIÓN DE LA ESTRATEGIA PARTICIPATIVA DEL PROCESO DE FORMULACIÓN Y SEGUIMIENTO DE LOS PLANES DE ACCIÓN DE MEJORAMIENTO INTEGRAL DE LOS 8 TERRITORIOS PRIORIZADOS POR LA SECRETARÍA DISTRITAL DEL HÁBITAT</t>
  </si>
  <si>
    <t>PRESTAR SERVICIOS PROFESIONALES PARA BRINDAR INSUMOS JURÍDICO - NORMATIVOS Y APOYAR PROCESOS PRECONTRACTUALES, CONTRACTUALES Y POSTCONTRACTUALES PARA LA IMPLEMENTACIÓN DEL PROYECTO PILOTO “PLAN TERRAZAS” Y DEMÁS PROCESOS ADELANTADOS POR LA SUBDIRECCIÓN DE BARRIOS DE LA SECRETARÍA DISTRITAL DE HÁBITAT</t>
  </si>
  <si>
    <t>PRESTAR SERVICIOS PROFESIONALES PARA APOYAR LA OPTIMIZACIÓN DE PROCESOS GEOESPACIALES, GENERACIÓN DE CARTOGRAFÍA TEMÁTICA Y ANÁLISIS GEOGRÁFICOS REQUERIDOS EN LA LEGALIZACIÓN URBANÍSTICA, REGULARIZACIÓN DE DESARROLLOS LEGALIZADOS Y DEMÁS PROCESOS ADELANTADOS POR LA SUBDIRECCIÓN DE BARRIOS DE LA SECRETARÍA DISTRITAL DEL HÁBITAT.</t>
  </si>
  <si>
    <t>NOVA SISTEMAS LTDA</t>
  </si>
  <si>
    <t>PRESTAR SERVICIOS PROFESIONALES A LA SUBSECRETARÍA DE INSPECCIÓN VIGILANCIA Y CONTROL EN LA REVISIÓN Y ANÁLISIS, DE LA FUNCIONABILIDAD Y MEJORA DE LA HERRAMIENTA SIVIDIC DE LA SECRETRIA DEL HÁBITAT</t>
  </si>
  <si>
    <t>BPM CONSULTING LTDA BUSINESS PROCESS MAN AGEMENT CONSULTING LTDA</t>
  </si>
  <si>
    <t>CONTRATAR LOS SERVICIOS DE BPO A TRAVÉS DE UN CALL CENTER, PARA PROPORCIONAR INFORMACIÓN ACERCA DE LOS SERVICIOS FINANCIEROS QUE OFRECE LA SUBSECRETARÍA DE GESTIÓN FINANCIERA PARA LA ADQUISICIÓN DE VIVIENDA Y/O ACCESO A SOLUCIONES HABITACIONALES.</t>
  </si>
  <si>
    <t>LUISA FERNANDA ORJUELA OCAMPO</t>
  </si>
  <si>
    <t>LUISA DANIELA RODRIGUEZ SALAS</t>
  </si>
  <si>
    <t>MARÍA PAULA MORENO TORRES</t>
  </si>
  <si>
    <t>AURORA PRADA ROJAS</t>
  </si>
  <si>
    <t>RAUL ARMANDO CASTAÑO PORRAS</t>
  </si>
  <si>
    <t>INFORME CONTRACTUAL MARZO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</si>
</sst>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 #,##0;\-&quot;$&quot;\ #,##0"/>
    <numFmt numFmtId="42" formatCode="_-&quot;$&quot;\ * #,##0_-;\-&quot;$&quot;\ * #,##0_-;_-&quot;$&quot;\ * &quot;-&quot;_-;_-@_-"/>
    <numFmt numFmtId="44" formatCode="_-&quot;$&quot;\ * #,##0.00_-;\-&quot;$&quot;\ * #,##0.00_-;_-&quot;$&quot;\ * &quot;-&quot;??_-;_-@_-"/>
    <numFmt numFmtId="43" formatCode="_-* #,##0.00_-;\-* #,##0.00_-;_-* &quot;-&quot;??_-;_-@_-"/>
    <numFmt numFmtId="164" formatCode="&quot;$&quot;\ #,##0"/>
    <numFmt numFmtId="165" formatCode="[$$-240A]\ #,##0.00"/>
    <numFmt numFmtId="166" formatCode="[$$-240A]\ #,##0"/>
    <numFmt numFmtId="167" formatCode="0.0%"/>
  </numFmts>
  <fonts count="15" x14ac:knownFonts="1">
    <font>
      <sz val="11"/>
      <color theme="1"/>
      <name val="Calibri"/>
      <family val="2"/>
      <scheme val="minor"/>
    </font>
    <font>
      <u/>
      <sz val="11"/>
      <color theme="10"/>
      <name val="Calibri"/>
      <family val="2"/>
      <scheme val="minor"/>
    </font>
    <font>
      <sz val="9"/>
      <color theme="1"/>
      <name val="Calibri Light"/>
      <family val="2"/>
      <scheme val="major"/>
    </font>
    <font>
      <b/>
      <sz val="9"/>
      <color theme="0"/>
      <name val="Calibri Light"/>
      <family val="2"/>
      <scheme val="major"/>
    </font>
    <font>
      <sz val="9"/>
      <name val="Calibri Light"/>
      <family val="2"/>
      <scheme val="major"/>
    </font>
    <font>
      <b/>
      <sz val="9"/>
      <color theme="1"/>
      <name val="Calibri Light"/>
      <family val="2"/>
      <scheme val="major"/>
    </font>
    <font>
      <b/>
      <sz val="6"/>
      <color theme="1"/>
      <name val="Calibri Light"/>
      <family val="2"/>
      <scheme val="major"/>
    </font>
    <font>
      <sz val="10"/>
      <name val="Arial"/>
      <family val="2"/>
    </font>
    <font>
      <sz val="10"/>
      <name val="Arial"/>
      <family val="2"/>
    </font>
    <font>
      <sz val="10"/>
      <name val="Arial"/>
      <family val="2"/>
    </font>
    <font>
      <sz val="10"/>
      <color theme="1"/>
      <name val="Calibri Light"/>
      <family val="2"/>
      <scheme val="major"/>
    </font>
    <font>
      <sz val="11"/>
      <color theme="1"/>
      <name val="Calibri"/>
      <family val="2"/>
      <scheme val="minor"/>
    </font>
    <font>
      <sz val="10"/>
      <name val="Calibri Light"/>
      <family val="2"/>
      <scheme val="major"/>
    </font>
    <font>
      <b/>
      <sz val="10"/>
      <name val="Calibri Light"/>
      <family val="2"/>
      <scheme val="major"/>
    </font>
    <font>
      <b/>
      <u/>
      <sz val="9"/>
      <color theme="1"/>
      <name val="Calibri Light"/>
      <family val="2"/>
      <scheme val="major"/>
    </font>
  </fonts>
  <fills count="6">
    <fill>
      <patternFill patternType="none"/>
    </fill>
    <fill>
      <patternFill patternType="gray125"/>
    </fill>
    <fill>
      <patternFill patternType="solid">
        <fgColor theme="0"/>
        <bgColor indexed="64"/>
      </patternFill>
    </fill>
    <fill>
      <patternFill patternType="solid">
        <fgColor rgb="FFD6EDEE"/>
        <bgColor indexed="64"/>
      </patternFill>
    </fill>
    <fill>
      <patternFill patternType="solid">
        <fgColor theme="3" tint="0.39997558519241921"/>
        <bgColor indexed="64"/>
      </patternFill>
    </fill>
    <fill>
      <patternFill patternType="solid">
        <fgColor theme="3" tint="0.79998168889431442"/>
        <bgColor indexed="64"/>
      </patternFill>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0" tint="-0.499984740745262"/>
      </right>
      <top style="thin">
        <color theme="0" tint="-0.499984740745262"/>
      </top>
      <bottom style="thin">
        <color theme="1" tint="0.34998626667073579"/>
      </bottom>
      <diagonal/>
    </border>
    <border>
      <left style="thin">
        <color theme="1" tint="0.34998626667073579"/>
      </left>
      <right style="thin">
        <color theme="1" tint="0.34998626667073579"/>
      </right>
      <top style="thin">
        <color theme="0" tint="-0.499984740745262"/>
      </top>
      <bottom style="thin">
        <color theme="1" tint="0.34998626667073579"/>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1" fillId="0" borderId="0" applyNumberFormat="0" applyFill="0" applyBorder="0" applyAlignment="0" applyProtection="0"/>
    <xf numFmtId="0" fontId="7" fillId="0" borderId="0"/>
    <xf numFmtId="43" fontId="7" fillId="0" borderId="0" applyFont="0" applyFill="0" applyBorder="0" applyAlignment="0" applyProtection="0"/>
    <xf numFmtId="0" fontId="8"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43" fontId="9" fillId="0" borderId="0" applyFont="0" applyFill="0" applyBorder="0" applyAlignment="0" applyProtection="0"/>
    <xf numFmtId="0" fontId="1" fillId="0" borderId="0" applyNumberFormat="0" applyFill="0" applyBorder="0" applyAlignment="0" applyProtection="0"/>
    <xf numFmtId="0" fontId="7" fillId="0" borderId="0"/>
    <xf numFmtId="9" fontId="11" fillId="0" borderId="0" applyFont="0" applyFill="0" applyBorder="0" applyAlignment="0" applyProtection="0"/>
    <xf numFmtId="42" fontId="11" fillId="0" borderId="0" applyFont="0" applyFill="0" applyBorder="0" applyAlignment="0" applyProtection="0"/>
  </cellStyleXfs>
  <cellXfs count="54">
    <xf numFmtId="0" fontId="0" fillId="0" borderId="0" xfId="0"/>
    <xf numFmtId="0" fontId="2" fillId="0" borderId="0" xfId="0"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right" vertical="center"/>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 fillId="2" borderId="0" xfId="0" applyFont="1" applyFill="1" applyAlignment="1">
      <alignment vertical="center"/>
    </xf>
    <xf numFmtId="0" fontId="5" fillId="3" borderId="1" xfId="0" applyFont="1" applyFill="1" applyBorder="1" applyAlignment="1">
      <alignment horizontal="center" vertical="center" wrapText="1"/>
    </xf>
    <xf numFmtId="1" fontId="2" fillId="2" borderId="0" xfId="0" applyNumberFormat="1" applyFont="1" applyFill="1" applyAlignment="1">
      <alignment horizontal="center" vertical="center"/>
    </xf>
    <xf numFmtId="14" fontId="2"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165" fontId="2" fillId="0" borderId="0" xfId="0" applyNumberFormat="1" applyFont="1" applyAlignment="1">
      <alignment vertical="center"/>
    </xf>
    <xf numFmtId="165" fontId="2" fillId="0" borderId="0" xfId="0" applyNumberFormat="1" applyFont="1" applyAlignment="1">
      <alignment horizontal="center" vertical="center"/>
    </xf>
    <xf numFmtId="20" fontId="1" fillId="0" borderId="0" xfId="1" applyNumberFormat="1" applyFill="1" applyBorder="1" applyAlignment="1" applyProtection="1">
      <alignment horizontal="left" vertical="center" wrapText="1"/>
    </xf>
    <xf numFmtId="164" fontId="2" fillId="0" borderId="0" xfId="0" applyNumberFormat="1" applyFont="1" applyAlignment="1">
      <alignment horizontal="right" vertical="center" wrapText="1"/>
    </xf>
    <xf numFmtId="0" fontId="10" fillId="0" borderId="0" xfId="0" applyFont="1"/>
    <xf numFmtId="0" fontId="0" fillId="0" borderId="0" xfId="0" applyAlignment="1">
      <alignment horizontal="center"/>
    </xf>
    <xf numFmtId="0" fontId="2" fillId="0" borderId="0" xfId="0" applyFont="1" applyAlignment="1">
      <alignment horizontal="left" vertical="center"/>
    </xf>
    <xf numFmtId="14" fontId="4" fillId="0" borderId="0" xfId="2" applyNumberFormat="1" applyFont="1" applyAlignment="1">
      <alignment horizontal="left" vertical="center" wrapText="1"/>
    </xf>
    <xf numFmtId="0" fontId="4" fillId="2" borderId="0" xfId="0" applyFont="1" applyFill="1" applyAlignment="1">
      <alignment horizontal="center" vertical="center" wrapText="1"/>
    </xf>
    <xf numFmtId="0" fontId="10" fillId="0" borderId="0" xfId="0" applyFont="1" applyAlignment="1">
      <alignment vertical="center"/>
    </xf>
    <xf numFmtId="164" fontId="12" fillId="0" borderId="0" xfId="0" applyNumberFormat="1" applyFont="1" applyAlignment="1">
      <alignment horizontal="right" vertical="center" wrapText="1"/>
    </xf>
    <xf numFmtId="164" fontId="13" fillId="0" borderId="0" xfId="0" applyNumberFormat="1" applyFont="1" applyAlignment="1">
      <alignment horizontal="right" vertical="center" wrapText="1"/>
    </xf>
    <xf numFmtId="0" fontId="10" fillId="0" borderId="0" xfId="0" applyFont="1" applyAlignment="1">
      <alignment horizontal="right"/>
    </xf>
    <xf numFmtId="0" fontId="0" fillId="0" borderId="0" xfId="0" applyAlignment="1">
      <alignment horizontal="right"/>
    </xf>
    <xf numFmtId="0" fontId="2" fillId="0" borderId="0" xfId="0" applyFont="1" applyAlignment="1">
      <alignment horizontal="right" vertical="center"/>
    </xf>
    <xf numFmtId="0" fontId="4" fillId="2" borderId="0" xfId="0" applyFont="1" applyFill="1" applyAlignment="1">
      <alignment horizontal="right" vertical="center"/>
    </xf>
    <xf numFmtId="0" fontId="4" fillId="2" borderId="0" xfId="0" applyFont="1" applyFill="1" applyAlignment="1">
      <alignment horizontal="right" vertical="center" wrapText="1"/>
    </xf>
    <xf numFmtId="0" fontId="2" fillId="0" borderId="0" xfId="0" applyFont="1" applyAlignment="1">
      <alignment horizontal="right" vertical="center" wrapText="1"/>
    </xf>
    <xf numFmtId="0" fontId="10" fillId="0" borderId="0" xfId="0" applyFont="1" applyAlignment="1">
      <alignment horizontal="center"/>
    </xf>
    <xf numFmtId="0" fontId="4" fillId="2" borderId="0" xfId="0" applyFont="1" applyFill="1" applyAlignment="1">
      <alignment horizontal="center" vertical="center"/>
    </xf>
    <xf numFmtId="0" fontId="2" fillId="0" borderId="0" xfId="0" applyFont="1" applyAlignment="1">
      <alignment horizontal="center" vertical="center" wrapText="1"/>
    </xf>
    <xf numFmtId="0" fontId="5" fillId="5" borderId="1" xfId="0" applyFont="1" applyFill="1" applyBorder="1" applyAlignment="1">
      <alignment horizontal="center" vertical="center" wrapText="1"/>
    </xf>
    <xf numFmtId="1" fontId="2" fillId="0" borderId="3" xfId="0" applyNumberFormat="1" applyFont="1" applyBorder="1" applyAlignment="1">
      <alignment horizontal="center" vertical="center"/>
    </xf>
    <xf numFmtId="14" fontId="2" fillId="0" borderId="2" xfId="0" applyNumberFormat="1" applyFont="1" applyBorder="1" applyAlignment="1">
      <alignment horizontal="center" vertical="center"/>
    </xf>
    <xf numFmtId="14" fontId="12" fillId="0" borderId="6" xfId="0" applyNumberFormat="1" applyFont="1" applyBorder="1" applyAlignment="1">
      <alignment horizontal="center" vertical="center"/>
    </xf>
    <xf numFmtId="14" fontId="4" fillId="0" borderId="2" xfId="2" applyNumberFormat="1" applyFont="1" applyBorder="1" applyAlignment="1">
      <alignment horizontal="left" vertical="center" wrapText="1"/>
    </xf>
    <xf numFmtId="0" fontId="4" fillId="0" borderId="3" xfId="0" applyFont="1" applyBorder="1" applyAlignment="1">
      <alignment horizontal="left" vertical="center"/>
    </xf>
    <xf numFmtId="5" fontId="12" fillId="0" borderId="6" xfId="14" applyNumberFormat="1" applyFont="1" applyFill="1" applyBorder="1" applyAlignment="1">
      <alignment vertical="top"/>
    </xf>
    <xf numFmtId="14" fontId="4" fillId="0" borderId="2" xfId="2" applyNumberFormat="1" applyFont="1" applyBorder="1" applyAlignment="1">
      <alignment horizontal="center" vertical="center" wrapText="1"/>
    </xf>
    <xf numFmtId="165" fontId="10" fillId="0" borderId="6" xfId="0" applyNumberFormat="1" applyFont="1" applyBorder="1" applyAlignment="1">
      <alignment horizontal="center" vertical="center"/>
    </xf>
    <xf numFmtId="0" fontId="12" fillId="0" borderId="6" xfId="0" applyFont="1" applyBorder="1" applyAlignment="1">
      <alignment vertical="top"/>
    </xf>
    <xf numFmtId="1" fontId="10" fillId="0" borderId="1" xfId="0" applyNumberFormat="1" applyFont="1" applyBorder="1" applyAlignment="1">
      <alignment horizontal="center" vertical="center"/>
    </xf>
    <xf numFmtId="164" fontId="2" fillId="0" borderId="3" xfId="0" applyNumberFormat="1" applyFont="1" applyBorder="1" applyAlignment="1">
      <alignment horizontal="right" vertical="center"/>
    </xf>
    <xf numFmtId="166" fontId="2" fillId="0" borderId="3" xfId="0" applyNumberFormat="1" applyFont="1" applyBorder="1" applyAlignment="1">
      <alignment horizontal="right" vertical="center"/>
    </xf>
    <xf numFmtId="166" fontId="12" fillId="0" borderId="5" xfId="0" applyNumberFormat="1" applyFont="1" applyBorder="1" applyAlignment="1">
      <alignment vertical="center"/>
    </xf>
    <xf numFmtId="9" fontId="2" fillId="0" borderId="4" xfId="13" applyFont="1" applyFill="1" applyBorder="1" applyAlignment="1">
      <alignment vertical="center"/>
    </xf>
    <xf numFmtId="167" fontId="2" fillId="0" borderId="2" xfId="13" applyNumberFormat="1" applyFont="1" applyFill="1" applyBorder="1" applyAlignment="1">
      <alignment horizontal="right" vertical="center" wrapText="1"/>
    </xf>
    <xf numFmtId="14" fontId="2" fillId="0" borderId="3" xfId="0" applyNumberFormat="1" applyFont="1" applyBorder="1" applyAlignment="1">
      <alignment horizontal="left" vertical="center"/>
    </xf>
    <xf numFmtId="1" fontId="2" fillId="0" borderId="2" xfId="13" applyNumberFormat="1" applyFont="1" applyFill="1" applyBorder="1" applyAlignment="1">
      <alignment horizontal="right" vertical="center" wrapText="1"/>
    </xf>
    <xf numFmtId="0" fontId="3" fillId="4" borderId="1" xfId="0" applyFont="1" applyFill="1" applyBorder="1" applyAlignment="1">
      <alignment horizontal="center" vertical="center" wrapText="1"/>
    </xf>
    <xf numFmtId="0" fontId="14" fillId="0" borderId="0" xfId="0" applyFont="1" applyAlignment="1">
      <alignment vertical="center"/>
    </xf>
  </cellXfs>
  <cellStyles count="15">
    <cellStyle name="Hipervínculo" xfId="1" builtinId="8"/>
    <cellStyle name="Hipervínculo 2" xfId="11" xr:uid="{00000000-0005-0000-0000-000001000000}"/>
    <cellStyle name="Millares 2" xfId="3" xr:uid="{00000000-0005-0000-0000-000003000000}"/>
    <cellStyle name="Millares 3" xfId="7" xr:uid="{00000000-0005-0000-0000-000004000000}"/>
    <cellStyle name="Millares 3 4" xfId="10" xr:uid="{00000000-0005-0000-0000-000005000000}"/>
    <cellStyle name="Moneda [0]" xfId="14" builtinId="7"/>
    <cellStyle name="Moneda 4" xfId="8" xr:uid="{00000000-0005-0000-0000-000006000000}"/>
    <cellStyle name="Normal" xfId="0" builtinId="0"/>
    <cellStyle name="Normal 12" xfId="12" xr:uid="{00000000-0005-0000-0000-000008000000}"/>
    <cellStyle name="Normal 2" xfId="4" xr:uid="{00000000-0005-0000-0000-000009000000}"/>
    <cellStyle name="Normal 2 2 2" xfId="2" xr:uid="{00000000-0005-0000-0000-00000A000000}"/>
    <cellStyle name="Normal 3" xfId="5" xr:uid="{00000000-0005-0000-0000-00000B000000}"/>
    <cellStyle name="Normal 6" xfId="6" xr:uid="{00000000-0005-0000-0000-00000C000000}"/>
    <cellStyle name="Normal 6 3" xfId="9" xr:uid="{00000000-0005-0000-0000-00000D000000}"/>
    <cellStyle name="Porcentaje" xfId="13" builtinId="5"/>
  </cellStyles>
  <dxfs count="4">
    <dxf>
      <fill>
        <patternFill>
          <bgColor theme="5" tint="0.79998168889431442"/>
        </patternFill>
      </fill>
    </dxf>
    <dxf>
      <fill>
        <patternFill>
          <bgColor theme="5" tint="0.59996337778862885"/>
        </patternFill>
      </fill>
    </dxf>
    <dxf>
      <fill>
        <patternFill>
          <bgColor theme="5"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OneDrive%20-%20habitatbogota/04.%20BASE%20DE%20DATOS/220204-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BASE 2022"/>
      <sheetName val="METAS"/>
      <sheetName val="CRP POR RUBROS"/>
      <sheetName val="Plantilla Supervisiones"/>
      <sheetName val="EJECUCIÓN 418 Y FUNC"/>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6AEB4-B7FC-4A70-8DBF-E91BDD62B1E5}">
  <dimension ref="A1:R745"/>
  <sheetViews>
    <sheetView showGridLines="0" tabSelected="1" zoomScale="90" zoomScaleNormal="90" workbookViewId="0">
      <selection activeCell="E25" sqref="E25"/>
    </sheetView>
  </sheetViews>
  <sheetFormatPr baseColWidth="10" defaultColWidth="11.42578125" defaultRowHeight="15" x14ac:dyDescent="0.25"/>
  <cols>
    <col min="1" max="1" width="11" style="9" customWidth="1"/>
    <col min="2" max="3" width="12.28515625" style="10" customWidth="1"/>
    <col min="4" max="4" width="30.7109375" style="20" customWidth="1"/>
    <col min="5" max="5" width="29.28515625" style="11" customWidth="1"/>
    <col min="6" max="6" width="24.42578125" style="12" customWidth="1"/>
    <col min="7" max="7" width="22.42578125" style="13" customWidth="1"/>
    <col min="8" max="8" width="14.7109375" style="10" customWidth="1"/>
    <col min="9" max="9" width="15.140625" style="14" customWidth="1"/>
    <col min="10" max="10" width="27.7109375" style="15" customWidth="1"/>
    <col min="11" max="11" width="14.28515625" style="31" customWidth="1"/>
    <col min="12" max="12" width="22.7109375" style="25" customWidth="1"/>
    <col min="13" max="13" width="19.5703125" style="26" customWidth="1"/>
    <col min="14" max="14" width="22.7109375" style="17" customWidth="1"/>
    <col min="15" max="16" width="22.7109375" style="16" customWidth="1"/>
    <col min="17" max="17" width="22.7109375" style="18" customWidth="1"/>
    <col min="18" max="18" width="17.7109375" style="10" customWidth="1"/>
    <col min="19" max="19" width="1.42578125" style="2" customWidth="1"/>
    <col min="20" max="16384" width="11.42578125" style="2"/>
  </cols>
  <sheetData>
    <row r="1" spans="1:18" ht="6.6" customHeight="1" x14ac:dyDescent="0.25"/>
    <row r="2" spans="1:18" ht="12.75" x14ac:dyDescent="0.25">
      <c r="A2" s="53" t="s">
        <v>2063</v>
      </c>
      <c r="B2" s="2"/>
      <c r="C2" s="2"/>
      <c r="D2" s="2"/>
      <c r="E2" s="22" t="s">
        <v>592</v>
      </c>
      <c r="F2" s="22"/>
      <c r="G2" s="23">
        <f>SUMIFS(N12:N745,I12:I745,"INVERSION")</f>
        <v>45370983000</v>
      </c>
      <c r="H2" s="2"/>
      <c r="I2" s="2"/>
      <c r="J2" s="2"/>
      <c r="K2" s="1"/>
      <c r="L2" s="27"/>
      <c r="M2" s="27"/>
      <c r="N2" s="2"/>
      <c r="O2" s="2"/>
      <c r="P2" s="2"/>
      <c r="Q2" s="2"/>
      <c r="R2" s="2"/>
    </row>
    <row r="3" spans="1:18" s="7" customFormat="1" ht="12.75" x14ac:dyDescent="0.25">
      <c r="E3" s="22" t="s">
        <v>593</v>
      </c>
      <c r="F3" s="22"/>
      <c r="G3" s="23">
        <f>+SUMIFS(N12:N745,I12:I745,"FUNCIONAMIENTO")</f>
        <v>52200000</v>
      </c>
      <c r="K3" s="32"/>
      <c r="L3" s="28"/>
      <c r="M3" s="28"/>
    </row>
    <row r="4" spans="1:18" s="21" customFormat="1" ht="12.75" x14ac:dyDescent="0.25">
      <c r="E4" s="22" t="s">
        <v>594</v>
      </c>
      <c r="F4" s="22"/>
      <c r="G4" s="23">
        <f>SUMIFS(N12:N745,I12:I745,"RECURSO EXTERNO")</f>
        <v>0</v>
      </c>
      <c r="L4" s="29"/>
      <c r="M4" s="29"/>
    </row>
    <row r="5" spans="1:18" ht="12.75" x14ac:dyDescent="0.25">
      <c r="A5" s="2"/>
      <c r="B5" s="2"/>
      <c r="C5" s="2"/>
      <c r="D5" s="2"/>
      <c r="E5" s="22" t="s">
        <v>595</v>
      </c>
      <c r="F5" s="22"/>
      <c r="G5" s="23">
        <f>SUMIFS(G12:G745,I12:I745,"APORTE EN ESPECIE")</f>
        <v>0</v>
      </c>
      <c r="H5" s="2"/>
      <c r="I5" s="2"/>
      <c r="J5" s="2"/>
      <c r="K5" s="1"/>
      <c r="L5" s="27"/>
      <c r="M5" s="27"/>
      <c r="N5" s="2"/>
      <c r="O5" s="2"/>
      <c r="P5" s="2"/>
      <c r="Q5" s="2"/>
      <c r="R5" s="2"/>
    </row>
    <row r="6" spans="1:18" ht="12.75" x14ac:dyDescent="0.25">
      <c r="A6" s="2"/>
      <c r="B6" s="2"/>
      <c r="C6" s="2"/>
      <c r="D6" s="2"/>
      <c r="E6" s="22" t="s">
        <v>596</v>
      </c>
      <c r="F6" s="22"/>
      <c r="G6" s="23">
        <f>SUMIFS(N12:N745,I12:I745,"Vigencia Futura")</f>
        <v>0</v>
      </c>
      <c r="H6" s="2"/>
      <c r="I6" s="2"/>
      <c r="J6" s="2"/>
      <c r="K6" s="1"/>
      <c r="L6" s="27"/>
      <c r="M6" s="27"/>
      <c r="N6" s="2"/>
      <c r="O6" s="2"/>
      <c r="P6" s="2"/>
      <c r="Q6" s="2"/>
      <c r="R6" s="2"/>
    </row>
    <row r="7" spans="1:18" ht="12.75" x14ac:dyDescent="0.25">
      <c r="A7" s="2"/>
      <c r="B7" s="2"/>
      <c r="C7" s="2"/>
      <c r="D7" s="2"/>
      <c r="E7" s="22" t="s">
        <v>597</v>
      </c>
      <c r="F7" s="22"/>
      <c r="G7" s="23">
        <f>SUMIFS(N12:N745,I12:I745,"Sistema General de Regalias")</f>
        <v>0</v>
      </c>
      <c r="H7" s="2"/>
      <c r="I7" s="2"/>
      <c r="J7" s="2"/>
      <c r="K7" s="1"/>
      <c r="L7" s="27"/>
      <c r="M7" s="27"/>
      <c r="N7" s="2"/>
      <c r="O7" s="2"/>
      <c r="P7" s="2"/>
      <c r="Q7" s="2"/>
      <c r="R7" s="2"/>
    </row>
    <row r="8" spans="1:18" ht="12.75" x14ac:dyDescent="0.25">
      <c r="A8" s="2"/>
      <c r="B8" s="2"/>
      <c r="C8" s="2"/>
      <c r="D8" s="2"/>
      <c r="E8" s="22"/>
      <c r="F8" s="22"/>
      <c r="G8" s="24">
        <f>+G2+G3+G4+G5+G6+G7</f>
        <v>45423183000</v>
      </c>
      <c r="H8" s="2"/>
      <c r="I8" s="2"/>
      <c r="J8" s="2"/>
      <c r="K8" s="1"/>
      <c r="L8" s="27"/>
      <c r="M8" s="27"/>
      <c r="N8" s="2"/>
      <c r="O8" s="2"/>
      <c r="P8" s="2"/>
      <c r="Q8" s="2"/>
      <c r="R8" s="2"/>
    </row>
    <row r="9" spans="1:18" ht="6.6" customHeight="1" x14ac:dyDescent="0.25">
      <c r="A9" s="1"/>
      <c r="B9" s="2"/>
      <c r="C9" s="2"/>
      <c r="D9" s="19"/>
      <c r="E9" s="2"/>
      <c r="F9" s="2"/>
      <c r="G9" s="3"/>
      <c r="H9" s="2"/>
      <c r="I9" s="4"/>
      <c r="J9" s="5"/>
      <c r="K9" s="33"/>
      <c r="L9" s="30"/>
      <c r="M9" s="30"/>
      <c r="N9" s="3"/>
      <c r="O9" s="5"/>
      <c r="P9" s="5"/>
      <c r="Q9" s="5"/>
      <c r="R9" s="6"/>
    </row>
    <row r="10" spans="1:18" ht="17.25" customHeight="1" x14ac:dyDescent="0.25">
      <c r="A10" s="52"/>
      <c r="B10" s="52"/>
      <c r="C10" s="52"/>
      <c r="D10" s="52"/>
      <c r="E10" s="52"/>
      <c r="F10" s="52"/>
      <c r="G10" s="52"/>
      <c r="H10" s="52"/>
      <c r="I10" s="52"/>
      <c r="J10" s="52"/>
      <c r="K10" s="52"/>
      <c r="L10" s="52"/>
      <c r="M10" s="52"/>
      <c r="N10" s="52"/>
      <c r="O10" s="52"/>
      <c r="P10" s="52"/>
      <c r="Q10" s="52"/>
      <c r="R10" s="52"/>
    </row>
    <row r="11" spans="1:18" ht="38.450000000000003" customHeight="1" x14ac:dyDescent="0.25">
      <c r="A11" s="34" t="s">
        <v>0</v>
      </c>
      <c r="B11" s="34" t="s">
        <v>1</v>
      </c>
      <c r="C11" s="34" t="s">
        <v>298</v>
      </c>
      <c r="D11" s="34" t="s">
        <v>525</v>
      </c>
      <c r="E11" s="34" t="s">
        <v>2</v>
      </c>
      <c r="F11" s="34" t="s">
        <v>3</v>
      </c>
      <c r="G11" s="34" t="s">
        <v>522</v>
      </c>
      <c r="H11" s="34" t="s">
        <v>4</v>
      </c>
      <c r="I11" s="34" t="s">
        <v>5</v>
      </c>
      <c r="J11" s="34" t="s">
        <v>6</v>
      </c>
      <c r="K11" s="34" t="s">
        <v>299</v>
      </c>
      <c r="L11" s="34" t="s">
        <v>300</v>
      </c>
      <c r="M11" s="34" t="s">
        <v>524</v>
      </c>
      <c r="N11" s="34" t="s">
        <v>523</v>
      </c>
      <c r="O11" s="34" t="s">
        <v>301</v>
      </c>
      <c r="P11" s="8" t="s">
        <v>302</v>
      </c>
      <c r="Q11" s="8" t="s">
        <v>303</v>
      </c>
      <c r="R11" s="8" t="s">
        <v>7</v>
      </c>
    </row>
    <row r="12" spans="1:18" ht="17.25" customHeight="1" x14ac:dyDescent="0.25">
      <c r="A12" s="35">
        <v>1</v>
      </c>
      <c r="B12" s="36">
        <v>44932</v>
      </c>
      <c r="C12" s="37">
        <v>44937</v>
      </c>
      <c r="D12" s="38" t="s">
        <v>678</v>
      </c>
      <c r="E12" s="39" t="s">
        <v>649</v>
      </c>
      <c r="F12" s="39" t="s">
        <v>1417</v>
      </c>
      <c r="G12" s="40">
        <v>61600000</v>
      </c>
      <c r="H12" s="41">
        <v>45179</v>
      </c>
      <c r="I12" s="42" t="s">
        <v>225</v>
      </c>
      <c r="J12" s="43" t="s">
        <v>683</v>
      </c>
      <c r="K12" s="44">
        <v>0</v>
      </c>
      <c r="L12" s="45">
        <v>0</v>
      </c>
      <c r="M12" s="46">
        <v>0</v>
      </c>
      <c r="N12" s="47">
        <f t="shared" ref="N12:N75" si="0">+G12+L12-M12</f>
        <v>61600000</v>
      </c>
      <c r="O12" s="48">
        <v>0.33</v>
      </c>
      <c r="P12" s="49"/>
      <c r="Q12" s="50"/>
      <c r="R12" s="51"/>
    </row>
    <row r="13" spans="1:18" ht="17.25" customHeight="1" x14ac:dyDescent="0.25">
      <c r="A13" s="35">
        <v>2</v>
      </c>
      <c r="B13" s="36">
        <v>44937</v>
      </c>
      <c r="C13" s="37">
        <v>44939</v>
      </c>
      <c r="D13" s="38" t="s">
        <v>678</v>
      </c>
      <c r="E13" s="39" t="s">
        <v>42</v>
      </c>
      <c r="F13" s="39" t="s">
        <v>345</v>
      </c>
      <c r="G13" s="40">
        <v>115000000</v>
      </c>
      <c r="H13" s="41">
        <v>45242</v>
      </c>
      <c r="I13" s="42" t="s">
        <v>225</v>
      </c>
      <c r="J13" s="43" t="s">
        <v>684</v>
      </c>
      <c r="K13" s="44">
        <v>0</v>
      </c>
      <c r="L13" s="45">
        <v>0</v>
      </c>
      <c r="M13" s="46">
        <v>0</v>
      </c>
      <c r="N13" s="47">
        <f t="shared" si="0"/>
        <v>115000000</v>
      </c>
      <c r="O13" s="48">
        <v>0.25</v>
      </c>
      <c r="P13" s="49"/>
      <c r="Q13" s="50"/>
      <c r="R13" s="51"/>
    </row>
    <row r="14" spans="1:18" ht="17.25" customHeight="1" x14ac:dyDescent="0.25">
      <c r="A14" s="35">
        <v>3</v>
      </c>
      <c r="B14" s="36">
        <v>44938</v>
      </c>
      <c r="C14" s="37">
        <v>44939</v>
      </c>
      <c r="D14" s="38" t="s">
        <v>678</v>
      </c>
      <c r="E14" s="39" t="s">
        <v>290</v>
      </c>
      <c r="F14" s="39" t="s">
        <v>395</v>
      </c>
      <c r="G14" s="40">
        <v>50985000</v>
      </c>
      <c r="H14" s="41">
        <v>45211</v>
      </c>
      <c r="I14" s="42" t="s">
        <v>225</v>
      </c>
      <c r="J14" s="43" t="s">
        <v>685</v>
      </c>
      <c r="K14" s="44">
        <v>0</v>
      </c>
      <c r="L14" s="45">
        <v>0</v>
      </c>
      <c r="M14" s="46">
        <v>0</v>
      </c>
      <c r="N14" s="47">
        <f t="shared" si="0"/>
        <v>50985000</v>
      </c>
      <c r="O14" s="48">
        <v>0.28000000000000003</v>
      </c>
      <c r="P14" s="49"/>
      <c r="Q14" s="50"/>
      <c r="R14" s="51"/>
    </row>
    <row r="15" spans="1:18" ht="17.25" customHeight="1" x14ac:dyDescent="0.25">
      <c r="A15" s="35">
        <v>4</v>
      </c>
      <c r="B15" s="36">
        <v>44939</v>
      </c>
      <c r="C15" s="37">
        <v>44943</v>
      </c>
      <c r="D15" s="38" t="s">
        <v>678</v>
      </c>
      <c r="E15" s="39" t="s">
        <v>1418</v>
      </c>
      <c r="F15" s="39" t="s">
        <v>1419</v>
      </c>
      <c r="G15" s="40">
        <v>33990000</v>
      </c>
      <c r="H15" s="41">
        <v>45032</v>
      </c>
      <c r="I15" s="42" t="s">
        <v>225</v>
      </c>
      <c r="J15" s="43" t="s">
        <v>686</v>
      </c>
      <c r="K15" s="44">
        <v>0</v>
      </c>
      <c r="L15" s="45">
        <v>0</v>
      </c>
      <c r="M15" s="46">
        <v>0</v>
      </c>
      <c r="N15" s="47">
        <f t="shared" si="0"/>
        <v>33990000</v>
      </c>
      <c r="O15" s="48">
        <v>0.82</v>
      </c>
      <c r="P15" s="49"/>
      <c r="Q15" s="50"/>
      <c r="R15" s="51"/>
    </row>
    <row r="16" spans="1:18" ht="17.25" customHeight="1" x14ac:dyDescent="0.25">
      <c r="A16" s="35">
        <v>5</v>
      </c>
      <c r="B16" s="36">
        <v>44938</v>
      </c>
      <c r="C16" s="37">
        <v>44939</v>
      </c>
      <c r="D16" s="38" t="s">
        <v>678</v>
      </c>
      <c r="E16" s="39" t="s">
        <v>550</v>
      </c>
      <c r="F16" s="39" t="s">
        <v>1420</v>
      </c>
      <c r="G16" s="40">
        <v>104500000</v>
      </c>
      <c r="H16" s="41">
        <v>45272</v>
      </c>
      <c r="I16" s="42" t="s">
        <v>225</v>
      </c>
      <c r="J16" s="43" t="s">
        <v>687</v>
      </c>
      <c r="K16" s="44">
        <v>0</v>
      </c>
      <c r="L16" s="45">
        <v>0</v>
      </c>
      <c r="M16" s="46">
        <v>0</v>
      </c>
      <c r="N16" s="47">
        <f t="shared" si="0"/>
        <v>104500000</v>
      </c>
      <c r="O16" s="48">
        <v>0.23</v>
      </c>
      <c r="P16" s="49"/>
      <c r="Q16" s="50"/>
      <c r="R16" s="51"/>
    </row>
    <row r="17" spans="1:18" ht="17.25" customHeight="1" x14ac:dyDescent="0.25">
      <c r="A17" s="35">
        <v>6</v>
      </c>
      <c r="B17" s="36">
        <v>44939</v>
      </c>
      <c r="C17" s="37">
        <v>44944</v>
      </c>
      <c r="D17" s="38" t="s">
        <v>678</v>
      </c>
      <c r="E17" s="39" t="s">
        <v>1421</v>
      </c>
      <c r="F17" s="39" t="s">
        <v>1422</v>
      </c>
      <c r="G17" s="40">
        <v>73233000</v>
      </c>
      <c r="H17" s="41">
        <v>45216</v>
      </c>
      <c r="I17" s="42" t="s">
        <v>225</v>
      </c>
      <c r="J17" s="43" t="s">
        <v>688</v>
      </c>
      <c r="K17" s="44">
        <v>0</v>
      </c>
      <c r="L17" s="45">
        <v>0</v>
      </c>
      <c r="M17" s="46">
        <v>0</v>
      </c>
      <c r="N17" s="47">
        <f t="shared" si="0"/>
        <v>73233000</v>
      </c>
      <c r="O17" s="48">
        <v>0.26</v>
      </c>
      <c r="P17" s="49"/>
      <c r="Q17" s="50"/>
      <c r="R17" s="51"/>
    </row>
    <row r="18" spans="1:18" ht="17.25" customHeight="1" x14ac:dyDescent="0.25">
      <c r="A18" s="35">
        <v>7</v>
      </c>
      <c r="B18" s="36">
        <v>44939</v>
      </c>
      <c r="C18" s="37">
        <v>44944</v>
      </c>
      <c r="D18" s="38" t="s">
        <v>678</v>
      </c>
      <c r="E18" s="39" t="s">
        <v>570</v>
      </c>
      <c r="F18" s="39" t="s">
        <v>1423</v>
      </c>
      <c r="G18" s="40">
        <v>94500000</v>
      </c>
      <c r="H18" s="41">
        <v>45216</v>
      </c>
      <c r="I18" s="42" t="s">
        <v>225</v>
      </c>
      <c r="J18" s="43" t="s">
        <v>689</v>
      </c>
      <c r="K18" s="44">
        <v>0</v>
      </c>
      <c r="L18" s="45">
        <v>0</v>
      </c>
      <c r="M18" s="46">
        <v>0</v>
      </c>
      <c r="N18" s="47">
        <f t="shared" si="0"/>
        <v>94500000</v>
      </c>
      <c r="O18" s="48">
        <v>0.26</v>
      </c>
      <c r="P18" s="49"/>
      <c r="Q18" s="50"/>
      <c r="R18" s="51"/>
    </row>
    <row r="19" spans="1:18" ht="17.25" customHeight="1" x14ac:dyDescent="0.25">
      <c r="A19" s="35">
        <v>8</v>
      </c>
      <c r="B19" s="36">
        <v>44939</v>
      </c>
      <c r="C19" s="37">
        <v>44944</v>
      </c>
      <c r="D19" s="38" t="s">
        <v>679</v>
      </c>
      <c r="E19" s="39" t="s">
        <v>475</v>
      </c>
      <c r="F19" s="39" t="s">
        <v>1424</v>
      </c>
      <c r="G19" s="40">
        <v>36000000</v>
      </c>
      <c r="H19" s="41">
        <v>45216</v>
      </c>
      <c r="I19" s="42" t="s">
        <v>225</v>
      </c>
      <c r="J19" s="43" t="s">
        <v>690</v>
      </c>
      <c r="K19" s="44">
        <v>0</v>
      </c>
      <c r="L19" s="45">
        <v>0</v>
      </c>
      <c r="M19" s="46">
        <v>0</v>
      </c>
      <c r="N19" s="47">
        <f t="shared" si="0"/>
        <v>36000000</v>
      </c>
      <c r="O19" s="48">
        <v>0.26</v>
      </c>
      <c r="P19" s="49"/>
      <c r="Q19" s="50"/>
      <c r="R19" s="51"/>
    </row>
    <row r="20" spans="1:18" ht="17.25" customHeight="1" x14ac:dyDescent="0.25">
      <c r="A20" s="35">
        <v>9</v>
      </c>
      <c r="B20" s="36">
        <v>44942</v>
      </c>
      <c r="C20" s="37">
        <v>44944</v>
      </c>
      <c r="D20" s="38" t="s">
        <v>678</v>
      </c>
      <c r="E20" s="39" t="s">
        <v>426</v>
      </c>
      <c r="F20" s="39" t="s">
        <v>1425</v>
      </c>
      <c r="G20" s="40">
        <v>142640000</v>
      </c>
      <c r="H20" s="41">
        <v>45186</v>
      </c>
      <c r="I20" s="42" t="s">
        <v>225</v>
      </c>
      <c r="J20" s="43" t="s">
        <v>691</v>
      </c>
      <c r="K20" s="44">
        <v>0</v>
      </c>
      <c r="L20" s="45">
        <v>0</v>
      </c>
      <c r="M20" s="46">
        <v>0</v>
      </c>
      <c r="N20" s="47">
        <f t="shared" si="0"/>
        <v>142640000</v>
      </c>
      <c r="O20" s="48">
        <v>0.3</v>
      </c>
      <c r="P20" s="49"/>
      <c r="Q20" s="50"/>
      <c r="R20" s="51"/>
    </row>
    <row r="21" spans="1:18" ht="17.25" customHeight="1" x14ac:dyDescent="0.25">
      <c r="A21" s="35">
        <v>10</v>
      </c>
      <c r="B21" s="36">
        <v>44942</v>
      </c>
      <c r="C21" s="37">
        <v>44942</v>
      </c>
      <c r="D21" s="38" t="s">
        <v>678</v>
      </c>
      <c r="E21" s="39" t="s">
        <v>60</v>
      </c>
      <c r="F21" s="39" t="s">
        <v>1426</v>
      </c>
      <c r="G21" s="40">
        <v>73800000</v>
      </c>
      <c r="H21" s="41">
        <v>45214</v>
      </c>
      <c r="I21" s="42" t="s">
        <v>225</v>
      </c>
      <c r="J21" s="43" t="s">
        <v>692</v>
      </c>
      <c r="K21" s="44">
        <v>0</v>
      </c>
      <c r="L21" s="45">
        <v>0</v>
      </c>
      <c r="M21" s="46">
        <v>0</v>
      </c>
      <c r="N21" s="47">
        <f t="shared" si="0"/>
        <v>73800000</v>
      </c>
      <c r="O21" s="48">
        <v>0.27</v>
      </c>
      <c r="P21" s="49"/>
      <c r="Q21" s="50"/>
      <c r="R21" s="51"/>
    </row>
    <row r="22" spans="1:18" ht="17.25" customHeight="1" x14ac:dyDescent="0.25">
      <c r="A22" s="35">
        <v>11</v>
      </c>
      <c r="B22" s="36">
        <v>44942</v>
      </c>
      <c r="C22" s="37">
        <v>44944</v>
      </c>
      <c r="D22" s="38" t="s">
        <v>678</v>
      </c>
      <c r="E22" s="39" t="s">
        <v>488</v>
      </c>
      <c r="F22" s="39" t="s">
        <v>1427</v>
      </c>
      <c r="G22" s="40">
        <v>60255000</v>
      </c>
      <c r="H22" s="41">
        <v>45216</v>
      </c>
      <c r="I22" s="42" t="s">
        <v>225</v>
      </c>
      <c r="J22" s="43" t="s">
        <v>693</v>
      </c>
      <c r="K22" s="44">
        <v>0</v>
      </c>
      <c r="L22" s="45">
        <v>0</v>
      </c>
      <c r="M22" s="46">
        <v>0</v>
      </c>
      <c r="N22" s="47">
        <f t="shared" si="0"/>
        <v>60255000</v>
      </c>
      <c r="O22" s="48">
        <v>0.26</v>
      </c>
      <c r="P22" s="49"/>
      <c r="Q22" s="50"/>
      <c r="R22" s="51"/>
    </row>
    <row r="23" spans="1:18" ht="17.25" customHeight="1" x14ac:dyDescent="0.25">
      <c r="A23" s="35">
        <v>12</v>
      </c>
      <c r="B23" s="36">
        <v>44945</v>
      </c>
      <c r="C23" s="37">
        <v>44949</v>
      </c>
      <c r="D23" s="38" t="s">
        <v>678</v>
      </c>
      <c r="E23" s="39" t="s">
        <v>1428</v>
      </c>
      <c r="F23" s="39" t="s">
        <v>1429</v>
      </c>
      <c r="G23" s="40">
        <v>85500000</v>
      </c>
      <c r="H23" s="41">
        <v>45221</v>
      </c>
      <c r="I23" s="42" t="s">
        <v>225</v>
      </c>
      <c r="J23" s="43" t="s">
        <v>694</v>
      </c>
      <c r="K23" s="44">
        <v>0</v>
      </c>
      <c r="L23" s="45">
        <v>0</v>
      </c>
      <c r="M23" s="46">
        <v>0</v>
      </c>
      <c r="N23" s="47">
        <f t="shared" si="0"/>
        <v>85500000</v>
      </c>
      <c r="O23" s="48">
        <v>0.25</v>
      </c>
      <c r="P23" s="49"/>
      <c r="Q23" s="50"/>
      <c r="R23" s="51"/>
    </row>
    <row r="24" spans="1:18" ht="17.25" customHeight="1" x14ac:dyDescent="0.25">
      <c r="A24" s="35">
        <v>13</v>
      </c>
      <c r="B24" s="36">
        <v>44945</v>
      </c>
      <c r="C24" s="37">
        <v>44949</v>
      </c>
      <c r="D24" s="38" t="s">
        <v>678</v>
      </c>
      <c r="E24" s="39" t="s">
        <v>1430</v>
      </c>
      <c r="F24" s="39" t="s">
        <v>1431</v>
      </c>
      <c r="G24" s="40">
        <v>57600000</v>
      </c>
      <c r="H24" s="41">
        <v>45221</v>
      </c>
      <c r="I24" s="42" t="s">
        <v>225</v>
      </c>
      <c r="J24" s="43" t="s">
        <v>695</v>
      </c>
      <c r="K24" s="44">
        <v>0</v>
      </c>
      <c r="L24" s="45">
        <v>0</v>
      </c>
      <c r="M24" s="46">
        <v>0</v>
      </c>
      <c r="N24" s="47">
        <f t="shared" si="0"/>
        <v>57600000</v>
      </c>
      <c r="O24" s="48">
        <v>0.25</v>
      </c>
      <c r="P24" s="49"/>
      <c r="Q24" s="50"/>
      <c r="R24" s="51"/>
    </row>
    <row r="25" spans="1:18" ht="17.25" customHeight="1" x14ac:dyDescent="0.25">
      <c r="A25" s="35">
        <v>14</v>
      </c>
      <c r="B25" s="36">
        <v>44945</v>
      </c>
      <c r="C25" s="37">
        <v>44949</v>
      </c>
      <c r="D25" s="38" t="s">
        <v>678</v>
      </c>
      <c r="E25" s="39" t="s">
        <v>422</v>
      </c>
      <c r="F25" s="39" t="s">
        <v>1432</v>
      </c>
      <c r="G25" s="40">
        <v>53280000</v>
      </c>
      <c r="H25" s="41">
        <v>45221</v>
      </c>
      <c r="I25" s="42" t="s">
        <v>225</v>
      </c>
      <c r="J25" s="43" t="s">
        <v>696</v>
      </c>
      <c r="K25" s="44">
        <v>0</v>
      </c>
      <c r="L25" s="45">
        <v>0</v>
      </c>
      <c r="M25" s="46">
        <v>0</v>
      </c>
      <c r="N25" s="47">
        <f t="shared" si="0"/>
        <v>53280000</v>
      </c>
      <c r="O25" s="48">
        <v>0.25</v>
      </c>
      <c r="P25" s="49"/>
      <c r="Q25" s="50"/>
      <c r="R25" s="51"/>
    </row>
    <row r="26" spans="1:18" ht="17.25" customHeight="1" x14ac:dyDescent="0.25">
      <c r="A26" s="35">
        <v>15</v>
      </c>
      <c r="B26" s="36">
        <v>44945</v>
      </c>
      <c r="C26" s="37">
        <v>44952</v>
      </c>
      <c r="D26" s="38" t="s">
        <v>678</v>
      </c>
      <c r="E26" s="39" t="s">
        <v>1433</v>
      </c>
      <c r="F26" s="39" t="s">
        <v>1434</v>
      </c>
      <c r="G26" s="40">
        <v>38400000</v>
      </c>
      <c r="H26" s="41">
        <v>45132</v>
      </c>
      <c r="I26" s="42" t="s">
        <v>225</v>
      </c>
      <c r="J26" s="43" t="s">
        <v>697</v>
      </c>
      <c r="K26" s="44">
        <v>0</v>
      </c>
      <c r="L26" s="45">
        <v>0</v>
      </c>
      <c r="M26" s="46">
        <v>0</v>
      </c>
      <c r="N26" s="47">
        <f t="shared" si="0"/>
        <v>38400000</v>
      </c>
      <c r="O26" s="48">
        <v>0.36</v>
      </c>
      <c r="P26" s="49"/>
      <c r="Q26" s="50"/>
      <c r="R26" s="51"/>
    </row>
    <row r="27" spans="1:18" ht="17.25" customHeight="1" x14ac:dyDescent="0.25">
      <c r="A27" s="35">
        <v>16</v>
      </c>
      <c r="B27" s="36">
        <v>44945</v>
      </c>
      <c r="C27" s="37">
        <v>44952</v>
      </c>
      <c r="D27" s="38" t="s">
        <v>678</v>
      </c>
      <c r="E27" s="39" t="s">
        <v>1435</v>
      </c>
      <c r="F27" s="39" t="s">
        <v>1436</v>
      </c>
      <c r="G27" s="40">
        <v>64890000</v>
      </c>
      <c r="H27" s="41">
        <v>45224</v>
      </c>
      <c r="I27" s="42" t="s">
        <v>225</v>
      </c>
      <c r="J27" s="43" t="s">
        <v>698</v>
      </c>
      <c r="K27" s="44">
        <v>0</v>
      </c>
      <c r="L27" s="45">
        <v>0</v>
      </c>
      <c r="M27" s="46">
        <v>0</v>
      </c>
      <c r="N27" s="47">
        <f t="shared" si="0"/>
        <v>64890000</v>
      </c>
      <c r="O27" s="48">
        <v>0.24</v>
      </c>
      <c r="P27" s="49"/>
      <c r="Q27" s="50"/>
      <c r="R27" s="51"/>
    </row>
    <row r="28" spans="1:18" ht="17.25" customHeight="1" x14ac:dyDescent="0.25">
      <c r="A28" s="35">
        <v>17</v>
      </c>
      <c r="B28" s="36">
        <v>44945</v>
      </c>
      <c r="C28" s="37">
        <v>44952</v>
      </c>
      <c r="D28" s="38" t="s">
        <v>678</v>
      </c>
      <c r="E28" s="39" t="s">
        <v>252</v>
      </c>
      <c r="F28" s="39" t="s">
        <v>1437</v>
      </c>
      <c r="G28" s="40">
        <v>64890000</v>
      </c>
      <c r="H28" s="41">
        <v>45224</v>
      </c>
      <c r="I28" s="42" t="s">
        <v>225</v>
      </c>
      <c r="J28" s="43" t="s">
        <v>699</v>
      </c>
      <c r="K28" s="44">
        <v>0</v>
      </c>
      <c r="L28" s="45">
        <v>0</v>
      </c>
      <c r="M28" s="46">
        <v>0</v>
      </c>
      <c r="N28" s="47">
        <f t="shared" si="0"/>
        <v>64890000</v>
      </c>
      <c r="O28" s="48">
        <v>0.24</v>
      </c>
      <c r="P28" s="49"/>
      <c r="Q28" s="50"/>
      <c r="R28" s="51"/>
    </row>
    <row r="29" spans="1:18" ht="17.25" customHeight="1" x14ac:dyDescent="0.25">
      <c r="A29" s="35">
        <v>18</v>
      </c>
      <c r="B29" s="36">
        <v>44942</v>
      </c>
      <c r="C29" s="37">
        <v>44945</v>
      </c>
      <c r="D29" s="38" t="s">
        <v>679</v>
      </c>
      <c r="E29" s="39" t="s">
        <v>238</v>
      </c>
      <c r="F29" s="39" t="s">
        <v>1438</v>
      </c>
      <c r="G29" s="40">
        <v>27000000</v>
      </c>
      <c r="H29" s="41">
        <v>45217</v>
      </c>
      <c r="I29" s="42" t="s">
        <v>225</v>
      </c>
      <c r="J29" s="43" t="s">
        <v>700</v>
      </c>
      <c r="K29" s="44">
        <v>0</v>
      </c>
      <c r="L29" s="45">
        <v>0</v>
      </c>
      <c r="M29" s="46">
        <v>0</v>
      </c>
      <c r="N29" s="47">
        <f t="shared" si="0"/>
        <v>27000000</v>
      </c>
      <c r="O29" s="48">
        <v>0.26</v>
      </c>
      <c r="P29" s="49"/>
      <c r="Q29" s="50"/>
      <c r="R29" s="51"/>
    </row>
    <row r="30" spans="1:18" ht="17.25" customHeight="1" x14ac:dyDescent="0.25">
      <c r="A30" s="35">
        <v>19</v>
      </c>
      <c r="B30" s="36">
        <v>44942</v>
      </c>
      <c r="C30" s="37">
        <v>44942</v>
      </c>
      <c r="D30" s="38" t="s">
        <v>679</v>
      </c>
      <c r="E30" s="39" t="s">
        <v>148</v>
      </c>
      <c r="F30" s="39" t="s">
        <v>1439</v>
      </c>
      <c r="G30" s="40">
        <v>43200000</v>
      </c>
      <c r="H30" s="41">
        <v>45214</v>
      </c>
      <c r="I30" s="42" t="s">
        <v>225</v>
      </c>
      <c r="J30" s="43" t="s">
        <v>701</v>
      </c>
      <c r="K30" s="44">
        <v>0</v>
      </c>
      <c r="L30" s="45">
        <v>0</v>
      </c>
      <c r="M30" s="46">
        <v>0</v>
      </c>
      <c r="N30" s="47">
        <f t="shared" si="0"/>
        <v>43200000</v>
      </c>
      <c r="O30" s="48">
        <v>0.27</v>
      </c>
      <c r="P30" s="49"/>
      <c r="Q30" s="50"/>
      <c r="R30" s="51"/>
    </row>
    <row r="31" spans="1:18" ht="17.25" customHeight="1" x14ac:dyDescent="0.25">
      <c r="A31" s="35">
        <v>20</v>
      </c>
      <c r="B31" s="36">
        <v>44942</v>
      </c>
      <c r="C31" s="37">
        <v>44942</v>
      </c>
      <c r="D31" s="38" t="s">
        <v>678</v>
      </c>
      <c r="E31" s="39" t="s">
        <v>74</v>
      </c>
      <c r="F31" s="39" t="s">
        <v>1440</v>
      </c>
      <c r="G31" s="40">
        <v>57510000</v>
      </c>
      <c r="H31" s="41">
        <v>45214</v>
      </c>
      <c r="I31" s="42" t="s">
        <v>225</v>
      </c>
      <c r="J31" s="43" t="s">
        <v>702</v>
      </c>
      <c r="K31" s="44">
        <v>0</v>
      </c>
      <c r="L31" s="45">
        <v>0</v>
      </c>
      <c r="M31" s="46">
        <v>0</v>
      </c>
      <c r="N31" s="47">
        <f t="shared" si="0"/>
        <v>57510000</v>
      </c>
      <c r="O31" s="48">
        <v>0.27</v>
      </c>
      <c r="P31" s="49"/>
      <c r="Q31" s="50"/>
      <c r="R31" s="51"/>
    </row>
    <row r="32" spans="1:18" ht="17.25" customHeight="1" x14ac:dyDescent="0.25">
      <c r="A32" s="35">
        <v>21</v>
      </c>
      <c r="B32" s="36">
        <v>44942</v>
      </c>
      <c r="C32" s="37">
        <v>44944</v>
      </c>
      <c r="D32" s="38" t="s">
        <v>678</v>
      </c>
      <c r="E32" s="39" t="s">
        <v>30</v>
      </c>
      <c r="F32" s="39" t="s">
        <v>1441</v>
      </c>
      <c r="G32" s="40">
        <v>83430000</v>
      </c>
      <c r="H32" s="41">
        <v>45216</v>
      </c>
      <c r="I32" s="42" t="s">
        <v>225</v>
      </c>
      <c r="J32" s="43" t="s">
        <v>703</v>
      </c>
      <c r="K32" s="44">
        <v>0</v>
      </c>
      <c r="L32" s="45">
        <v>0</v>
      </c>
      <c r="M32" s="46">
        <v>0</v>
      </c>
      <c r="N32" s="47">
        <f t="shared" si="0"/>
        <v>83430000</v>
      </c>
      <c r="O32" s="48">
        <v>0.26</v>
      </c>
      <c r="P32" s="49"/>
      <c r="Q32" s="50"/>
      <c r="R32" s="51"/>
    </row>
    <row r="33" spans="1:18" ht="17.25" customHeight="1" x14ac:dyDescent="0.25">
      <c r="A33" s="35">
        <v>22</v>
      </c>
      <c r="B33" s="36">
        <v>44942</v>
      </c>
      <c r="C33" s="37">
        <v>44944</v>
      </c>
      <c r="D33" s="38" t="s">
        <v>678</v>
      </c>
      <c r="E33" s="39" t="s">
        <v>1442</v>
      </c>
      <c r="F33" s="39" t="s">
        <v>1443</v>
      </c>
      <c r="G33" s="40">
        <v>83430000</v>
      </c>
      <c r="H33" s="41">
        <v>45216</v>
      </c>
      <c r="I33" s="42" t="s">
        <v>225</v>
      </c>
      <c r="J33" s="43" t="s">
        <v>704</v>
      </c>
      <c r="K33" s="44">
        <v>0</v>
      </c>
      <c r="L33" s="45">
        <v>0</v>
      </c>
      <c r="M33" s="46">
        <v>0</v>
      </c>
      <c r="N33" s="47">
        <f t="shared" si="0"/>
        <v>83430000</v>
      </c>
      <c r="O33" s="48">
        <v>0.26</v>
      </c>
      <c r="P33" s="49"/>
      <c r="Q33" s="50"/>
      <c r="R33" s="51"/>
    </row>
    <row r="34" spans="1:18" ht="17.25" customHeight="1" x14ac:dyDescent="0.25">
      <c r="A34" s="35">
        <v>23</v>
      </c>
      <c r="B34" s="36">
        <v>44942</v>
      </c>
      <c r="C34" s="37">
        <v>44944</v>
      </c>
      <c r="D34" s="38" t="s">
        <v>678</v>
      </c>
      <c r="E34" s="39" t="s">
        <v>16</v>
      </c>
      <c r="F34" s="39" t="s">
        <v>1444</v>
      </c>
      <c r="G34" s="40">
        <v>90810000</v>
      </c>
      <c r="H34" s="41">
        <v>45216</v>
      </c>
      <c r="I34" s="42" t="s">
        <v>225</v>
      </c>
      <c r="J34" s="43" t="s">
        <v>705</v>
      </c>
      <c r="K34" s="44">
        <v>0</v>
      </c>
      <c r="L34" s="45">
        <v>0</v>
      </c>
      <c r="M34" s="46">
        <v>0</v>
      </c>
      <c r="N34" s="47">
        <f t="shared" si="0"/>
        <v>90810000</v>
      </c>
      <c r="O34" s="48">
        <v>0.26</v>
      </c>
      <c r="P34" s="49"/>
      <c r="Q34" s="50"/>
      <c r="R34" s="51"/>
    </row>
    <row r="35" spans="1:18" ht="17.25" customHeight="1" x14ac:dyDescent="0.25">
      <c r="A35" s="35">
        <v>24</v>
      </c>
      <c r="B35" s="36">
        <v>44943</v>
      </c>
      <c r="C35" s="37">
        <v>44945</v>
      </c>
      <c r="D35" s="38" t="s">
        <v>678</v>
      </c>
      <c r="E35" s="39" t="s">
        <v>15</v>
      </c>
      <c r="F35" s="39" t="s">
        <v>1445</v>
      </c>
      <c r="G35" s="40">
        <v>69570000</v>
      </c>
      <c r="H35" s="41">
        <v>45217</v>
      </c>
      <c r="I35" s="42" t="s">
        <v>225</v>
      </c>
      <c r="J35" s="43" t="s">
        <v>706</v>
      </c>
      <c r="K35" s="44">
        <v>0</v>
      </c>
      <c r="L35" s="45">
        <v>0</v>
      </c>
      <c r="M35" s="46">
        <v>0</v>
      </c>
      <c r="N35" s="47">
        <f t="shared" si="0"/>
        <v>69570000</v>
      </c>
      <c r="O35" s="48">
        <v>0.26</v>
      </c>
      <c r="P35" s="49"/>
      <c r="Q35" s="50"/>
      <c r="R35" s="51"/>
    </row>
    <row r="36" spans="1:18" ht="17.25" customHeight="1" x14ac:dyDescent="0.25">
      <c r="A36" s="35">
        <v>25</v>
      </c>
      <c r="B36" s="36">
        <v>44942</v>
      </c>
      <c r="C36" s="37">
        <v>44944</v>
      </c>
      <c r="D36" s="38" t="s">
        <v>678</v>
      </c>
      <c r="E36" s="39" t="s">
        <v>255</v>
      </c>
      <c r="F36" s="39" t="s">
        <v>1446</v>
      </c>
      <c r="G36" s="40">
        <v>69570000</v>
      </c>
      <c r="H36" s="41">
        <v>45216</v>
      </c>
      <c r="I36" s="42" t="s">
        <v>225</v>
      </c>
      <c r="J36" s="43" t="s">
        <v>707</v>
      </c>
      <c r="K36" s="44">
        <v>0</v>
      </c>
      <c r="L36" s="45">
        <v>0</v>
      </c>
      <c r="M36" s="46">
        <v>0</v>
      </c>
      <c r="N36" s="47">
        <f t="shared" si="0"/>
        <v>69570000</v>
      </c>
      <c r="O36" s="48">
        <v>0.26</v>
      </c>
      <c r="P36" s="49"/>
      <c r="Q36" s="50"/>
      <c r="R36" s="51"/>
    </row>
    <row r="37" spans="1:18" ht="17.25" customHeight="1" x14ac:dyDescent="0.25">
      <c r="A37" s="35">
        <v>26</v>
      </c>
      <c r="B37" s="36">
        <v>44942</v>
      </c>
      <c r="C37" s="37">
        <v>44945</v>
      </c>
      <c r="D37" s="38" t="s">
        <v>678</v>
      </c>
      <c r="E37" s="39" t="s">
        <v>44</v>
      </c>
      <c r="F37" s="39" t="s">
        <v>1447</v>
      </c>
      <c r="G37" s="40">
        <v>112500000</v>
      </c>
      <c r="H37" s="41">
        <v>44992</v>
      </c>
      <c r="I37" s="42" t="s">
        <v>225</v>
      </c>
      <c r="J37" s="43" t="s">
        <v>708</v>
      </c>
      <c r="K37" s="44">
        <v>0</v>
      </c>
      <c r="L37" s="45">
        <v>0</v>
      </c>
      <c r="M37" s="46">
        <v>92083333</v>
      </c>
      <c r="N37" s="47">
        <f t="shared" si="0"/>
        <v>20416667</v>
      </c>
      <c r="O37" s="48">
        <v>1</v>
      </c>
      <c r="P37" s="49"/>
      <c r="Q37" s="50"/>
      <c r="R37" s="51"/>
    </row>
    <row r="38" spans="1:18" ht="17.25" customHeight="1" x14ac:dyDescent="0.25">
      <c r="A38" s="35">
        <v>27</v>
      </c>
      <c r="B38" s="36">
        <v>44942</v>
      </c>
      <c r="C38" s="37">
        <v>44944</v>
      </c>
      <c r="D38" s="38" t="s">
        <v>678</v>
      </c>
      <c r="E38" s="39" t="s">
        <v>322</v>
      </c>
      <c r="F38" s="39" t="s">
        <v>1448</v>
      </c>
      <c r="G38" s="40">
        <v>90000000</v>
      </c>
      <c r="H38" s="41">
        <v>45247</v>
      </c>
      <c r="I38" s="42" t="s">
        <v>225</v>
      </c>
      <c r="J38" s="43" t="s">
        <v>709</v>
      </c>
      <c r="K38" s="44">
        <v>0</v>
      </c>
      <c r="L38" s="45">
        <v>0</v>
      </c>
      <c r="M38" s="46">
        <v>0</v>
      </c>
      <c r="N38" s="47">
        <f t="shared" si="0"/>
        <v>90000000</v>
      </c>
      <c r="O38" s="48">
        <v>0.24</v>
      </c>
      <c r="P38" s="49"/>
      <c r="Q38" s="50"/>
      <c r="R38" s="51"/>
    </row>
    <row r="39" spans="1:18" ht="17.25" customHeight="1" x14ac:dyDescent="0.25">
      <c r="A39" s="35">
        <v>28</v>
      </c>
      <c r="B39" s="36">
        <v>44943</v>
      </c>
      <c r="C39" s="37">
        <v>44945</v>
      </c>
      <c r="D39" s="38" t="s">
        <v>679</v>
      </c>
      <c r="E39" s="39" t="s">
        <v>201</v>
      </c>
      <c r="F39" s="39" t="s">
        <v>1438</v>
      </c>
      <c r="G39" s="40">
        <v>27000000</v>
      </c>
      <c r="H39" s="41">
        <v>45217</v>
      </c>
      <c r="I39" s="42" t="s">
        <v>225</v>
      </c>
      <c r="J39" s="43" t="s">
        <v>710</v>
      </c>
      <c r="K39" s="44">
        <v>0</v>
      </c>
      <c r="L39" s="45">
        <v>0</v>
      </c>
      <c r="M39" s="46">
        <v>0</v>
      </c>
      <c r="N39" s="47">
        <f t="shared" si="0"/>
        <v>27000000</v>
      </c>
      <c r="O39" s="48">
        <v>0.26</v>
      </c>
      <c r="P39" s="49"/>
      <c r="Q39" s="50"/>
      <c r="R39" s="51"/>
    </row>
    <row r="40" spans="1:18" ht="17.25" customHeight="1" x14ac:dyDescent="0.25">
      <c r="A40" s="35">
        <v>29</v>
      </c>
      <c r="B40" s="36">
        <v>44944</v>
      </c>
      <c r="C40" s="37">
        <v>44946</v>
      </c>
      <c r="D40" s="38" t="s">
        <v>678</v>
      </c>
      <c r="E40" s="39" t="s">
        <v>1449</v>
      </c>
      <c r="F40" s="39" t="s">
        <v>187</v>
      </c>
      <c r="G40" s="40">
        <v>62881500</v>
      </c>
      <c r="H40" s="41">
        <v>45279</v>
      </c>
      <c r="I40" s="42" t="s">
        <v>225</v>
      </c>
      <c r="J40" s="43" t="s">
        <v>711</v>
      </c>
      <c r="K40" s="44">
        <v>0</v>
      </c>
      <c r="L40" s="45">
        <v>0</v>
      </c>
      <c r="M40" s="46">
        <v>0</v>
      </c>
      <c r="N40" s="47">
        <f t="shared" si="0"/>
        <v>62881500</v>
      </c>
      <c r="O40" s="48">
        <v>0.21</v>
      </c>
      <c r="P40" s="49"/>
      <c r="Q40" s="50"/>
      <c r="R40" s="51"/>
    </row>
    <row r="41" spans="1:18" ht="17.25" customHeight="1" x14ac:dyDescent="0.25">
      <c r="A41" s="35">
        <v>30</v>
      </c>
      <c r="B41" s="36">
        <v>44943</v>
      </c>
      <c r="C41" s="37">
        <v>44945</v>
      </c>
      <c r="D41" s="38" t="s">
        <v>678</v>
      </c>
      <c r="E41" s="39" t="s">
        <v>489</v>
      </c>
      <c r="F41" s="39" t="s">
        <v>1450</v>
      </c>
      <c r="G41" s="40">
        <v>104500000</v>
      </c>
      <c r="H41" s="41">
        <v>45278</v>
      </c>
      <c r="I41" s="42" t="s">
        <v>225</v>
      </c>
      <c r="J41" s="43" t="s">
        <v>712</v>
      </c>
      <c r="K41" s="44">
        <v>0</v>
      </c>
      <c r="L41" s="45">
        <v>0</v>
      </c>
      <c r="M41" s="46">
        <v>0</v>
      </c>
      <c r="N41" s="47">
        <f t="shared" si="0"/>
        <v>104500000</v>
      </c>
      <c r="O41" s="48">
        <v>0.21</v>
      </c>
      <c r="P41" s="49"/>
      <c r="Q41" s="50"/>
      <c r="R41" s="51"/>
    </row>
    <row r="42" spans="1:18" ht="17.25" customHeight="1" x14ac:dyDescent="0.25">
      <c r="A42" s="35">
        <v>31</v>
      </c>
      <c r="B42" s="36">
        <v>44943</v>
      </c>
      <c r="C42" s="37">
        <v>44945</v>
      </c>
      <c r="D42" s="38" t="s">
        <v>678</v>
      </c>
      <c r="E42" s="39" t="s">
        <v>127</v>
      </c>
      <c r="F42" s="39" t="s">
        <v>1451</v>
      </c>
      <c r="G42" s="40">
        <v>104500000</v>
      </c>
      <c r="H42" s="41">
        <v>45278</v>
      </c>
      <c r="I42" s="42" t="s">
        <v>225</v>
      </c>
      <c r="J42" s="43" t="s">
        <v>713</v>
      </c>
      <c r="K42" s="44">
        <v>0</v>
      </c>
      <c r="L42" s="45">
        <v>0</v>
      </c>
      <c r="M42" s="46">
        <v>0</v>
      </c>
      <c r="N42" s="47">
        <f t="shared" si="0"/>
        <v>104500000</v>
      </c>
      <c r="O42" s="48">
        <v>0.21</v>
      </c>
      <c r="P42" s="49"/>
      <c r="Q42" s="50"/>
      <c r="R42" s="51"/>
    </row>
    <row r="43" spans="1:18" ht="17.25" customHeight="1" x14ac:dyDescent="0.25">
      <c r="A43" s="35">
        <v>32</v>
      </c>
      <c r="B43" s="36">
        <v>44943</v>
      </c>
      <c r="C43" s="37">
        <v>44946</v>
      </c>
      <c r="D43" s="38" t="s">
        <v>678</v>
      </c>
      <c r="E43" s="39" t="s">
        <v>310</v>
      </c>
      <c r="F43" s="39" t="s">
        <v>1452</v>
      </c>
      <c r="G43" s="40">
        <v>80300000</v>
      </c>
      <c r="H43" s="41">
        <v>45279</v>
      </c>
      <c r="I43" s="42" t="s">
        <v>225</v>
      </c>
      <c r="J43" s="43" t="s">
        <v>714</v>
      </c>
      <c r="K43" s="44">
        <v>0</v>
      </c>
      <c r="L43" s="45">
        <v>0</v>
      </c>
      <c r="M43" s="46">
        <v>0</v>
      </c>
      <c r="N43" s="47">
        <f t="shared" si="0"/>
        <v>80300000</v>
      </c>
      <c r="O43" s="48">
        <v>0.21</v>
      </c>
      <c r="P43" s="49"/>
      <c r="Q43" s="50"/>
      <c r="R43" s="51"/>
    </row>
    <row r="44" spans="1:18" ht="17.25" customHeight="1" x14ac:dyDescent="0.25">
      <c r="A44" s="35">
        <v>33</v>
      </c>
      <c r="B44" s="36">
        <v>44943</v>
      </c>
      <c r="C44" s="37">
        <v>44945</v>
      </c>
      <c r="D44" s="38" t="s">
        <v>678</v>
      </c>
      <c r="E44" s="39" t="s">
        <v>25</v>
      </c>
      <c r="F44" s="39" t="s">
        <v>1453</v>
      </c>
      <c r="G44" s="40">
        <v>104500000</v>
      </c>
      <c r="H44" s="41">
        <v>45278</v>
      </c>
      <c r="I44" s="42" t="s">
        <v>225</v>
      </c>
      <c r="J44" s="43" t="s">
        <v>715</v>
      </c>
      <c r="K44" s="44">
        <v>0</v>
      </c>
      <c r="L44" s="45">
        <v>0</v>
      </c>
      <c r="M44" s="46">
        <v>0</v>
      </c>
      <c r="N44" s="47">
        <f t="shared" si="0"/>
        <v>104500000</v>
      </c>
      <c r="O44" s="48">
        <v>0.21</v>
      </c>
      <c r="P44" s="49"/>
      <c r="Q44" s="50"/>
      <c r="R44" s="51"/>
    </row>
    <row r="45" spans="1:18" ht="17.25" customHeight="1" x14ac:dyDescent="0.25">
      <c r="A45" s="35">
        <v>34</v>
      </c>
      <c r="B45" s="36">
        <v>44943</v>
      </c>
      <c r="C45" s="37">
        <v>44945</v>
      </c>
      <c r="D45" s="38" t="s">
        <v>678</v>
      </c>
      <c r="E45" s="39" t="s">
        <v>20</v>
      </c>
      <c r="F45" s="39" t="s">
        <v>1454</v>
      </c>
      <c r="G45" s="40">
        <v>80300000</v>
      </c>
      <c r="H45" s="41">
        <v>45278</v>
      </c>
      <c r="I45" s="42" t="s">
        <v>225</v>
      </c>
      <c r="J45" s="43" t="s">
        <v>716</v>
      </c>
      <c r="K45" s="44">
        <v>0</v>
      </c>
      <c r="L45" s="45">
        <v>0</v>
      </c>
      <c r="M45" s="46">
        <v>0</v>
      </c>
      <c r="N45" s="47">
        <f t="shared" si="0"/>
        <v>80300000</v>
      </c>
      <c r="O45" s="48">
        <v>0.21</v>
      </c>
      <c r="P45" s="49"/>
      <c r="Q45" s="50"/>
      <c r="R45" s="51"/>
    </row>
    <row r="46" spans="1:18" ht="17.25" customHeight="1" x14ac:dyDescent="0.25">
      <c r="A46" s="35">
        <v>35</v>
      </c>
      <c r="B46" s="36">
        <v>44943</v>
      </c>
      <c r="C46" s="37">
        <v>44945</v>
      </c>
      <c r="D46" s="38" t="s">
        <v>678</v>
      </c>
      <c r="E46" s="39" t="s">
        <v>618</v>
      </c>
      <c r="F46" s="39" t="s">
        <v>1455</v>
      </c>
      <c r="G46" s="40">
        <v>80300000</v>
      </c>
      <c r="H46" s="41">
        <v>45278</v>
      </c>
      <c r="I46" s="42" t="s">
        <v>225</v>
      </c>
      <c r="J46" s="43" t="s">
        <v>717</v>
      </c>
      <c r="K46" s="44">
        <v>0</v>
      </c>
      <c r="L46" s="45">
        <v>0</v>
      </c>
      <c r="M46" s="46">
        <v>0</v>
      </c>
      <c r="N46" s="47">
        <f t="shared" si="0"/>
        <v>80300000</v>
      </c>
      <c r="O46" s="48">
        <v>0.21</v>
      </c>
      <c r="P46" s="49"/>
      <c r="Q46" s="50"/>
      <c r="R46" s="51"/>
    </row>
    <row r="47" spans="1:18" ht="17.25" customHeight="1" x14ac:dyDescent="0.25">
      <c r="A47" s="35">
        <v>36</v>
      </c>
      <c r="B47" s="36">
        <v>44944</v>
      </c>
      <c r="C47" s="37">
        <v>44945</v>
      </c>
      <c r="D47" s="38" t="s">
        <v>678</v>
      </c>
      <c r="E47" s="39" t="s">
        <v>173</v>
      </c>
      <c r="F47" s="39" t="s">
        <v>1456</v>
      </c>
      <c r="G47" s="40">
        <v>59600000</v>
      </c>
      <c r="H47" s="41">
        <v>45187</v>
      </c>
      <c r="I47" s="42" t="s">
        <v>225</v>
      </c>
      <c r="J47" s="43" t="s">
        <v>718</v>
      </c>
      <c r="K47" s="44">
        <v>0</v>
      </c>
      <c r="L47" s="45">
        <v>0</v>
      </c>
      <c r="M47" s="46">
        <v>0</v>
      </c>
      <c r="N47" s="47">
        <f t="shared" si="0"/>
        <v>59600000</v>
      </c>
      <c r="O47" s="48">
        <v>0.28999999999999998</v>
      </c>
      <c r="P47" s="49"/>
      <c r="Q47" s="50"/>
      <c r="R47" s="51"/>
    </row>
    <row r="48" spans="1:18" ht="17.25" customHeight="1" x14ac:dyDescent="0.25">
      <c r="A48" s="35">
        <v>37</v>
      </c>
      <c r="B48" s="36">
        <v>44943</v>
      </c>
      <c r="C48" s="37">
        <v>44945</v>
      </c>
      <c r="D48" s="38" t="s">
        <v>678</v>
      </c>
      <c r="E48" s="39" t="s">
        <v>242</v>
      </c>
      <c r="F48" s="39" t="s">
        <v>1457</v>
      </c>
      <c r="G48" s="40">
        <v>58300000</v>
      </c>
      <c r="H48" s="41">
        <v>45278</v>
      </c>
      <c r="I48" s="42" t="s">
        <v>225</v>
      </c>
      <c r="J48" s="43" t="s">
        <v>719</v>
      </c>
      <c r="K48" s="44">
        <v>0</v>
      </c>
      <c r="L48" s="45">
        <v>0</v>
      </c>
      <c r="M48" s="46">
        <v>0</v>
      </c>
      <c r="N48" s="47">
        <f t="shared" si="0"/>
        <v>58300000</v>
      </c>
      <c r="O48" s="48">
        <v>0.21</v>
      </c>
      <c r="P48" s="49"/>
      <c r="Q48" s="50"/>
      <c r="R48" s="51"/>
    </row>
    <row r="49" spans="1:18" ht="17.25" customHeight="1" x14ac:dyDescent="0.25">
      <c r="A49" s="35">
        <v>38</v>
      </c>
      <c r="B49" s="36">
        <v>44943</v>
      </c>
      <c r="C49" s="37">
        <v>44946</v>
      </c>
      <c r="D49" s="38" t="s">
        <v>678</v>
      </c>
      <c r="E49" s="39" t="s">
        <v>613</v>
      </c>
      <c r="F49" s="39" t="s">
        <v>368</v>
      </c>
      <c r="G49" s="40">
        <v>104500000</v>
      </c>
      <c r="H49" s="41">
        <v>45279</v>
      </c>
      <c r="I49" s="42" t="s">
        <v>225</v>
      </c>
      <c r="J49" s="43" t="s">
        <v>720</v>
      </c>
      <c r="K49" s="44">
        <v>0</v>
      </c>
      <c r="L49" s="45">
        <v>0</v>
      </c>
      <c r="M49" s="46">
        <v>0</v>
      </c>
      <c r="N49" s="47">
        <f t="shared" si="0"/>
        <v>104500000</v>
      </c>
      <c r="O49" s="48">
        <v>0.21</v>
      </c>
      <c r="P49" s="49"/>
      <c r="Q49" s="50"/>
      <c r="R49" s="51"/>
    </row>
    <row r="50" spans="1:18" ht="17.25" customHeight="1" x14ac:dyDescent="0.25">
      <c r="A50" s="35">
        <v>39</v>
      </c>
      <c r="B50" s="36">
        <v>44943</v>
      </c>
      <c r="C50" s="37">
        <v>44946</v>
      </c>
      <c r="D50" s="38" t="s">
        <v>678</v>
      </c>
      <c r="E50" s="39" t="s">
        <v>56</v>
      </c>
      <c r="F50" s="39" t="s">
        <v>379</v>
      </c>
      <c r="G50" s="40">
        <v>84700000</v>
      </c>
      <c r="H50" s="41">
        <v>45279</v>
      </c>
      <c r="I50" s="42" t="s">
        <v>225</v>
      </c>
      <c r="J50" s="43" t="s">
        <v>721</v>
      </c>
      <c r="K50" s="44">
        <v>0</v>
      </c>
      <c r="L50" s="45">
        <v>0</v>
      </c>
      <c r="M50" s="46">
        <v>0</v>
      </c>
      <c r="N50" s="47">
        <f t="shared" si="0"/>
        <v>84700000</v>
      </c>
      <c r="O50" s="48">
        <v>0.21</v>
      </c>
      <c r="P50" s="49"/>
      <c r="Q50" s="50"/>
      <c r="R50" s="51"/>
    </row>
    <row r="51" spans="1:18" ht="17.25" customHeight="1" x14ac:dyDescent="0.25">
      <c r="A51" s="35">
        <v>40</v>
      </c>
      <c r="B51" s="36">
        <v>44944</v>
      </c>
      <c r="C51" s="37">
        <v>44946</v>
      </c>
      <c r="D51" s="38" t="s">
        <v>678</v>
      </c>
      <c r="E51" s="39" t="s">
        <v>203</v>
      </c>
      <c r="F51" s="39" t="s">
        <v>1454</v>
      </c>
      <c r="G51" s="40">
        <v>80300000</v>
      </c>
      <c r="H51" s="41">
        <v>45279</v>
      </c>
      <c r="I51" s="42" t="s">
        <v>225</v>
      </c>
      <c r="J51" s="43" t="s">
        <v>722</v>
      </c>
      <c r="K51" s="44">
        <v>0</v>
      </c>
      <c r="L51" s="45">
        <v>0</v>
      </c>
      <c r="M51" s="46">
        <v>0</v>
      </c>
      <c r="N51" s="47">
        <f t="shared" si="0"/>
        <v>80300000</v>
      </c>
      <c r="O51" s="48">
        <v>0.21</v>
      </c>
      <c r="P51" s="49"/>
      <c r="Q51" s="50"/>
      <c r="R51" s="51"/>
    </row>
    <row r="52" spans="1:18" ht="17.25" customHeight="1" x14ac:dyDescent="0.25">
      <c r="A52" s="35">
        <v>41</v>
      </c>
      <c r="B52" s="36">
        <v>44944</v>
      </c>
      <c r="C52" s="37">
        <v>44950</v>
      </c>
      <c r="D52" s="38" t="s">
        <v>678</v>
      </c>
      <c r="E52" s="39" t="s">
        <v>625</v>
      </c>
      <c r="F52" s="39" t="s">
        <v>187</v>
      </c>
      <c r="G52" s="40">
        <v>62881500</v>
      </c>
      <c r="H52" s="41">
        <v>45283</v>
      </c>
      <c r="I52" s="42" t="s">
        <v>225</v>
      </c>
      <c r="J52" s="43" t="s">
        <v>723</v>
      </c>
      <c r="K52" s="44">
        <v>0</v>
      </c>
      <c r="L52" s="45">
        <v>0</v>
      </c>
      <c r="M52" s="46">
        <v>0</v>
      </c>
      <c r="N52" s="47">
        <f t="shared" si="0"/>
        <v>62881500</v>
      </c>
      <c r="O52" s="48">
        <v>0.2</v>
      </c>
      <c r="P52" s="49"/>
      <c r="Q52" s="50"/>
      <c r="R52" s="51"/>
    </row>
    <row r="53" spans="1:18" ht="17.25" customHeight="1" x14ac:dyDescent="0.25">
      <c r="A53" s="35">
        <v>42</v>
      </c>
      <c r="B53" s="36">
        <v>44945</v>
      </c>
      <c r="C53" s="37">
        <v>44949</v>
      </c>
      <c r="D53" s="38" t="s">
        <v>678</v>
      </c>
      <c r="E53" s="39" t="s">
        <v>641</v>
      </c>
      <c r="F53" s="39" t="s">
        <v>1458</v>
      </c>
      <c r="G53" s="40">
        <v>83430000</v>
      </c>
      <c r="H53" s="41">
        <v>45221</v>
      </c>
      <c r="I53" s="42" t="s">
        <v>225</v>
      </c>
      <c r="J53" s="43" t="s">
        <v>724</v>
      </c>
      <c r="K53" s="44">
        <v>0</v>
      </c>
      <c r="L53" s="45">
        <v>0</v>
      </c>
      <c r="M53" s="46">
        <v>0</v>
      </c>
      <c r="N53" s="47">
        <f t="shared" si="0"/>
        <v>83430000</v>
      </c>
      <c r="O53" s="48">
        <v>0.25</v>
      </c>
      <c r="P53" s="49"/>
      <c r="Q53" s="50"/>
      <c r="R53" s="51"/>
    </row>
    <row r="54" spans="1:18" ht="17.25" customHeight="1" x14ac:dyDescent="0.25">
      <c r="A54" s="35">
        <v>43</v>
      </c>
      <c r="B54" s="36">
        <v>44945</v>
      </c>
      <c r="C54" s="37">
        <v>44949</v>
      </c>
      <c r="D54" s="38" t="s">
        <v>678</v>
      </c>
      <c r="E54" s="39" t="s">
        <v>460</v>
      </c>
      <c r="F54" s="39" t="s">
        <v>1459</v>
      </c>
      <c r="G54" s="40">
        <v>83700000</v>
      </c>
      <c r="H54" s="41">
        <v>45221</v>
      </c>
      <c r="I54" s="42" t="s">
        <v>225</v>
      </c>
      <c r="J54" s="43" t="s">
        <v>725</v>
      </c>
      <c r="K54" s="44">
        <v>0</v>
      </c>
      <c r="L54" s="45">
        <v>0</v>
      </c>
      <c r="M54" s="46">
        <v>0</v>
      </c>
      <c r="N54" s="47">
        <f t="shared" si="0"/>
        <v>83700000</v>
      </c>
      <c r="O54" s="48">
        <v>0.25</v>
      </c>
      <c r="P54" s="49"/>
      <c r="Q54" s="50"/>
      <c r="R54" s="51"/>
    </row>
    <row r="55" spans="1:18" ht="17.25" customHeight="1" x14ac:dyDescent="0.25">
      <c r="A55" s="35">
        <v>44</v>
      </c>
      <c r="B55" s="36">
        <v>44945</v>
      </c>
      <c r="C55" s="37">
        <v>44949</v>
      </c>
      <c r="D55" s="38" t="s">
        <v>678</v>
      </c>
      <c r="E55" s="39" t="s">
        <v>1460</v>
      </c>
      <c r="F55" s="39" t="s">
        <v>1461</v>
      </c>
      <c r="G55" s="40">
        <v>90000000</v>
      </c>
      <c r="H55" s="41">
        <v>45221</v>
      </c>
      <c r="I55" s="42" t="s">
        <v>225</v>
      </c>
      <c r="J55" s="43" t="s">
        <v>726</v>
      </c>
      <c r="K55" s="44">
        <v>0</v>
      </c>
      <c r="L55" s="45">
        <v>0</v>
      </c>
      <c r="M55" s="46">
        <v>0</v>
      </c>
      <c r="N55" s="47">
        <f t="shared" si="0"/>
        <v>90000000</v>
      </c>
      <c r="O55" s="48">
        <v>0.25</v>
      </c>
      <c r="P55" s="49"/>
      <c r="Q55" s="50"/>
      <c r="R55" s="51"/>
    </row>
    <row r="56" spans="1:18" ht="17.25" customHeight="1" x14ac:dyDescent="0.25">
      <c r="A56" s="35">
        <v>45</v>
      </c>
      <c r="B56" s="36">
        <v>44945</v>
      </c>
      <c r="C56" s="37">
        <v>44950</v>
      </c>
      <c r="D56" s="38" t="s">
        <v>678</v>
      </c>
      <c r="E56" s="39" t="s">
        <v>1462</v>
      </c>
      <c r="F56" s="39" t="s">
        <v>1463</v>
      </c>
      <c r="G56" s="40">
        <v>49500000</v>
      </c>
      <c r="H56" s="41">
        <v>45222</v>
      </c>
      <c r="I56" s="42" t="s">
        <v>225</v>
      </c>
      <c r="J56" s="43" t="s">
        <v>727</v>
      </c>
      <c r="K56" s="44">
        <v>0</v>
      </c>
      <c r="L56" s="45">
        <v>0</v>
      </c>
      <c r="M56" s="46">
        <v>0</v>
      </c>
      <c r="N56" s="47">
        <f t="shared" si="0"/>
        <v>49500000</v>
      </c>
      <c r="O56" s="48">
        <v>0.24</v>
      </c>
      <c r="P56" s="49"/>
      <c r="Q56" s="50"/>
      <c r="R56" s="51"/>
    </row>
    <row r="57" spans="1:18" ht="17.25" customHeight="1" x14ac:dyDescent="0.25">
      <c r="A57" s="35">
        <v>46</v>
      </c>
      <c r="B57" s="36">
        <v>44945</v>
      </c>
      <c r="C57" s="37">
        <v>44949</v>
      </c>
      <c r="D57" s="38" t="s">
        <v>678</v>
      </c>
      <c r="E57" s="39" t="s">
        <v>82</v>
      </c>
      <c r="F57" s="39" t="s">
        <v>1464</v>
      </c>
      <c r="G57" s="40">
        <v>97335000</v>
      </c>
      <c r="H57" s="41">
        <v>45221</v>
      </c>
      <c r="I57" s="42" t="s">
        <v>225</v>
      </c>
      <c r="J57" s="43" t="s">
        <v>728</v>
      </c>
      <c r="K57" s="44">
        <v>0</v>
      </c>
      <c r="L57" s="45">
        <v>0</v>
      </c>
      <c r="M57" s="46">
        <v>0</v>
      </c>
      <c r="N57" s="47">
        <f t="shared" si="0"/>
        <v>97335000</v>
      </c>
      <c r="O57" s="48">
        <v>0.25</v>
      </c>
      <c r="P57" s="49"/>
      <c r="Q57" s="50"/>
      <c r="R57" s="51"/>
    </row>
    <row r="58" spans="1:18" ht="17.25" customHeight="1" x14ac:dyDescent="0.25">
      <c r="A58" s="35">
        <v>47</v>
      </c>
      <c r="B58" s="36">
        <v>44946</v>
      </c>
      <c r="C58" s="37">
        <v>44949</v>
      </c>
      <c r="D58" s="38" t="s">
        <v>678</v>
      </c>
      <c r="E58" s="39" t="s">
        <v>519</v>
      </c>
      <c r="F58" s="39" t="s">
        <v>1465</v>
      </c>
      <c r="G58" s="40">
        <v>67980000</v>
      </c>
      <c r="H58" s="41">
        <v>45282</v>
      </c>
      <c r="I58" s="42" t="s">
        <v>225</v>
      </c>
      <c r="J58" s="43" t="s">
        <v>729</v>
      </c>
      <c r="K58" s="44">
        <v>0</v>
      </c>
      <c r="L58" s="45">
        <v>0</v>
      </c>
      <c r="M58" s="46">
        <v>0</v>
      </c>
      <c r="N58" s="47">
        <f t="shared" si="0"/>
        <v>67980000</v>
      </c>
      <c r="O58" s="48">
        <v>0.2</v>
      </c>
      <c r="P58" s="49"/>
      <c r="Q58" s="50"/>
      <c r="R58" s="51"/>
    </row>
    <row r="59" spans="1:18" ht="17.25" customHeight="1" x14ac:dyDescent="0.25">
      <c r="A59" s="35">
        <v>48</v>
      </c>
      <c r="B59" s="36">
        <v>44946</v>
      </c>
      <c r="C59" s="37">
        <v>44949</v>
      </c>
      <c r="D59" s="38" t="s">
        <v>678</v>
      </c>
      <c r="E59" s="39" t="s">
        <v>288</v>
      </c>
      <c r="F59" s="39" t="s">
        <v>1452</v>
      </c>
      <c r="G59" s="40">
        <v>80300000</v>
      </c>
      <c r="H59" s="41">
        <v>45282</v>
      </c>
      <c r="I59" s="42" t="s">
        <v>225</v>
      </c>
      <c r="J59" s="43" t="s">
        <v>730</v>
      </c>
      <c r="K59" s="44">
        <v>0</v>
      </c>
      <c r="L59" s="45">
        <v>0</v>
      </c>
      <c r="M59" s="46">
        <v>0</v>
      </c>
      <c r="N59" s="47">
        <f t="shared" si="0"/>
        <v>80300000</v>
      </c>
      <c r="O59" s="48">
        <v>0.2</v>
      </c>
      <c r="P59" s="49"/>
      <c r="Q59" s="50"/>
      <c r="R59" s="51"/>
    </row>
    <row r="60" spans="1:18" ht="17.25" customHeight="1" x14ac:dyDescent="0.25">
      <c r="A60" s="35">
        <v>49</v>
      </c>
      <c r="B60" s="36">
        <v>44946</v>
      </c>
      <c r="C60" s="37">
        <v>44949</v>
      </c>
      <c r="D60" s="38" t="s">
        <v>678</v>
      </c>
      <c r="E60" s="39" t="s">
        <v>283</v>
      </c>
      <c r="F60" s="39" t="s">
        <v>1466</v>
      </c>
      <c r="G60" s="40">
        <v>58300000</v>
      </c>
      <c r="H60" s="41">
        <v>45282</v>
      </c>
      <c r="I60" s="42" t="s">
        <v>225</v>
      </c>
      <c r="J60" s="43" t="s">
        <v>731</v>
      </c>
      <c r="K60" s="44">
        <v>0</v>
      </c>
      <c r="L60" s="45">
        <v>0</v>
      </c>
      <c r="M60" s="46">
        <v>0</v>
      </c>
      <c r="N60" s="47">
        <f t="shared" si="0"/>
        <v>58300000</v>
      </c>
      <c r="O60" s="48">
        <v>0.2</v>
      </c>
      <c r="P60" s="49"/>
      <c r="Q60" s="50"/>
      <c r="R60" s="51"/>
    </row>
    <row r="61" spans="1:18" ht="17.25" customHeight="1" x14ac:dyDescent="0.25">
      <c r="A61" s="35">
        <v>50</v>
      </c>
      <c r="B61" s="36">
        <v>44946</v>
      </c>
      <c r="C61" s="37">
        <v>44951</v>
      </c>
      <c r="D61" s="38" t="s">
        <v>678</v>
      </c>
      <c r="E61" s="39" t="s">
        <v>1467</v>
      </c>
      <c r="F61" s="39" t="s">
        <v>1468</v>
      </c>
      <c r="G61" s="40">
        <v>80300000</v>
      </c>
      <c r="H61" s="41">
        <v>45284</v>
      </c>
      <c r="I61" s="42" t="s">
        <v>225</v>
      </c>
      <c r="J61" s="43" t="s">
        <v>732</v>
      </c>
      <c r="K61" s="44">
        <v>0</v>
      </c>
      <c r="L61" s="45">
        <v>0</v>
      </c>
      <c r="M61" s="46">
        <v>0</v>
      </c>
      <c r="N61" s="47">
        <f t="shared" si="0"/>
        <v>80300000</v>
      </c>
      <c r="O61" s="48">
        <v>0.2</v>
      </c>
      <c r="P61" s="49"/>
      <c r="Q61" s="50"/>
      <c r="R61" s="51"/>
    </row>
    <row r="62" spans="1:18" ht="17.25" customHeight="1" x14ac:dyDescent="0.25">
      <c r="A62" s="35">
        <v>51</v>
      </c>
      <c r="B62" s="36">
        <v>44946</v>
      </c>
      <c r="C62" s="37">
        <v>44949</v>
      </c>
      <c r="D62" s="38" t="s">
        <v>678</v>
      </c>
      <c r="E62" s="39" t="s">
        <v>551</v>
      </c>
      <c r="F62" s="39" t="s">
        <v>1469</v>
      </c>
      <c r="G62" s="40">
        <v>66000000</v>
      </c>
      <c r="H62" s="41">
        <v>45282</v>
      </c>
      <c r="I62" s="42" t="s">
        <v>225</v>
      </c>
      <c r="J62" s="43" t="s">
        <v>733</v>
      </c>
      <c r="K62" s="44">
        <v>0</v>
      </c>
      <c r="L62" s="45">
        <v>0</v>
      </c>
      <c r="M62" s="46">
        <v>0</v>
      </c>
      <c r="N62" s="47">
        <f t="shared" si="0"/>
        <v>66000000</v>
      </c>
      <c r="O62" s="48">
        <v>0.2</v>
      </c>
      <c r="P62" s="49"/>
      <c r="Q62" s="50"/>
      <c r="R62" s="51"/>
    </row>
    <row r="63" spans="1:18" ht="17.25" customHeight="1" x14ac:dyDescent="0.25">
      <c r="A63" s="35">
        <v>52</v>
      </c>
      <c r="B63" s="36">
        <v>44946</v>
      </c>
      <c r="C63" s="37">
        <v>44949</v>
      </c>
      <c r="D63" s="38" t="s">
        <v>678</v>
      </c>
      <c r="E63" s="39" t="s">
        <v>29</v>
      </c>
      <c r="F63" s="39" t="s">
        <v>1470</v>
      </c>
      <c r="G63" s="40">
        <v>74800000</v>
      </c>
      <c r="H63" s="41">
        <v>45282</v>
      </c>
      <c r="I63" s="42" t="s">
        <v>225</v>
      </c>
      <c r="J63" s="43" t="s">
        <v>734</v>
      </c>
      <c r="K63" s="44">
        <v>0</v>
      </c>
      <c r="L63" s="45">
        <v>0</v>
      </c>
      <c r="M63" s="46">
        <v>0</v>
      </c>
      <c r="N63" s="47">
        <f t="shared" si="0"/>
        <v>74800000</v>
      </c>
      <c r="O63" s="48">
        <v>0.2</v>
      </c>
      <c r="P63" s="49"/>
      <c r="Q63" s="50"/>
      <c r="R63" s="51"/>
    </row>
    <row r="64" spans="1:18" ht="17.25" customHeight="1" x14ac:dyDescent="0.25">
      <c r="A64" s="35">
        <v>53</v>
      </c>
      <c r="B64" s="36">
        <v>44946</v>
      </c>
      <c r="C64" s="37">
        <v>44951</v>
      </c>
      <c r="D64" s="38" t="s">
        <v>678</v>
      </c>
      <c r="E64" s="39" t="s">
        <v>436</v>
      </c>
      <c r="F64" s="39" t="s">
        <v>1471</v>
      </c>
      <c r="G64" s="40">
        <v>67980000</v>
      </c>
      <c r="H64" s="41">
        <v>45284</v>
      </c>
      <c r="I64" s="42" t="s">
        <v>225</v>
      </c>
      <c r="J64" s="43" t="s">
        <v>735</v>
      </c>
      <c r="K64" s="44">
        <v>0</v>
      </c>
      <c r="L64" s="45">
        <v>0</v>
      </c>
      <c r="M64" s="46">
        <v>0</v>
      </c>
      <c r="N64" s="47">
        <f t="shared" si="0"/>
        <v>67980000</v>
      </c>
      <c r="O64" s="48">
        <v>0.2</v>
      </c>
      <c r="P64" s="49"/>
      <c r="Q64" s="50"/>
      <c r="R64" s="51"/>
    </row>
    <row r="65" spans="1:18" ht="17.25" customHeight="1" x14ac:dyDescent="0.25">
      <c r="A65" s="35">
        <v>54</v>
      </c>
      <c r="B65" s="36">
        <v>44945</v>
      </c>
      <c r="C65" s="37">
        <v>44946</v>
      </c>
      <c r="D65" s="38" t="s">
        <v>678</v>
      </c>
      <c r="E65" s="39" t="s">
        <v>189</v>
      </c>
      <c r="F65" s="39" t="s">
        <v>1472</v>
      </c>
      <c r="G65" s="40">
        <v>104500000</v>
      </c>
      <c r="H65" s="41">
        <v>45279</v>
      </c>
      <c r="I65" s="42" t="s">
        <v>225</v>
      </c>
      <c r="J65" s="43" t="s">
        <v>736</v>
      </c>
      <c r="K65" s="44">
        <v>0</v>
      </c>
      <c r="L65" s="45">
        <v>0</v>
      </c>
      <c r="M65" s="46">
        <v>0</v>
      </c>
      <c r="N65" s="47">
        <f t="shared" si="0"/>
        <v>104500000</v>
      </c>
      <c r="O65" s="48">
        <v>0.21</v>
      </c>
      <c r="P65" s="49"/>
      <c r="Q65" s="50"/>
      <c r="R65" s="51"/>
    </row>
    <row r="66" spans="1:18" ht="17.25" customHeight="1" x14ac:dyDescent="0.25">
      <c r="A66" s="35">
        <v>55</v>
      </c>
      <c r="B66" s="36">
        <v>44946</v>
      </c>
      <c r="C66" s="37">
        <v>44949</v>
      </c>
      <c r="D66" s="38" t="s">
        <v>678</v>
      </c>
      <c r="E66" s="39" t="s">
        <v>338</v>
      </c>
      <c r="F66" s="39" t="s">
        <v>1473</v>
      </c>
      <c r="G66" s="40">
        <v>67980000</v>
      </c>
      <c r="H66" s="41">
        <v>45282</v>
      </c>
      <c r="I66" s="42" t="s">
        <v>225</v>
      </c>
      <c r="J66" s="43" t="s">
        <v>737</v>
      </c>
      <c r="K66" s="44">
        <v>0</v>
      </c>
      <c r="L66" s="45">
        <v>0</v>
      </c>
      <c r="M66" s="46">
        <v>0</v>
      </c>
      <c r="N66" s="47">
        <f t="shared" si="0"/>
        <v>67980000</v>
      </c>
      <c r="O66" s="48">
        <v>0.2</v>
      </c>
      <c r="P66" s="49"/>
      <c r="Q66" s="50"/>
      <c r="R66" s="51"/>
    </row>
    <row r="67" spans="1:18" ht="17.25" customHeight="1" x14ac:dyDescent="0.25">
      <c r="A67" s="35">
        <v>56</v>
      </c>
      <c r="B67" s="36">
        <v>44945</v>
      </c>
      <c r="C67" s="37">
        <v>44946</v>
      </c>
      <c r="D67" s="38" t="s">
        <v>678</v>
      </c>
      <c r="E67" s="39" t="s">
        <v>34</v>
      </c>
      <c r="F67" s="39" t="s">
        <v>1474</v>
      </c>
      <c r="G67" s="40">
        <v>80300000</v>
      </c>
      <c r="H67" s="41">
        <v>45279</v>
      </c>
      <c r="I67" s="42" t="s">
        <v>225</v>
      </c>
      <c r="J67" s="43" t="s">
        <v>738</v>
      </c>
      <c r="K67" s="44">
        <v>0</v>
      </c>
      <c r="L67" s="45">
        <v>0</v>
      </c>
      <c r="M67" s="46">
        <v>0</v>
      </c>
      <c r="N67" s="47">
        <f t="shared" si="0"/>
        <v>80300000</v>
      </c>
      <c r="O67" s="48">
        <v>0.21</v>
      </c>
      <c r="P67" s="49"/>
      <c r="Q67" s="50"/>
      <c r="R67" s="51"/>
    </row>
    <row r="68" spans="1:18" ht="17.25" customHeight="1" x14ac:dyDescent="0.25">
      <c r="A68" s="35">
        <v>57</v>
      </c>
      <c r="B68" s="36">
        <v>44946</v>
      </c>
      <c r="C68" s="37">
        <v>44949</v>
      </c>
      <c r="D68" s="38" t="s">
        <v>678</v>
      </c>
      <c r="E68" s="39" t="s">
        <v>1475</v>
      </c>
      <c r="F68" s="39" t="s">
        <v>1476</v>
      </c>
      <c r="G68" s="40">
        <v>74800000</v>
      </c>
      <c r="H68" s="41">
        <v>45282</v>
      </c>
      <c r="I68" s="42" t="s">
        <v>225</v>
      </c>
      <c r="J68" s="43" t="s">
        <v>739</v>
      </c>
      <c r="K68" s="44">
        <v>0</v>
      </c>
      <c r="L68" s="45">
        <v>0</v>
      </c>
      <c r="M68" s="46">
        <v>0</v>
      </c>
      <c r="N68" s="47">
        <f t="shared" si="0"/>
        <v>74800000</v>
      </c>
      <c r="O68" s="48">
        <v>0.2</v>
      </c>
      <c r="P68" s="49"/>
      <c r="Q68" s="50"/>
      <c r="R68" s="51"/>
    </row>
    <row r="69" spans="1:18" ht="17.25" customHeight="1" x14ac:dyDescent="0.25">
      <c r="A69" s="35">
        <v>58</v>
      </c>
      <c r="B69" s="36">
        <v>44945</v>
      </c>
      <c r="C69" s="37">
        <v>44946</v>
      </c>
      <c r="D69" s="38" t="s">
        <v>678</v>
      </c>
      <c r="E69" s="39" t="s">
        <v>358</v>
      </c>
      <c r="F69" s="39" t="s">
        <v>1477</v>
      </c>
      <c r="G69" s="40">
        <v>74800000</v>
      </c>
      <c r="H69" s="41">
        <v>45279</v>
      </c>
      <c r="I69" s="42" t="s">
        <v>225</v>
      </c>
      <c r="J69" s="43" t="s">
        <v>740</v>
      </c>
      <c r="K69" s="44">
        <v>0</v>
      </c>
      <c r="L69" s="45">
        <v>0</v>
      </c>
      <c r="M69" s="46">
        <v>0</v>
      </c>
      <c r="N69" s="47">
        <f t="shared" si="0"/>
        <v>74800000</v>
      </c>
      <c r="O69" s="48">
        <v>0.21</v>
      </c>
      <c r="P69" s="49"/>
      <c r="Q69" s="50"/>
      <c r="R69" s="51"/>
    </row>
    <row r="70" spans="1:18" ht="17.25" customHeight="1" x14ac:dyDescent="0.25">
      <c r="A70" s="35">
        <v>59</v>
      </c>
      <c r="B70" s="36">
        <v>44945</v>
      </c>
      <c r="C70" s="37">
        <v>44946</v>
      </c>
      <c r="D70" s="38" t="s">
        <v>678</v>
      </c>
      <c r="E70" s="39" t="s">
        <v>26</v>
      </c>
      <c r="F70" s="39" t="s">
        <v>1478</v>
      </c>
      <c r="G70" s="40">
        <v>80300000</v>
      </c>
      <c r="H70" s="41">
        <v>45279</v>
      </c>
      <c r="I70" s="42" t="s">
        <v>225</v>
      </c>
      <c r="J70" s="43" t="s">
        <v>741</v>
      </c>
      <c r="K70" s="44">
        <v>0</v>
      </c>
      <c r="L70" s="45">
        <v>0</v>
      </c>
      <c r="M70" s="46">
        <v>0</v>
      </c>
      <c r="N70" s="47">
        <f t="shared" si="0"/>
        <v>80300000</v>
      </c>
      <c r="O70" s="48">
        <v>0.21</v>
      </c>
      <c r="P70" s="49"/>
      <c r="Q70" s="50"/>
      <c r="R70" s="51"/>
    </row>
    <row r="71" spans="1:18" ht="17.25" customHeight="1" x14ac:dyDescent="0.25">
      <c r="A71" s="35">
        <v>60</v>
      </c>
      <c r="B71" s="36">
        <v>44944</v>
      </c>
      <c r="C71" s="37">
        <v>44949</v>
      </c>
      <c r="D71" s="38" t="s">
        <v>678</v>
      </c>
      <c r="E71" s="39" t="s">
        <v>158</v>
      </c>
      <c r="F71" s="39" t="s">
        <v>1479</v>
      </c>
      <c r="G71" s="40">
        <v>69525000</v>
      </c>
      <c r="H71" s="41">
        <v>45221</v>
      </c>
      <c r="I71" s="42" t="s">
        <v>225</v>
      </c>
      <c r="J71" s="43" t="s">
        <v>742</v>
      </c>
      <c r="K71" s="44">
        <v>0</v>
      </c>
      <c r="L71" s="45">
        <v>0</v>
      </c>
      <c r="M71" s="46">
        <v>0</v>
      </c>
      <c r="N71" s="47">
        <f t="shared" si="0"/>
        <v>69525000</v>
      </c>
      <c r="O71" s="48">
        <v>0.25</v>
      </c>
      <c r="P71" s="49"/>
      <c r="Q71" s="50"/>
      <c r="R71" s="51"/>
    </row>
    <row r="72" spans="1:18" ht="17.25" customHeight="1" x14ac:dyDescent="0.25">
      <c r="A72" s="35">
        <v>61</v>
      </c>
      <c r="B72" s="36">
        <v>44945</v>
      </c>
      <c r="C72" s="37">
        <v>44949</v>
      </c>
      <c r="D72" s="38" t="s">
        <v>678</v>
      </c>
      <c r="E72" s="39" t="s">
        <v>166</v>
      </c>
      <c r="F72" s="39" t="s">
        <v>1480</v>
      </c>
      <c r="G72" s="40">
        <v>83430000</v>
      </c>
      <c r="H72" s="41">
        <v>45221</v>
      </c>
      <c r="I72" s="42" t="s">
        <v>225</v>
      </c>
      <c r="J72" s="43" t="s">
        <v>743</v>
      </c>
      <c r="K72" s="44">
        <v>0</v>
      </c>
      <c r="L72" s="45">
        <v>0</v>
      </c>
      <c r="M72" s="46">
        <v>0</v>
      </c>
      <c r="N72" s="47">
        <f t="shared" si="0"/>
        <v>83430000</v>
      </c>
      <c r="O72" s="48">
        <v>0.25</v>
      </c>
      <c r="P72" s="49"/>
      <c r="Q72" s="50"/>
      <c r="R72" s="51"/>
    </row>
    <row r="73" spans="1:18" ht="17.25" customHeight="1" x14ac:dyDescent="0.25">
      <c r="A73" s="35">
        <v>62</v>
      </c>
      <c r="B73" s="36">
        <v>44944</v>
      </c>
      <c r="C73" s="37">
        <v>44945</v>
      </c>
      <c r="D73" s="38" t="s">
        <v>678</v>
      </c>
      <c r="E73" s="39" t="s">
        <v>1481</v>
      </c>
      <c r="F73" s="39" t="s">
        <v>1482</v>
      </c>
      <c r="G73" s="40">
        <v>74160000</v>
      </c>
      <c r="H73" s="41">
        <v>45187</v>
      </c>
      <c r="I73" s="42" t="s">
        <v>225</v>
      </c>
      <c r="J73" s="43" t="s">
        <v>744</v>
      </c>
      <c r="K73" s="44">
        <v>0</v>
      </c>
      <c r="L73" s="45">
        <v>0</v>
      </c>
      <c r="M73" s="46">
        <v>0</v>
      </c>
      <c r="N73" s="47">
        <f t="shared" si="0"/>
        <v>74160000</v>
      </c>
      <c r="O73" s="48">
        <v>0.28999999999999998</v>
      </c>
      <c r="P73" s="49"/>
      <c r="Q73" s="50"/>
      <c r="R73" s="51"/>
    </row>
    <row r="74" spans="1:18" ht="17.25" customHeight="1" x14ac:dyDescent="0.25">
      <c r="A74" s="35">
        <v>63</v>
      </c>
      <c r="B74" s="36">
        <v>44945</v>
      </c>
      <c r="C74" s="37">
        <v>44946</v>
      </c>
      <c r="D74" s="38" t="s">
        <v>678</v>
      </c>
      <c r="E74" s="39" t="s">
        <v>419</v>
      </c>
      <c r="F74" s="39" t="s">
        <v>1483</v>
      </c>
      <c r="G74" s="40">
        <v>53600000</v>
      </c>
      <c r="H74" s="41">
        <v>45188</v>
      </c>
      <c r="I74" s="42" t="s">
        <v>225</v>
      </c>
      <c r="J74" s="43" t="s">
        <v>745</v>
      </c>
      <c r="K74" s="44">
        <v>0</v>
      </c>
      <c r="L74" s="45">
        <v>0</v>
      </c>
      <c r="M74" s="46">
        <v>0</v>
      </c>
      <c r="N74" s="47">
        <f t="shared" si="0"/>
        <v>53600000</v>
      </c>
      <c r="O74" s="48">
        <v>0.28999999999999998</v>
      </c>
      <c r="P74" s="49"/>
      <c r="Q74" s="50"/>
      <c r="R74" s="51"/>
    </row>
    <row r="75" spans="1:18" ht="17.25" customHeight="1" x14ac:dyDescent="0.25">
      <c r="A75" s="35">
        <v>64</v>
      </c>
      <c r="B75" s="36">
        <v>44946</v>
      </c>
      <c r="C75" s="37">
        <v>44950</v>
      </c>
      <c r="D75" s="38" t="s">
        <v>678</v>
      </c>
      <c r="E75" s="39" t="s">
        <v>312</v>
      </c>
      <c r="F75" s="39" t="s">
        <v>1484</v>
      </c>
      <c r="G75" s="40">
        <v>80300000</v>
      </c>
      <c r="H75" s="41">
        <v>45283</v>
      </c>
      <c r="I75" s="42" t="s">
        <v>225</v>
      </c>
      <c r="J75" s="43" t="s">
        <v>746</v>
      </c>
      <c r="K75" s="44">
        <v>0</v>
      </c>
      <c r="L75" s="45">
        <v>0</v>
      </c>
      <c r="M75" s="46">
        <v>0</v>
      </c>
      <c r="N75" s="47">
        <f t="shared" si="0"/>
        <v>80300000</v>
      </c>
      <c r="O75" s="48">
        <v>0.2</v>
      </c>
      <c r="P75" s="49"/>
      <c r="Q75" s="50"/>
      <c r="R75" s="51"/>
    </row>
    <row r="76" spans="1:18" ht="17.25" customHeight="1" x14ac:dyDescent="0.25">
      <c r="A76" s="35">
        <v>65</v>
      </c>
      <c r="B76" s="36">
        <v>44945</v>
      </c>
      <c r="C76" s="37">
        <v>44950</v>
      </c>
      <c r="D76" s="38" t="s">
        <v>678</v>
      </c>
      <c r="E76" s="39" t="s">
        <v>117</v>
      </c>
      <c r="F76" s="39" t="s">
        <v>1485</v>
      </c>
      <c r="G76" s="40">
        <v>80300000</v>
      </c>
      <c r="H76" s="41">
        <v>45283</v>
      </c>
      <c r="I76" s="42" t="s">
        <v>225</v>
      </c>
      <c r="J76" s="43" t="s">
        <v>747</v>
      </c>
      <c r="K76" s="44">
        <v>0</v>
      </c>
      <c r="L76" s="45">
        <v>0</v>
      </c>
      <c r="M76" s="46">
        <v>0</v>
      </c>
      <c r="N76" s="47">
        <f t="shared" ref="N76:N139" si="1">+G76+L76-M76</f>
        <v>80300000</v>
      </c>
      <c r="O76" s="48">
        <v>0.2</v>
      </c>
      <c r="P76" s="49"/>
      <c r="Q76" s="50"/>
      <c r="R76" s="51"/>
    </row>
    <row r="77" spans="1:18" ht="17.25" customHeight="1" x14ac:dyDescent="0.25">
      <c r="A77" s="35">
        <v>66</v>
      </c>
      <c r="B77" s="36">
        <v>44946</v>
      </c>
      <c r="C77" s="37">
        <v>44949</v>
      </c>
      <c r="D77" s="38" t="s">
        <v>678</v>
      </c>
      <c r="E77" s="39" t="s">
        <v>80</v>
      </c>
      <c r="F77" s="39" t="s">
        <v>1486</v>
      </c>
      <c r="G77" s="40">
        <v>60255000</v>
      </c>
      <c r="H77" s="41">
        <v>45221</v>
      </c>
      <c r="I77" s="42" t="s">
        <v>225</v>
      </c>
      <c r="J77" s="43" t="s">
        <v>748</v>
      </c>
      <c r="K77" s="44">
        <v>0</v>
      </c>
      <c r="L77" s="45">
        <v>0</v>
      </c>
      <c r="M77" s="46">
        <v>0</v>
      </c>
      <c r="N77" s="47">
        <f t="shared" si="1"/>
        <v>60255000</v>
      </c>
      <c r="O77" s="48">
        <v>0.25</v>
      </c>
      <c r="P77" s="49"/>
      <c r="Q77" s="50"/>
      <c r="R77" s="51"/>
    </row>
    <row r="78" spans="1:18" ht="17.25" customHeight="1" x14ac:dyDescent="0.25">
      <c r="A78" s="35">
        <v>67</v>
      </c>
      <c r="B78" s="36">
        <v>44945</v>
      </c>
      <c r="C78" s="37">
        <v>44950</v>
      </c>
      <c r="D78" s="38" t="s">
        <v>678</v>
      </c>
      <c r="E78" s="39" t="s">
        <v>344</v>
      </c>
      <c r="F78" s="39" t="s">
        <v>1487</v>
      </c>
      <c r="G78" s="40">
        <v>80300000</v>
      </c>
      <c r="H78" s="41">
        <v>45283</v>
      </c>
      <c r="I78" s="42" t="s">
        <v>225</v>
      </c>
      <c r="J78" s="43" t="s">
        <v>749</v>
      </c>
      <c r="K78" s="44">
        <v>0</v>
      </c>
      <c r="L78" s="45">
        <v>0</v>
      </c>
      <c r="M78" s="46">
        <v>0</v>
      </c>
      <c r="N78" s="47">
        <f t="shared" si="1"/>
        <v>80300000</v>
      </c>
      <c r="O78" s="48">
        <v>0.2</v>
      </c>
      <c r="P78" s="49"/>
      <c r="Q78" s="50"/>
      <c r="R78" s="51"/>
    </row>
    <row r="79" spans="1:18" ht="17.25" customHeight="1" x14ac:dyDescent="0.25">
      <c r="A79" s="35">
        <v>68</v>
      </c>
      <c r="B79" s="36">
        <v>44945</v>
      </c>
      <c r="C79" s="37">
        <v>44949</v>
      </c>
      <c r="D79" s="38" t="s">
        <v>678</v>
      </c>
      <c r="E79" s="39" t="s">
        <v>12</v>
      </c>
      <c r="F79" s="39" t="s">
        <v>1488</v>
      </c>
      <c r="G79" s="40">
        <v>85500000</v>
      </c>
      <c r="H79" s="41">
        <v>45221</v>
      </c>
      <c r="I79" s="42" t="s">
        <v>225</v>
      </c>
      <c r="J79" s="43" t="s">
        <v>750</v>
      </c>
      <c r="K79" s="44">
        <v>0</v>
      </c>
      <c r="L79" s="45">
        <v>0</v>
      </c>
      <c r="M79" s="46">
        <v>0</v>
      </c>
      <c r="N79" s="47">
        <f t="shared" si="1"/>
        <v>85500000</v>
      </c>
      <c r="O79" s="48">
        <v>0.25</v>
      </c>
      <c r="P79" s="49"/>
      <c r="Q79" s="50"/>
      <c r="R79" s="51"/>
    </row>
    <row r="80" spans="1:18" ht="17.25" customHeight="1" x14ac:dyDescent="0.25">
      <c r="A80" s="35">
        <v>69</v>
      </c>
      <c r="B80" s="36">
        <v>44946</v>
      </c>
      <c r="C80" s="37">
        <v>44949</v>
      </c>
      <c r="D80" s="38" t="s">
        <v>678</v>
      </c>
      <c r="E80" s="39" t="s">
        <v>347</v>
      </c>
      <c r="F80" s="39" t="s">
        <v>1489</v>
      </c>
      <c r="G80" s="40">
        <v>64890000</v>
      </c>
      <c r="H80" s="41">
        <v>45221</v>
      </c>
      <c r="I80" s="42" t="s">
        <v>225</v>
      </c>
      <c r="J80" s="43" t="s">
        <v>751</v>
      </c>
      <c r="K80" s="44">
        <v>0</v>
      </c>
      <c r="L80" s="45">
        <v>0</v>
      </c>
      <c r="M80" s="46">
        <v>0</v>
      </c>
      <c r="N80" s="47">
        <f t="shared" si="1"/>
        <v>64890000</v>
      </c>
      <c r="O80" s="48">
        <v>0.25</v>
      </c>
      <c r="P80" s="49"/>
      <c r="Q80" s="50"/>
      <c r="R80" s="51"/>
    </row>
    <row r="81" spans="1:18" ht="17.25" customHeight="1" x14ac:dyDescent="0.25">
      <c r="A81" s="35">
        <v>70</v>
      </c>
      <c r="B81" s="36">
        <v>44945</v>
      </c>
      <c r="C81" s="37">
        <v>44949</v>
      </c>
      <c r="D81" s="38" t="s">
        <v>678</v>
      </c>
      <c r="E81" s="39" t="s">
        <v>28</v>
      </c>
      <c r="F81" s="39" t="s">
        <v>1490</v>
      </c>
      <c r="G81" s="40">
        <v>55620000</v>
      </c>
      <c r="H81" s="41">
        <v>45221</v>
      </c>
      <c r="I81" s="42" t="s">
        <v>225</v>
      </c>
      <c r="J81" s="43" t="s">
        <v>752</v>
      </c>
      <c r="K81" s="44">
        <v>0</v>
      </c>
      <c r="L81" s="45">
        <v>0</v>
      </c>
      <c r="M81" s="46">
        <v>0</v>
      </c>
      <c r="N81" s="47">
        <f t="shared" si="1"/>
        <v>55620000</v>
      </c>
      <c r="O81" s="48">
        <v>0.25</v>
      </c>
      <c r="P81" s="49"/>
      <c r="Q81" s="50"/>
      <c r="R81" s="51"/>
    </row>
    <row r="82" spans="1:18" ht="17.25" customHeight="1" x14ac:dyDescent="0.25">
      <c r="A82" s="35">
        <v>71</v>
      </c>
      <c r="B82" s="36">
        <v>44946</v>
      </c>
      <c r="C82" s="37">
        <v>44950</v>
      </c>
      <c r="D82" s="38" t="s">
        <v>679</v>
      </c>
      <c r="E82" s="39" t="s">
        <v>220</v>
      </c>
      <c r="F82" s="39" t="s">
        <v>1438</v>
      </c>
      <c r="G82" s="40">
        <v>27000000</v>
      </c>
      <c r="H82" s="41">
        <v>45222</v>
      </c>
      <c r="I82" s="42" t="s">
        <v>225</v>
      </c>
      <c r="J82" s="43" t="s">
        <v>753</v>
      </c>
      <c r="K82" s="44">
        <v>0</v>
      </c>
      <c r="L82" s="45">
        <v>0</v>
      </c>
      <c r="M82" s="46">
        <v>0</v>
      </c>
      <c r="N82" s="47">
        <f t="shared" si="1"/>
        <v>27000000</v>
      </c>
      <c r="O82" s="48">
        <v>0.24</v>
      </c>
      <c r="P82" s="49"/>
      <c r="Q82" s="50"/>
      <c r="R82" s="51"/>
    </row>
    <row r="83" spans="1:18" ht="17.25" customHeight="1" x14ac:dyDescent="0.25">
      <c r="A83" s="35">
        <v>72</v>
      </c>
      <c r="B83" s="36">
        <v>44945</v>
      </c>
      <c r="C83" s="37">
        <v>44949</v>
      </c>
      <c r="D83" s="38" t="s">
        <v>678</v>
      </c>
      <c r="E83" s="39" t="s">
        <v>417</v>
      </c>
      <c r="F83" s="39" t="s">
        <v>1491</v>
      </c>
      <c r="G83" s="40">
        <v>83430000</v>
      </c>
      <c r="H83" s="41">
        <v>45221</v>
      </c>
      <c r="I83" s="42" t="s">
        <v>225</v>
      </c>
      <c r="J83" s="43" t="s">
        <v>754</v>
      </c>
      <c r="K83" s="44">
        <v>0</v>
      </c>
      <c r="L83" s="45">
        <v>0</v>
      </c>
      <c r="M83" s="46">
        <v>0</v>
      </c>
      <c r="N83" s="47">
        <f t="shared" si="1"/>
        <v>83430000</v>
      </c>
      <c r="O83" s="48">
        <v>0.25</v>
      </c>
      <c r="P83" s="49"/>
      <c r="Q83" s="50"/>
      <c r="R83" s="51"/>
    </row>
    <row r="84" spans="1:18" ht="17.25" customHeight="1" x14ac:dyDescent="0.25">
      <c r="A84" s="35">
        <v>73</v>
      </c>
      <c r="B84" s="36">
        <v>44945</v>
      </c>
      <c r="C84" s="37">
        <v>44949</v>
      </c>
      <c r="D84" s="38" t="s">
        <v>678</v>
      </c>
      <c r="E84" s="39" t="s">
        <v>138</v>
      </c>
      <c r="F84" s="39" t="s">
        <v>1492</v>
      </c>
      <c r="G84" s="40">
        <v>58500000</v>
      </c>
      <c r="H84" s="41">
        <v>45016</v>
      </c>
      <c r="I84" s="42" t="s">
        <v>225</v>
      </c>
      <c r="J84" s="43" t="s">
        <v>755</v>
      </c>
      <c r="K84" s="44">
        <v>0</v>
      </c>
      <c r="L84" s="45">
        <v>0</v>
      </c>
      <c r="M84" s="46">
        <v>0</v>
      </c>
      <c r="N84" s="47">
        <f t="shared" si="1"/>
        <v>58500000</v>
      </c>
      <c r="O84" s="48">
        <v>1</v>
      </c>
      <c r="P84" s="49"/>
      <c r="Q84" s="50"/>
      <c r="R84" s="51"/>
    </row>
    <row r="85" spans="1:18" ht="17.25" customHeight="1" x14ac:dyDescent="0.25">
      <c r="A85" s="35">
        <v>74</v>
      </c>
      <c r="B85" s="36">
        <v>44945</v>
      </c>
      <c r="C85" s="37">
        <v>44953</v>
      </c>
      <c r="D85" s="38" t="s">
        <v>678</v>
      </c>
      <c r="E85" s="39" t="s">
        <v>155</v>
      </c>
      <c r="F85" s="39" t="s">
        <v>1493</v>
      </c>
      <c r="G85" s="40">
        <v>69525000</v>
      </c>
      <c r="H85" s="41">
        <v>45225</v>
      </c>
      <c r="I85" s="42" t="s">
        <v>225</v>
      </c>
      <c r="J85" s="43" t="s">
        <v>756</v>
      </c>
      <c r="K85" s="44">
        <v>0</v>
      </c>
      <c r="L85" s="45">
        <v>0</v>
      </c>
      <c r="M85" s="46">
        <v>0</v>
      </c>
      <c r="N85" s="47">
        <f t="shared" si="1"/>
        <v>69525000</v>
      </c>
      <c r="O85" s="48">
        <v>0.23</v>
      </c>
      <c r="P85" s="49"/>
      <c r="Q85" s="50"/>
      <c r="R85" s="51"/>
    </row>
    <row r="86" spans="1:18" ht="17.25" customHeight="1" x14ac:dyDescent="0.25">
      <c r="A86" s="35">
        <v>75</v>
      </c>
      <c r="B86" s="36">
        <v>44946</v>
      </c>
      <c r="C86" s="37">
        <v>44950</v>
      </c>
      <c r="D86" s="38" t="s">
        <v>678</v>
      </c>
      <c r="E86" s="39" t="s">
        <v>1494</v>
      </c>
      <c r="F86" s="39" t="s">
        <v>1495</v>
      </c>
      <c r="G86" s="40">
        <v>141625000</v>
      </c>
      <c r="H86" s="41">
        <v>45283</v>
      </c>
      <c r="I86" s="42" t="s">
        <v>225</v>
      </c>
      <c r="J86" s="43" t="s">
        <v>757</v>
      </c>
      <c r="K86" s="44">
        <v>0</v>
      </c>
      <c r="L86" s="45">
        <v>0</v>
      </c>
      <c r="M86" s="46">
        <v>0</v>
      </c>
      <c r="N86" s="47">
        <f t="shared" si="1"/>
        <v>141625000</v>
      </c>
      <c r="O86" s="48">
        <v>0.2</v>
      </c>
      <c r="P86" s="49"/>
      <c r="Q86" s="50"/>
      <c r="R86" s="51"/>
    </row>
    <row r="87" spans="1:18" ht="17.25" customHeight="1" x14ac:dyDescent="0.25">
      <c r="A87" s="35">
        <v>76</v>
      </c>
      <c r="B87" s="36">
        <v>44946</v>
      </c>
      <c r="C87" s="37">
        <v>44950</v>
      </c>
      <c r="D87" s="38" t="s">
        <v>678</v>
      </c>
      <c r="E87" s="39" t="s">
        <v>262</v>
      </c>
      <c r="F87" s="39" t="s">
        <v>315</v>
      </c>
      <c r="G87" s="40">
        <v>62881500</v>
      </c>
      <c r="H87" s="41">
        <v>45283</v>
      </c>
      <c r="I87" s="42" t="s">
        <v>225</v>
      </c>
      <c r="J87" s="43" t="s">
        <v>758</v>
      </c>
      <c r="K87" s="44">
        <v>0</v>
      </c>
      <c r="L87" s="45">
        <v>0</v>
      </c>
      <c r="M87" s="46">
        <v>0</v>
      </c>
      <c r="N87" s="47">
        <f t="shared" si="1"/>
        <v>62881500</v>
      </c>
      <c r="O87" s="48">
        <v>0.2</v>
      </c>
      <c r="P87" s="49"/>
      <c r="Q87" s="50"/>
      <c r="R87" s="51"/>
    </row>
    <row r="88" spans="1:18" ht="17.25" customHeight="1" x14ac:dyDescent="0.25">
      <c r="A88" s="35">
        <v>77</v>
      </c>
      <c r="B88" s="36">
        <v>44946</v>
      </c>
      <c r="C88" s="37">
        <v>44950</v>
      </c>
      <c r="D88" s="38" t="s">
        <v>678</v>
      </c>
      <c r="E88" s="39" t="s">
        <v>172</v>
      </c>
      <c r="F88" s="39" t="s">
        <v>64</v>
      </c>
      <c r="G88" s="40">
        <v>62881500</v>
      </c>
      <c r="H88" s="41">
        <v>45283</v>
      </c>
      <c r="I88" s="42" t="s">
        <v>225</v>
      </c>
      <c r="J88" s="43" t="s">
        <v>759</v>
      </c>
      <c r="K88" s="44">
        <v>0</v>
      </c>
      <c r="L88" s="45">
        <v>0</v>
      </c>
      <c r="M88" s="46">
        <v>0</v>
      </c>
      <c r="N88" s="47">
        <f t="shared" si="1"/>
        <v>62881500</v>
      </c>
      <c r="O88" s="48">
        <v>0.2</v>
      </c>
      <c r="P88" s="49"/>
      <c r="Q88" s="50"/>
      <c r="R88" s="51"/>
    </row>
    <row r="89" spans="1:18" ht="17.25" customHeight="1" x14ac:dyDescent="0.25">
      <c r="A89" s="35">
        <v>78</v>
      </c>
      <c r="B89" s="36">
        <v>44946</v>
      </c>
      <c r="C89" s="37">
        <v>44951</v>
      </c>
      <c r="D89" s="38" t="s">
        <v>678</v>
      </c>
      <c r="E89" s="39" t="s">
        <v>222</v>
      </c>
      <c r="F89" s="39" t="s">
        <v>64</v>
      </c>
      <c r="G89" s="40">
        <v>62881500</v>
      </c>
      <c r="H89" s="41">
        <v>45284</v>
      </c>
      <c r="I89" s="42" t="s">
        <v>225</v>
      </c>
      <c r="J89" s="43" t="s">
        <v>760</v>
      </c>
      <c r="K89" s="44">
        <v>0</v>
      </c>
      <c r="L89" s="45">
        <v>0</v>
      </c>
      <c r="M89" s="46">
        <v>0</v>
      </c>
      <c r="N89" s="47">
        <f t="shared" si="1"/>
        <v>62881500</v>
      </c>
      <c r="O89" s="48">
        <v>0.2</v>
      </c>
      <c r="P89" s="49"/>
      <c r="Q89" s="50"/>
      <c r="R89" s="51"/>
    </row>
    <row r="90" spans="1:18" ht="17.25" customHeight="1" x14ac:dyDescent="0.25">
      <c r="A90" s="35">
        <v>79</v>
      </c>
      <c r="B90" s="36">
        <v>44949</v>
      </c>
      <c r="C90" s="37">
        <v>44950</v>
      </c>
      <c r="D90" s="38" t="s">
        <v>678</v>
      </c>
      <c r="E90" s="39" t="s">
        <v>502</v>
      </c>
      <c r="F90" s="39" t="s">
        <v>1496</v>
      </c>
      <c r="G90" s="40">
        <v>62881500</v>
      </c>
      <c r="H90" s="41">
        <v>45283</v>
      </c>
      <c r="I90" s="42" t="s">
        <v>225</v>
      </c>
      <c r="J90" s="43" t="s">
        <v>761</v>
      </c>
      <c r="K90" s="44">
        <v>0</v>
      </c>
      <c r="L90" s="45">
        <v>0</v>
      </c>
      <c r="M90" s="46">
        <v>0</v>
      </c>
      <c r="N90" s="47">
        <f t="shared" si="1"/>
        <v>62881500</v>
      </c>
      <c r="O90" s="48">
        <v>0.2</v>
      </c>
      <c r="P90" s="49"/>
      <c r="Q90" s="50"/>
      <c r="R90" s="51"/>
    </row>
    <row r="91" spans="1:18" ht="17.25" customHeight="1" x14ac:dyDescent="0.25">
      <c r="A91" s="35">
        <v>80</v>
      </c>
      <c r="B91" s="36">
        <v>44946</v>
      </c>
      <c r="C91" s="37">
        <v>44951</v>
      </c>
      <c r="D91" s="38" t="s">
        <v>678</v>
      </c>
      <c r="E91" s="39" t="s">
        <v>620</v>
      </c>
      <c r="F91" s="39" t="s">
        <v>64</v>
      </c>
      <c r="G91" s="40">
        <v>62881500</v>
      </c>
      <c r="H91" s="41">
        <v>45284</v>
      </c>
      <c r="I91" s="42" t="s">
        <v>225</v>
      </c>
      <c r="J91" s="43" t="s">
        <v>762</v>
      </c>
      <c r="K91" s="44">
        <v>0</v>
      </c>
      <c r="L91" s="45">
        <v>0</v>
      </c>
      <c r="M91" s="46">
        <v>0</v>
      </c>
      <c r="N91" s="47">
        <f t="shared" si="1"/>
        <v>62881500</v>
      </c>
      <c r="O91" s="48">
        <v>0.2</v>
      </c>
      <c r="P91" s="49"/>
      <c r="Q91" s="50"/>
      <c r="R91" s="51"/>
    </row>
    <row r="92" spans="1:18" ht="17.25" customHeight="1" x14ac:dyDescent="0.25">
      <c r="A92" s="35">
        <v>81</v>
      </c>
      <c r="B92" s="36">
        <v>44946</v>
      </c>
      <c r="C92" s="37">
        <v>44950</v>
      </c>
      <c r="D92" s="38" t="s">
        <v>678</v>
      </c>
      <c r="E92" s="39" t="s">
        <v>174</v>
      </c>
      <c r="F92" s="39" t="s">
        <v>64</v>
      </c>
      <c r="G92" s="40">
        <v>62881500</v>
      </c>
      <c r="H92" s="41">
        <v>45283</v>
      </c>
      <c r="I92" s="42" t="s">
        <v>225</v>
      </c>
      <c r="J92" s="43" t="s">
        <v>763</v>
      </c>
      <c r="K92" s="44">
        <v>0</v>
      </c>
      <c r="L92" s="45">
        <v>0</v>
      </c>
      <c r="M92" s="46">
        <v>0</v>
      </c>
      <c r="N92" s="47">
        <f t="shared" si="1"/>
        <v>62881500</v>
      </c>
      <c r="O92" s="48">
        <v>0.2</v>
      </c>
      <c r="P92" s="49"/>
      <c r="Q92" s="50"/>
      <c r="R92" s="51"/>
    </row>
    <row r="93" spans="1:18" ht="17.25" customHeight="1" x14ac:dyDescent="0.25">
      <c r="A93" s="35">
        <v>82</v>
      </c>
      <c r="B93" s="36">
        <v>44946</v>
      </c>
      <c r="C93" s="37">
        <v>44950</v>
      </c>
      <c r="D93" s="38" t="s">
        <v>678</v>
      </c>
      <c r="E93" s="39" t="s">
        <v>1497</v>
      </c>
      <c r="F93" s="39" t="s">
        <v>1498</v>
      </c>
      <c r="G93" s="40">
        <v>77610500</v>
      </c>
      <c r="H93" s="41">
        <v>45283</v>
      </c>
      <c r="I93" s="42" t="s">
        <v>225</v>
      </c>
      <c r="J93" s="43" t="s">
        <v>764</v>
      </c>
      <c r="K93" s="44">
        <v>0</v>
      </c>
      <c r="L93" s="45">
        <v>0</v>
      </c>
      <c r="M93" s="46">
        <v>0</v>
      </c>
      <c r="N93" s="47">
        <f t="shared" si="1"/>
        <v>77610500</v>
      </c>
      <c r="O93" s="48">
        <v>0.2</v>
      </c>
      <c r="P93" s="49"/>
      <c r="Q93" s="50"/>
      <c r="R93" s="51"/>
    </row>
    <row r="94" spans="1:18" ht="17.25" customHeight="1" x14ac:dyDescent="0.25">
      <c r="A94" s="35">
        <v>83</v>
      </c>
      <c r="B94" s="36">
        <v>44949</v>
      </c>
      <c r="C94" s="37">
        <v>44951</v>
      </c>
      <c r="D94" s="38" t="s">
        <v>678</v>
      </c>
      <c r="E94" s="39" t="s">
        <v>47</v>
      </c>
      <c r="F94" s="39" t="s">
        <v>1499</v>
      </c>
      <c r="G94" s="40">
        <v>62881500</v>
      </c>
      <c r="H94" s="41">
        <v>45284</v>
      </c>
      <c r="I94" s="42" t="s">
        <v>225</v>
      </c>
      <c r="J94" s="43" t="s">
        <v>765</v>
      </c>
      <c r="K94" s="44">
        <v>0</v>
      </c>
      <c r="L94" s="45">
        <v>0</v>
      </c>
      <c r="M94" s="46">
        <v>0</v>
      </c>
      <c r="N94" s="47">
        <f t="shared" si="1"/>
        <v>62881500</v>
      </c>
      <c r="O94" s="48">
        <v>0.2</v>
      </c>
      <c r="P94" s="49"/>
      <c r="Q94" s="50"/>
      <c r="R94" s="51"/>
    </row>
    <row r="95" spans="1:18" ht="17.25" customHeight="1" x14ac:dyDescent="0.25">
      <c r="A95" s="35">
        <v>84</v>
      </c>
      <c r="B95" s="36">
        <v>44946</v>
      </c>
      <c r="C95" s="37">
        <v>44950</v>
      </c>
      <c r="D95" s="38" t="s">
        <v>678</v>
      </c>
      <c r="E95" s="39" t="s">
        <v>1500</v>
      </c>
      <c r="F95" s="39" t="s">
        <v>400</v>
      </c>
      <c r="G95" s="40">
        <v>96305000</v>
      </c>
      <c r="H95" s="41">
        <v>45283</v>
      </c>
      <c r="I95" s="42" t="s">
        <v>225</v>
      </c>
      <c r="J95" s="43" t="s">
        <v>766</v>
      </c>
      <c r="K95" s="44">
        <v>0</v>
      </c>
      <c r="L95" s="45">
        <v>0</v>
      </c>
      <c r="M95" s="46">
        <v>0</v>
      </c>
      <c r="N95" s="47">
        <f t="shared" si="1"/>
        <v>96305000</v>
      </c>
      <c r="O95" s="48">
        <v>0.2</v>
      </c>
      <c r="P95" s="49"/>
      <c r="Q95" s="50"/>
      <c r="R95" s="51"/>
    </row>
    <row r="96" spans="1:18" ht="17.25" customHeight="1" x14ac:dyDescent="0.25">
      <c r="A96" s="35">
        <v>85</v>
      </c>
      <c r="B96" s="36">
        <v>44946</v>
      </c>
      <c r="C96" s="37">
        <v>44950</v>
      </c>
      <c r="D96" s="38" t="s">
        <v>678</v>
      </c>
      <c r="E96" s="39" t="s">
        <v>1501</v>
      </c>
      <c r="F96" s="39" t="s">
        <v>405</v>
      </c>
      <c r="G96" s="40">
        <v>71379000</v>
      </c>
      <c r="H96" s="41">
        <v>45283</v>
      </c>
      <c r="I96" s="42" t="s">
        <v>225</v>
      </c>
      <c r="J96" s="43" t="s">
        <v>767</v>
      </c>
      <c r="K96" s="44">
        <v>0</v>
      </c>
      <c r="L96" s="45">
        <v>0</v>
      </c>
      <c r="M96" s="46">
        <v>0</v>
      </c>
      <c r="N96" s="47">
        <f t="shared" si="1"/>
        <v>71379000</v>
      </c>
      <c r="O96" s="48">
        <v>0.2</v>
      </c>
      <c r="P96" s="49"/>
      <c r="Q96" s="50"/>
      <c r="R96" s="51"/>
    </row>
    <row r="97" spans="1:18" ht="17.25" customHeight="1" x14ac:dyDescent="0.25">
      <c r="A97" s="35">
        <v>86</v>
      </c>
      <c r="B97" s="36">
        <v>44946</v>
      </c>
      <c r="C97" s="37">
        <v>44950</v>
      </c>
      <c r="D97" s="38" t="s">
        <v>678</v>
      </c>
      <c r="E97" s="39" t="s">
        <v>1502</v>
      </c>
      <c r="F97" s="39" t="s">
        <v>291</v>
      </c>
      <c r="G97" s="40">
        <v>71379000</v>
      </c>
      <c r="H97" s="41">
        <v>45283</v>
      </c>
      <c r="I97" s="42" t="s">
        <v>225</v>
      </c>
      <c r="J97" s="43" t="s">
        <v>768</v>
      </c>
      <c r="K97" s="44">
        <v>0</v>
      </c>
      <c r="L97" s="45">
        <v>0</v>
      </c>
      <c r="M97" s="46">
        <v>0</v>
      </c>
      <c r="N97" s="47">
        <f t="shared" si="1"/>
        <v>71379000</v>
      </c>
      <c r="O97" s="48">
        <v>0.2</v>
      </c>
      <c r="P97" s="49"/>
      <c r="Q97" s="50"/>
      <c r="R97" s="51"/>
    </row>
    <row r="98" spans="1:18" ht="17.25" customHeight="1" x14ac:dyDescent="0.25">
      <c r="A98" s="35">
        <v>87</v>
      </c>
      <c r="B98" s="36">
        <v>44946</v>
      </c>
      <c r="C98" s="37">
        <v>44950</v>
      </c>
      <c r="D98" s="38" t="s">
        <v>678</v>
      </c>
      <c r="E98" s="39" t="s">
        <v>1503</v>
      </c>
      <c r="F98" s="39" t="s">
        <v>1504</v>
      </c>
      <c r="G98" s="40">
        <v>69525000</v>
      </c>
      <c r="H98" s="41">
        <v>45222</v>
      </c>
      <c r="I98" s="42" t="s">
        <v>225</v>
      </c>
      <c r="J98" s="43" t="s">
        <v>769</v>
      </c>
      <c r="K98" s="44">
        <v>0</v>
      </c>
      <c r="L98" s="45">
        <v>0</v>
      </c>
      <c r="M98" s="46">
        <v>0</v>
      </c>
      <c r="N98" s="47">
        <f t="shared" si="1"/>
        <v>69525000</v>
      </c>
      <c r="O98" s="48">
        <v>0.24</v>
      </c>
      <c r="P98" s="49"/>
      <c r="Q98" s="50"/>
      <c r="R98" s="51"/>
    </row>
    <row r="99" spans="1:18" ht="17.25" customHeight="1" x14ac:dyDescent="0.25">
      <c r="A99" s="35">
        <v>88</v>
      </c>
      <c r="B99" s="36">
        <v>44946</v>
      </c>
      <c r="C99" s="37">
        <v>44949</v>
      </c>
      <c r="D99" s="38" t="s">
        <v>678</v>
      </c>
      <c r="E99" s="39" t="s">
        <v>293</v>
      </c>
      <c r="F99" s="39" t="s">
        <v>1505</v>
      </c>
      <c r="G99" s="40">
        <v>53600000</v>
      </c>
      <c r="H99" s="41">
        <v>45191</v>
      </c>
      <c r="I99" s="42" t="s">
        <v>225</v>
      </c>
      <c r="J99" s="43" t="s">
        <v>770</v>
      </c>
      <c r="K99" s="44">
        <v>0</v>
      </c>
      <c r="L99" s="45">
        <v>0</v>
      </c>
      <c r="M99" s="46">
        <v>0</v>
      </c>
      <c r="N99" s="47">
        <f t="shared" si="1"/>
        <v>53600000</v>
      </c>
      <c r="O99" s="48">
        <v>0.28000000000000003</v>
      </c>
      <c r="P99" s="49"/>
      <c r="Q99" s="50"/>
      <c r="R99" s="51"/>
    </row>
    <row r="100" spans="1:18" ht="17.25" customHeight="1" x14ac:dyDescent="0.25">
      <c r="A100" s="35">
        <v>89</v>
      </c>
      <c r="B100" s="36">
        <v>44946</v>
      </c>
      <c r="C100" s="37">
        <v>44950</v>
      </c>
      <c r="D100" s="38" t="s">
        <v>678</v>
      </c>
      <c r="E100" s="39" t="s">
        <v>84</v>
      </c>
      <c r="F100" s="39" t="s">
        <v>1506</v>
      </c>
      <c r="G100" s="40">
        <v>96305000</v>
      </c>
      <c r="H100" s="41">
        <v>45283</v>
      </c>
      <c r="I100" s="42" t="s">
        <v>225</v>
      </c>
      <c r="J100" s="43" t="s">
        <v>771</v>
      </c>
      <c r="K100" s="44">
        <v>0</v>
      </c>
      <c r="L100" s="45">
        <v>0</v>
      </c>
      <c r="M100" s="46">
        <v>0</v>
      </c>
      <c r="N100" s="47">
        <f t="shared" si="1"/>
        <v>96305000</v>
      </c>
      <c r="O100" s="48">
        <v>0.2</v>
      </c>
      <c r="P100" s="49"/>
      <c r="Q100" s="50"/>
      <c r="R100" s="51"/>
    </row>
    <row r="101" spans="1:18" ht="17.25" customHeight="1" x14ac:dyDescent="0.25">
      <c r="A101" s="35">
        <v>90</v>
      </c>
      <c r="B101" s="36">
        <v>44946</v>
      </c>
      <c r="C101" s="37">
        <v>44950</v>
      </c>
      <c r="D101" s="38" t="s">
        <v>678</v>
      </c>
      <c r="E101" s="39" t="s">
        <v>188</v>
      </c>
      <c r="F101" s="39" t="s">
        <v>187</v>
      </c>
      <c r="G101" s="40">
        <v>62881500</v>
      </c>
      <c r="H101" s="41">
        <v>45283</v>
      </c>
      <c r="I101" s="42" t="s">
        <v>225</v>
      </c>
      <c r="J101" s="43" t="s">
        <v>772</v>
      </c>
      <c r="K101" s="44">
        <v>0</v>
      </c>
      <c r="L101" s="45">
        <v>0</v>
      </c>
      <c r="M101" s="46">
        <v>0</v>
      </c>
      <c r="N101" s="47">
        <f t="shared" si="1"/>
        <v>62881500</v>
      </c>
      <c r="O101" s="48">
        <v>0.2</v>
      </c>
      <c r="P101" s="49"/>
      <c r="Q101" s="50"/>
      <c r="R101" s="51"/>
    </row>
    <row r="102" spans="1:18" ht="17.25" customHeight="1" x14ac:dyDescent="0.25">
      <c r="A102" s="35">
        <v>91</v>
      </c>
      <c r="B102" s="36">
        <v>44946</v>
      </c>
      <c r="C102" s="37">
        <v>44952</v>
      </c>
      <c r="D102" s="38" t="s">
        <v>678</v>
      </c>
      <c r="E102" s="39" t="s">
        <v>340</v>
      </c>
      <c r="F102" s="39" t="s">
        <v>1507</v>
      </c>
      <c r="G102" s="40">
        <v>58300000</v>
      </c>
      <c r="H102" s="41">
        <v>45285</v>
      </c>
      <c r="I102" s="42" t="s">
        <v>225</v>
      </c>
      <c r="J102" s="43" t="s">
        <v>773</v>
      </c>
      <c r="K102" s="44">
        <v>0</v>
      </c>
      <c r="L102" s="45">
        <v>0</v>
      </c>
      <c r="M102" s="46">
        <v>0</v>
      </c>
      <c r="N102" s="47">
        <f t="shared" si="1"/>
        <v>58300000</v>
      </c>
      <c r="O102" s="48">
        <v>0.19</v>
      </c>
      <c r="P102" s="49"/>
      <c r="Q102" s="50"/>
      <c r="R102" s="51"/>
    </row>
    <row r="103" spans="1:18" ht="17.25" customHeight="1" x14ac:dyDescent="0.25">
      <c r="A103" s="35">
        <v>92</v>
      </c>
      <c r="B103" s="36">
        <v>44946</v>
      </c>
      <c r="C103" s="37">
        <v>44950</v>
      </c>
      <c r="D103" s="38" t="s">
        <v>678</v>
      </c>
      <c r="E103" s="39" t="s">
        <v>496</v>
      </c>
      <c r="F103" s="39" t="s">
        <v>1508</v>
      </c>
      <c r="G103" s="40">
        <v>80300000</v>
      </c>
      <c r="H103" s="41">
        <v>45283</v>
      </c>
      <c r="I103" s="42" t="s">
        <v>225</v>
      </c>
      <c r="J103" s="43" t="s">
        <v>774</v>
      </c>
      <c r="K103" s="44">
        <v>0</v>
      </c>
      <c r="L103" s="45">
        <v>0</v>
      </c>
      <c r="M103" s="46">
        <v>0</v>
      </c>
      <c r="N103" s="47">
        <f t="shared" si="1"/>
        <v>80300000</v>
      </c>
      <c r="O103" s="48">
        <v>0.2</v>
      </c>
      <c r="P103" s="49"/>
      <c r="Q103" s="50"/>
      <c r="R103" s="51"/>
    </row>
    <row r="104" spans="1:18" ht="17.25" customHeight="1" x14ac:dyDescent="0.25">
      <c r="A104" s="35">
        <v>93</v>
      </c>
      <c r="B104" s="36">
        <v>44949</v>
      </c>
      <c r="C104" s="37">
        <v>44952</v>
      </c>
      <c r="D104" s="38" t="s">
        <v>678</v>
      </c>
      <c r="E104" s="39" t="s">
        <v>122</v>
      </c>
      <c r="F104" s="39" t="s">
        <v>1509</v>
      </c>
      <c r="G104" s="40">
        <v>80300000</v>
      </c>
      <c r="H104" s="41">
        <v>45285</v>
      </c>
      <c r="I104" s="42" t="s">
        <v>225</v>
      </c>
      <c r="J104" s="43" t="s">
        <v>775</v>
      </c>
      <c r="K104" s="44">
        <v>0</v>
      </c>
      <c r="L104" s="45">
        <v>0</v>
      </c>
      <c r="M104" s="46">
        <v>0</v>
      </c>
      <c r="N104" s="47">
        <f t="shared" si="1"/>
        <v>80300000</v>
      </c>
      <c r="O104" s="48">
        <v>0.19</v>
      </c>
      <c r="P104" s="49"/>
      <c r="Q104" s="50"/>
      <c r="R104" s="51"/>
    </row>
    <row r="105" spans="1:18" ht="17.25" customHeight="1" x14ac:dyDescent="0.25">
      <c r="A105" s="35">
        <v>94</v>
      </c>
      <c r="B105" s="36">
        <v>44946</v>
      </c>
      <c r="C105" s="37">
        <v>44950</v>
      </c>
      <c r="D105" s="38" t="s">
        <v>678</v>
      </c>
      <c r="E105" s="39" t="s">
        <v>1510</v>
      </c>
      <c r="F105" s="39" t="s">
        <v>187</v>
      </c>
      <c r="G105" s="40">
        <v>62881500</v>
      </c>
      <c r="H105" s="41">
        <v>45283</v>
      </c>
      <c r="I105" s="42" t="s">
        <v>225</v>
      </c>
      <c r="J105" s="43" t="s">
        <v>776</v>
      </c>
      <c r="K105" s="44">
        <v>0</v>
      </c>
      <c r="L105" s="45">
        <v>0</v>
      </c>
      <c r="M105" s="46">
        <v>0</v>
      </c>
      <c r="N105" s="47">
        <f t="shared" si="1"/>
        <v>62881500</v>
      </c>
      <c r="O105" s="48">
        <v>0.2</v>
      </c>
      <c r="P105" s="49"/>
      <c r="Q105" s="50"/>
      <c r="R105" s="51"/>
    </row>
    <row r="106" spans="1:18" ht="17.25" customHeight="1" x14ac:dyDescent="0.25">
      <c r="A106" s="35">
        <v>95</v>
      </c>
      <c r="B106" s="36">
        <v>44946</v>
      </c>
      <c r="C106" s="37">
        <v>44950</v>
      </c>
      <c r="D106" s="38" t="s">
        <v>678</v>
      </c>
      <c r="E106" s="39" t="s">
        <v>263</v>
      </c>
      <c r="F106" s="39" t="s">
        <v>1511</v>
      </c>
      <c r="G106" s="40">
        <v>62881500</v>
      </c>
      <c r="H106" s="41">
        <v>45283</v>
      </c>
      <c r="I106" s="42" t="s">
        <v>225</v>
      </c>
      <c r="J106" s="43" t="s">
        <v>777</v>
      </c>
      <c r="K106" s="44">
        <v>0</v>
      </c>
      <c r="L106" s="45">
        <v>0</v>
      </c>
      <c r="M106" s="46">
        <v>0</v>
      </c>
      <c r="N106" s="47">
        <f t="shared" si="1"/>
        <v>62881500</v>
      </c>
      <c r="O106" s="48">
        <v>0.2</v>
      </c>
      <c r="P106" s="49"/>
      <c r="Q106" s="50"/>
      <c r="R106" s="51"/>
    </row>
    <row r="107" spans="1:18" ht="17.25" customHeight="1" x14ac:dyDescent="0.25">
      <c r="A107" s="35">
        <v>96</v>
      </c>
      <c r="B107" s="36">
        <v>44950</v>
      </c>
      <c r="C107" s="37">
        <v>44952</v>
      </c>
      <c r="D107" s="38" t="s">
        <v>678</v>
      </c>
      <c r="E107" s="39" t="s">
        <v>627</v>
      </c>
      <c r="F107" s="39" t="s">
        <v>1512</v>
      </c>
      <c r="G107" s="40">
        <v>62881500</v>
      </c>
      <c r="H107" s="41">
        <v>45285</v>
      </c>
      <c r="I107" s="42" t="s">
        <v>225</v>
      </c>
      <c r="J107" s="43" t="s">
        <v>778</v>
      </c>
      <c r="K107" s="44">
        <v>0</v>
      </c>
      <c r="L107" s="45">
        <v>0</v>
      </c>
      <c r="M107" s="46">
        <v>0</v>
      </c>
      <c r="N107" s="47">
        <f t="shared" si="1"/>
        <v>62881500</v>
      </c>
      <c r="O107" s="48">
        <v>0.19</v>
      </c>
      <c r="P107" s="49"/>
      <c r="Q107" s="50"/>
      <c r="R107" s="51"/>
    </row>
    <row r="108" spans="1:18" ht="17.25" customHeight="1" x14ac:dyDescent="0.25">
      <c r="A108" s="35">
        <v>97</v>
      </c>
      <c r="B108" s="36">
        <v>44949</v>
      </c>
      <c r="C108" s="37">
        <v>44951</v>
      </c>
      <c r="D108" s="38" t="s">
        <v>678</v>
      </c>
      <c r="E108" s="39" t="s">
        <v>77</v>
      </c>
      <c r="F108" s="39" t="s">
        <v>76</v>
      </c>
      <c r="G108" s="40">
        <v>94039000</v>
      </c>
      <c r="H108" s="41">
        <v>45284</v>
      </c>
      <c r="I108" s="42" t="s">
        <v>225</v>
      </c>
      <c r="J108" s="43" t="s">
        <v>779</v>
      </c>
      <c r="K108" s="44">
        <v>0</v>
      </c>
      <c r="L108" s="45">
        <v>0</v>
      </c>
      <c r="M108" s="46">
        <v>0</v>
      </c>
      <c r="N108" s="47">
        <f t="shared" si="1"/>
        <v>94039000</v>
      </c>
      <c r="O108" s="48">
        <v>0.2</v>
      </c>
      <c r="P108" s="49"/>
      <c r="Q108" s="50"/>
      <c r="R108" s="51"/>
    </row>
    <row r="109" spans="1:18" ht="17.25" customHeight="1" x14ac:dyDescent="0.25">
      <c r="A109" s="35">
        <v>98</v>
      </c>
      <c r="B109" s="36">
        <v>44949</v>
      </c>
      <c r="C109" s="37">
        <v>44951</v>
      </c>
      <c r="D109" s="38" t="s">
        <v>679</v>
      </c>
      <c r="E109" s="39" t="s">
        <v>209</v>
      </c>
      <c r="F109" s="39" t="s">
        <v>1438</v>
      </c>
      <c r="G109" s="40">
        <v>27000000</v>
      </c>
      <c r="H109" s="41">
        <v>45223</v>
      </c>
      <c r="I109" s="42" t="s">
        <v>225</v>
      </c>
      <c r="J109" s="43" t="s">
        <v>780</v>
      </c>
      <c r="K109" s="44">
        <v>0</v>
      </c>
      <c r="L109" s="45">
        <v>0</v>
      </c>
      <c r="M109" s="46">
        <v>0</v>
      </c>
      <c r="N109" s="47">
        <f t="shared" si="1"/>
        <v>27000000</v>
      </c>
      <c r="O109" s="48">
        <v>0.24</v>
      </c>
      <c r="P109" s="49"/>
      <c r="Q109" s="50"/>
      <c r="R109" s="51"/>
    </row>
    <row r="110" spans="1:18" ht="17.25" customHeight="1" x14ac:dyDescent="0.25">
      <c r="A110" s="35">
        <v>99</v>
      </c>
      <c r="B110" s="36">
        <v>44949</v>
      </c>
      <c r="C110" s="37">
        <v>44950</v>
      </c>
      <c r="D110" s="38" t="s">
        <v>678</v>
      </c>
      <c r="E110" s="39" t="s">
        <v>21</v>
      </c>
      <c r="F110" s="39" t="s">
        <v>1513</v>
      </c>
      <c r="G110" s="40">
        <v>92400000</v>
      </c>
      <c r="H110" s="41">
        <v>45253</v>
      </c>
      <c r="I110" s="42" t="s">
        <v>225</v>
      </c>
      <c r="J110" s="43" t="s">
        <v>781</v>
      </c>
      <c r="K110" s="44">
        <v>0</v>
      </c>
      <c r="L110" s="45">
        <v>0</v>
      </c>
      <c r="M110" s="46">
        <v>0</v>
      </c>
      <c r="N110" s="47">
        <f t="shared" si="1"/>
        <v>92400000</v>
      </c>
      <c r="O110" s="48">
        <v>0.22</v>
      </c>
      <c r="P110" s="49"/>
      <c r="Q110" s="50"/>
      <c r="R110" s="51"/>
    </row>
    <row r="111" spans="1:18" ht="17.25" customHeight="1" x14ac:dyDescent="0.25">
      <c r="A111" s="35">
        <v>100</v>
      </c>
      <c r="B111" s="36">
        <v>44950</v>
      </c>
      <c r="C111" s="37">
        <v>44951</v>
      </c>
      <c r="D111" s="38" t="s">
        <v>678</v>
      </c>
      <c r="E111" s="39" t="s">
        <v>418</v>
      </c>
      <c r="F111" s="39" t="s">
        <v>1514</v>
      </c>
      <c r="G111" s="40">
        <v>63495000</v>
      </c>
      <c r="H111" s="41">
        <v>45223</v>
      </c>
      <c r="I111" s="42" t="s">
        <v>225</v>
      </c>
      <c r="J111" s="43" t="s">
        <v>782</v>
      </c>
      <c r="K111" s="44">
        <v>0</v>
      </c>
      <c r="L111" s="45">
        <v>0</v>
      </c>
      <c r="M111" s="46">
        <v>0</v>
      </c>
      <c r="N111" s="47">
        <f t="shared" si="1"/>
        <v>63495000</v>
      </c>
      <c r="O111" s="48">
        <v>0.24</v>
      </c>
      <c r="P111" s="49"/>
      <c r="Q111" s="50"/>
      <c r="R111" s="51"/>
    </row>
    <row r="112" spans="1:18" ht="17.25" customHeight="1" x14ac:dyDescent="0.25">
      <c r="A112" s="35">
        <v>101</v>
      </c>
      <c r="B112" s="36">
        <v>44950</v>
      </c>
      <c r="C112" s="37">
        <v>44951</v>
      </c>
      <c r="D112" s="38" t="s">
        <v>678</v>
      </c>
      <c r="E112" s="39" t="s">
        <v>53</v>
      </c>
      <c r="F112" s="39" t="s">
        <v>1515</v>
      </c>
      <c r="G112" s="40">
        <v>63495000</v>
      </c>
      <c r="H112" s="41">
        <v>45223</v>
      </c>
      <c r="I112" s="42" t="s">
        <v>225</v>
      </c>
      <c r="J112" s="43" t="s">
        <v>783</v>
      </c>
      <c r="K112" s="44">
        <v>0</v>
      </c>
      <c r="L112" s="45">
        <v>0</v>
      </c>
      <c r="M112" s="46">
        <v>0</v>
      </c>
      <c r="N112" s="47">
        <f t="shared" si="1"/>
        <v>63495000</v>
      </c>
      <c r="O112" s="48">
        <v>0.24</v>
      </c>
      <c r="P112" s="49"/>
      <c r="Q112" s="50"/>
      <c r="R112" s="51"/>
    </row>
    <row r="113" spans="1:18" ht="17.25" customHeight="1" x14ac:dyDescent="0.25">
      <c r="A113" s="35">
        <v>102</v>
      </c>
      <c r="B113" s="36">
        <v>44949</v>
      </c>
      <c r="C113" s="37">
        <v>44951</v>
      </c>
      <c r="D113" s="38" t="s">
        <v>678</v>
      </c>
      <c r="E113" s="39" t="s">
        <v>131</v>
      </c>
      <c r="F113" s="39" t="s">
        <v>1516</v>
      </c>
      <c r="G113" s="40">
        <v>50058000</v>
      </c>
      <c r="H113" s="41">
        <v>45223</v>
      </c>
      <c r="I113" s="42" t="s">
        <v>225</v>
      </c>
      <c r="J113" s="43" t="s">
        <v>784</v>
      </c>
      <c r="K113" s="44">
        <v>0</v>
      </c>
      <c r="L113" s="45">
        <v>0</v>
      </c>
      <c r="M113" s="46">
        <v>0</v>
      </c>
      <c r="N113" s="47">
        <f t="shared" si="1"/>
        <v>50058000</v>
      </c>
      <c r="O113" s="48">
        <v>0.24</v>
      </c>
      <c r="P113" s="49"/>
      <c r="Q113" s="50"/>
      <c r="R113" s="51"/>
    </row>
    <row r="114" spans="1:18" ht="17.25" customHeight="1" x14ac:dyDescent="0.25">
      <c r="A114" s="35">
        <v>104</v>
      </c>
      <c r="B114" s="36">
        <v>44949</v>
      </c>
      <c r="C114" s="37">
        <v>44952</v>
      </c>
      <c r="D114" s="38" t="s">
        <v>678</v>
      </c>
      <c r="E114" s="39" t="s">
        <v>1517</v>
      </c>
      <c r="F114" s="39" t="s">
        <v>1518</v>
      </c>
      <c r="G114" s="40">
        <v>63000000</v>
      </c>
      <c r="H114" s="41">
        <v>45224</v>
      </c>
      <c r="I114" s="42" t="s">
        <v>225</v>
      </c>
      <c r="J114" s="43" t="s">
        <v>785</v>
      </c>
      <c r="K114" s="44">
        <v>0</v>
      </c>
      <c r="L114" s="45">
        <v>0</v>
      </c>
      <c r="M114" s="46">
        <v>0</v>
      </c>
      <c r="N114" s="47">
        <f t="shared" si="1"/>
        <v>63000000</v>
      </c>
      <c r="O114" s="48">
        <v>0.24</v>
      </c>
      <c r="P114" s="49"/>
      <c r="Q114" s="50"/>
      <c r="R114" s="51"/>
    </row>
    <row r="115" spans="1:18" ht="17.25" customHeight="1" x14ac:dyDescent="0.25">
      <c r="A115" s="35">
        <v>105</v>
      </c>
      <c r="B115" s="36">
        <v>44951</v>
      </c>
      <c r="C115" s="37">
        <v>44958</v>
      </c>
      <c r="D115" s="38" t="s">
        <v>678</v>
      </c>
      <c r="E115" s="39" t="s">
        <v>451</v>
      </c>
      <c r="F115" s="39" t="s">
        <v>1519</v>
      </c>
      <c r="G115" s="40">
        <v>49500000</v>
      </c>
      <c r="H115" s="41">
        <v>45229</v>
      </c>
      <c r="I115" s="42" t="s">
        <v>225</v>
      </c>
      <c r="J115" s="43" t="s">
        <v>786</v>
      </c>
      <c r="K115" s="44">
        <v>0</v>
      </c>
      <c r="L115" s="45">
        <v>0</v>
      </c>
      <c r="M115" s="46">
        <v>0</v>
      </c>
      <c r="N115" s="47">
        <f t="shared" si="1"/>
        <v>49500000</v>
      </c>
      <c r="O115" s="48">
        <v>0.21</v>
      </c>
      <c r="P115" s="49"/>
      <c r="Q115" s="50"/>
      <c r="R115" s="51"/>
    </row>
    <row r="116" spans="1:18" ht="17.25" customHeight="1" x14ac:dyDescent="0.25">
      <c r="A116" s="35">
        <v>106</v>
      </c>
      <c r="B116" s="36">
        <v>44951</v>
      </c>
      <c r="C116" s="37">
        <v>44958</v>
      </c>
      <c r="D116" s="38" t="s">
        <v>678</v>
      </c>
      <c r="E116" s="39" t="s">
        <v>313</v>
      </c>
      <c r="F116" s="39" t="s">
        <v>1520</v>
      </c>
      <c r="G116" s="40">
        <v>69525000</v>
      </c>
      <c r="H116" s="41">
        <v>45229</v>
      </c>
      <c r="I116" s="42" t="s">
        <v>225</v>
      </c>
      <c r="J116" s="43" t="s">
        <v>787</v>
      </c>
      <c r="K116" s="44">
        <v>0</v>
      </c>
      <c r="L116" s="45">
        <v>0</v>
      </c>
      <c r="M116" s="46">
        <v>0</v>
      </c>
      <c r="N116" s="47">
        <f t="shared" si="1"/>
        <v>69525000</v>
      </c>
      <c r="O116" s="48">
        <v>0.21</v>
      </c>
      <c r="P116" s="49"/>
      <c r="Q116" s="50"/>
      <c r="R116" s="51"/>
    </row>
    <row r="117" spans="1:18" ht="17.25" customHeight="1" x14ac:dyDescent="0.25">
      <c r="A117" s="35">
        <v>107</v>
      </c>
      <c r="B117" s="36">
        <v>44951</v>
      </c>
      <c r="C117" s="37">
        <v>44958</v>
      </c>
      <c r="D117" s="38" t="s">
        <v>678</v>
      </c>
      <c r="E117" s="39" t="s">
        <v>14</v>
      </c>
      <c r="F117" s="39" t="s">
        <v>1521</v>
      </c>
      <c r="G117" s="40">
        <v>63495000</v>
      </c>
      <c r="H117" s="41">
        <v>45229</v>
      </c>
      <c r="I117" s="42" t="s">
        <v>225</v>
      </c>
      <c r="J117" s="43" t="s">
        <v>788</v>
      </c>
      <c r="K117" s="44">
        <v>0</v>
      </c>
      <c r="L117" s="45">
        <v>0</v>
      </c>
      <c r="M117" s="46">
        <v>0</v>
      </c>
      <c r="N117" s="47">
        <f t="shared" si="1"/>
        <v>63495000</v>
      </c>
      <c r="O117" s="48">
        <v>0.21</v>
      </c>
      <c r="P117" s="49"/>
      <c r="Q117" s="50"/>
      <c r="R117" s="51"/>
    </row>
    <row r="118" spans="1:18" ht="17.25" customHeight="1" x14ac:dyDescent="0.25">
      <c r="A118" s="35">
        <v>108</v>
      </c>
      <c r="B118" s="36">
        <v>44949</v>
      </c>
      <c r="C118" s="37">
        <v>44958</v>
      </c>
      <c r="D118" s="38" t="s">
        <v>678</v>
      </c>
      <c r="E118" s="39" t="s">
        <v>448</v>
      </c>
      <c r="F118" s="39" t="s">
        <v>1522</v>
      </c>
      <c r="G118" s="40">
        <v>58300000</v>
      </c>
      <c r="H118" s="41">
        <v>45291</v>
      </c>
      <c r="I118" s="42" t="s">
        <v>225</v>
      </c>
      <c r="J118" s="43" t="s">
        <v>789</v>
      </c>
      <c r="K118" s="44">
        <v>0</v>
      </c>
      <c r="L118" s="45">
        <v>0</v>
      </c>
      <c r="M118" s="46">
        <v>0</v>
      </c>
      <c r="N118" s="47">
        <f t="shared" si="1"/>
        <v>58300000</v>
      </c>
      <c r="O118" s="48">
        <v>0.17</v>
      </c>
      <c r="P118" s="49"/>
      <c r="Q118" s="50"/>
      <c r="R118" s="51"/>
    </row>
    <row r="119" spans="1:18" ht="17.25" customHeight="1" x14ac:dyDescent="0.25">
      <c r="A119" s="35">
        <v>109</v>
      </c>
      <c r="B119" s="36">
        <v>44949</v>
      </c>
      <c r="C119" s="37">
        <v>44952</v>
      </c>
      <c r="D119" s="38" t="s">
        <v>678</v>
      </c>
      <c r="E119" s="39" t="s">
        <v>341</v>
      </c>
      <c r="F119" s="39" t="s">
        <v>387</v>
      </c>
      <c r="G119" s="40">
        <v>74800000</v>
      </c>
      <c r="H119" s="41">
        <v>45285</v>
      </c>
      <c r="I119" s="42" t="s">
        <v>225</v>
      </c>
      <c r="J119" s="43" t="s">
        <v>790</v>
      </c>
      <c r="K119" s="44">
        <v>0</v>
      </c>
      <c r="L119" s="45">
        <v>0</v>
      </c>
      <c r="M119" s="46">
        <v>0</v>
      </c>
      <c r="N119" s="47">
        <f t="shared" si="1"/>
        <v>74800000</v>
      </c>
      <c r="O119" s="48">
        <v>0.19</v>
      </c>
      <c r="P119" s="49"/>
      <c r="Q119" s="50"/>
      <c r="R119" s="51"/>
    </row>
    <row r="120" spans="1:18" ht="17.25" customHeight="1" x14ac:dyDescent="0.25">
      <c r="A120" s="35">
        <v>110</v>
      </c>
      <c r="B120" s="36">
        <v>44950</v>
      </c>
      <c r="C120" s="37">
        <v>44952</v>
      </c>
      <c r="D120" s="38" t="s">
        <v>678</v>
      </c>
      <c r="E120" s="39" t="s">
        <v>170</v>
      </c>
      <c r="F120" s="39" t="s">
        <v>1523</v>
      </c>
      <c r="G120" s="40">
        <v>69525000</v>
      </c>
      <c r="H120" s="41">
        <v>45224</v>
      </c>
      <c r="I120" s="42" t="s">
        <v>225</v>
      </c>
      <c r="J120" s="43" t="s">
        <v>791</v>
      </c>
      <c r="K120" s="44">
        <v>0</v>
      </c>
      <c r="L120" s="45">
        <v>0</v>
      </c>
      <c r="M120" s="46">
        <v>0</v>
      </c>
      <c r="N120" s="47">
        <f t="shared" si="1"/>
        <v>69525000</v>
      </c>
      <c r="O120" s="48">
        <v>0.24</v>
      </c>
      <c r="P120" s="49"/>
      <c r="Q120" s="50"/>
      <c r="R120" s="51"/>
    </row>
    <row r="121" spans="1:18" ht="17.25" customHeight="1" x14ac:dyDescent="0.25">
      <c r="A121" s="35">
        <v>111</v>
      </c>
      <c r="B121" s="36">
        <v>44946</v>
      </c>
      <c r="C121" s="37">
        <v>44950</v>
      </c>
      <c r="D121" s="38" t="s">
        <v>678</v>
      </c>
      <c r="E121" s="39" t="s">
        <v>139</v>
      </c>
      <c r="F121" s="39" t="s">
        <v>1524</v>
      </c>
      <c r="G121" s="40">
        <v>42400000</v>
      </c>
      <c r="H121" s="41">
        <v>45192</v>
      </c>
      <c r="I121" s="42" t="s">
        <v>225</v>
      </c>
      <c r="J121" s="43" t="s">
        <v>792</v>
      </c>
      <c r="K121" s="44">
        <v>0</v>
      </c>
      <c r="L121" s="45">
        <v>0</v>
      </c>
      <c r="M121" s="46">
        <v>0</v>
      </c>
      <c r="N121" s="47">
        <f t="shared" si="1"/>
        <v>42400000</v>
      </c>
      <c r="O121" s="48">
        <v>0.27</v>
      </c>
      <c r="P121" s="49"/>
      <c r="Q121" s="50"/>
      <c r="R121" s="51"/>
    </row>
    <row r="122" spans="1:18" ht="17.25" customHeight="1" x14ac:dyDescent="0.25">
      <c r="A122" s="35">
        <v>112</v>
      </c>
      <c r="B122" s="36">
        <v>44949</v>
      </c>
      <c r="C122" s="37">
        <v>44950</v>
      </c>
      <c r="D122" s="38" t="s">
        <v>678</v>
      </c>
      <c r="E122" s="39" t="s">
        <v>140</v>
      </c>
      <c r="F122" s="39" t="s">
        <v>1525</v>
      </c>
      <c r="G122" s="40">
        <v>59600000</v>
      </c>
      <c r="H122" s="41">
        <v>45192</v>
      </c>
      <c r="I122" s="42" t="s">
        <v>225</v>
      </c>
      <c r="J122" s="43" t="s">
        <v>793</v>
      </c>
      <c r="K122" s="44">
        <v>0</v>
      </c>
      <c r="L122" s="45">
        <v>0</v>
      </c>
      <c r="M122" s="46">
        <v>0</v>
      </c>
      <c r="N122" s="47">
        <f t="shared" si="1"/>
        <v>59600000</v>
      </c>
      <c r="O122" s="48">
        <v>0.27</v>
      </c>
      <c r="P122" s="49"/>
      <c r="Q122" s="50"/>
      <c r="R122" s="51"/>
    </row>
    <row r="123" spans="1:18" ht="17.25" customHeight="1" x14ac:dyDescent="0.25">
      <c r="A123" s="35">
        <v>113</v>
      </c>
      <c r="B123" s="36">
        <v>44949</v>
      </c>
      <c r="C123" s="37">
        <v>44951</v>
      </c>
      <c r="D123" s="38" t="s">
        <v>678</v>
      </c>
      <c r="E123" s="39" t="s">
        <v>183</v>
      </c>
      <c r="F123" s="39" t="s">
        <v>1526</v>
      </c>
      <c r="G123" s="40">
        <v>55620000</v>
      </c>
      <c r="H123" s="41">
        <v>45223</v>
      </c>
      <c r="I123" s="42" t="s">
        <v>225</v>
      </c>
      <c r="J123" s="43" t="s">
        <v>794</v>
      </c>
      <c r="K123" s="44">
        <v>0</v>
      </c>
      <c r="L123" s="45">
        <v>0</v>
      </c>
      <c r="M123" s="46">
        <v>0</v>
      </c>
      <c r="N123" s="47">
        <f t="shared" si="1"/>
        <v>55620000</v>
      </c>
      <c r="O123" s="48">
        <v>0.24</v>
      </c>
      <c r="P123" s="49"/>
      <c r="Q123" s="50"/>
      <c r="R123" s="51"/>
    </row>
    <row r="124" spans="1:18" ht="17.25" customHeight="1" x14ac:dyDescent="0.25">
      <c r="A124" s="35">
        <v>114</v>
      </c>
      <c r="B124" s="36">
        <v>44949</v>
      </c>
      <c r="C124" s="37">
        <v>44951</v>
      </c>
      <c r="D124" s="38" t="s">
        <v>678</v>
      </c>
      <c r="E124" s="39" t="s">
        <v>66</v>
      </c>
      <c r="F124" s="39" t="s">
        <v>1527</v>
      </c>
      <c r="G124" s="40">
        <v>69525000</v>
      </c>
      <c r="H124" s="41">
        <v>45223</v>
      </c>
      <c r="I124" s="42" t="s">
        <v>225</v>
      </c>
      <c r="J124" s="43" t="s">
        <v>795</v>
      </c>
      <c r="K124" s="44">
        <v>0</v>
      </c>
      <c r="L124" s="45">
        <v>0</v>
      </c>
      <c r="M124" s="46">
        <v>0</v>
      </c>
      <c r="N124" s="47">
        <f t="shared" si="1"/>
        <v>69525000</v>
      </c>
      <c r="O124" s="48">
        <v>0.24</v>
      </c>
      <c r="P124" s="49"/>
      <c r="Q124" s="50"/>
      <c r="R124" s="51"/>
    </row>
    <row r="125" spans="1:18" ht="17.25" customHeight="1" x14ac:dyDescent="0.25">
      <c r="A125" s="35">
        <v>115</v>
      </c>
      <c r="B125" s="36">
        <v>44949</v>
      </c>
      <c r="C125" s="37">
        <v>44951</v>
      </c>
      <c r="D125" s="38" t="s">
        <v>678</v>
      </c>
      <c r="E125" s="39" t="s">
        <v>108</v>
      </c>
      <c r="F125" s="39" t="s">
        <v>1528</v>
      </c>
      <c r="G125" s="40">
        <v>69525000</v>
      </c>
      <c r="H125" s="41">
        <v>45223</v>
      </c>
      <c r="I125" s="42" t="s">
        <v>225</v>
      </c>
      <c r="J125" s="43" t="s">
        <v>796</v>
      </c>
      <c r="K125" s="44">
        <v>0</v>
      </c>
      <c r="L125" s="45">
        <v>0</v>
      </c>
      <c r="M125" s="46">
        <v>0</v>
      </c>
      <c r="N125" s="47">
        <f t="shared" si="1"/>
        <v>69525000</v>
      </c>
      <c r="O125" s="48">
        <v>0.24</v>
      </c>
      <c r="P125" s="49"/>
      <c r="Q125" s="50"/>
      <c r="R125" s="51"/>
    </row>
    <row r="126" spans="1:18" ht="17.25" customHeight="1" x14ac:dyDescent="0.25">
      <c r="A126" s="35">
        <v>116</v>
      </c>
      <c r="B126" s="36">
        <v>44950</v>
      </c>
      <c r="C126" s="37">
        <v>44958</v>
      </c>
      <c r="D126" s="38" t="s">
        <v>678</v>
      </c>
      <c r="E126" s="39" t="s">
        <v>1529</v>
      </c>
      <c r="F126" s="39" t="s">
        <v>1530</v>
      </c>
      <c r="G126" s="40">
        <v>76482000</v>
      </c>
      <c r="H126" s="41">
        <v>45229</v>
      </c>
      <c r="I126" s="42" t="s">
        <v>225</v>
      </c>
      <c r="J126" s="43" t="s">
        <v>797</v>
      </c>
      <c r="K126" s="44">
        <v>0</v>
      </c>
      <c r="L126" s="45">
        <v>0</v>
      </c>
      <c r="M126" s="46">
        <v>0</v>
      </c>
      <c r="N126" s="47">
        <f t="shared" si="1"/>
        <v>76482000</v>
      </c>
      <c r="O126" s="48">
        <v>0.21</v>
      </c>
      <c r="P126" s="49"/>
      <c r="Q126" s="50"/>
      <c r="R126" s="51"/>
    </row>
    <row r="127" spans="1:18" ht="17.25" customHeight="1" x14ac:dyDescent="0.25">
      <c r="A127" s="35">
        <v>117</v>
      </c>
      <c r="B127" s="36">
        <v>44950</v>
      </c>
      <c r="C127" s="37">
        <v>44951</v>
      </c>
      <c r="D127" s="38" t="s">
        <v>678</v>
      </c>
      <c r="E127" s="39" t="s">
        <v>432</v>
      </c>
      <c r="F127" s="39" t="s">
        <v>1531</v>
      </c>
      <c r="G127" s="40">
        <v>81000000</v>
      </c>
      <c r="H127" s="41">
        <v>45223</v>
      </c>
      <c r="I127" s="42" t="s">
        <v>225</v>
      </c>
      <c r="J127" s="43" t="s">
        <v>798</v>
      </c>
      <c r="K127" s="44">
        <v>0</v>
      </c>
      <c r="L127" s="45">
        <v>0</v>
      </c>
      <c r="M127" s="46">
        <v>0</v>
      </c>
      <c r="N127" s="47">
        <f t="shared" si="1"/>
        <v>81000000</v>
      </c>
      <c r="O127" s="48">
        <v>0.24</v>
      </c>
      <c r="P127" s="49"/>
      <c r="Q127" s="50"/>
      <c r="R127" s="51"/>
    </row>
    <row r="128" spans="1:18" ht="17.25" customHeight="1" x14ac:dyDescent="0.25">
      <c r="A128" s="35">
        <v>118</v>
      </c>
      <c r="B128" s="36">
        <v>44951</v>
      </c>
      <c r="C128" s="37">
        <v>44958</v>
      </c>
      <c r="D128" s="38" t="s">
        <v>678</v>
      </c>
      <c r="E128" s="39" t="s">
        <v>499</v>
      </c>
      <c r="F128" s="39" t="s">
        <v>1532</v>
      </c>
      <c r="G128" s="40">
        <v>55620000</v>
      </c>
      <c r="H128" s="41">
        <v>45229</v>
      </c>
      <c r="I128" s="42" t="s">
        <v>225</v>
      </c>
      <c r="J128" s="43" t="s">
        <v>799</v>
      </c>
      <c r="K128" s="44">
        <v>0</v>
      </c>
      <c r="L128" s="45">
        <v>0</v>
      </c>
      <c r="M128" s="46">
        <v>0</v>
      </c>
      <c r="N128" s="47">
        <f t="shared" si="1"/>
        <v>55620000</v>
      </c>
      <c r="O128" s="48">
        <v>0.21</v>
      </c>
      <c r="P128" s="49"/>
      <c r="Q128" s="50"/>
      <c r="R128" s="51"/>
    </row>
    <row r="129" spans="1:18" ht="17.25" customHeight="1" x14ac:dyDescent="0.25">
      <c r="A129" s="35">
        <v>104352</v>
      </c>
      <c r="B129" s="36">
        <v>44960</v>
      </c>
      <c r="C129" s="37">
        <v>44967</v>
      </c>
      <c r="D129" s="38" t="s">
        <v>681</v>
      </c>
      <c r="E129" s="39" t="s">
        <v>1533</v>
      </c>
      <c r="F129" s="39" t="s">
        <v>412</v>
      </c>
      <c r="G129" s="40">
        <v>978109659</v>
      </c>
      <c r="H129" s="41">
        <v>45147</v>
      </c>
      <c r="I129" s="42" t="s">
        <v>225</v>
      </c>
      <c r="J129" s="43" t="s">
        <v>800</v>
      </c>
      <c r="K129" s="44">
        <v>0</v>
      </c>
      <c r="L129" s="45">
        <v>0</v>
      </c>
      <c r="M129" s="46">
        <v>0</v>
      </c>
      <c r="N129" s="47">
        <f t="shared" si="1"/>
        <v>978109659</v>
      </c>
      <c r="O129" s="48">
        <v>0.27</v>
      </c>
      <c r="P129" s="49"/>
      <c r="Q129" s="50"/>
      <c r="R129" s="51"/>
    </row>
    <row r="130" spans="1:18" ht="17.25" customHeight="1" x14ac:dyDescent="0.25">
      <c r="A130" s="35">
        <v>119</v>
      </c>
      <c r="B130" s="36">
        <v>44958</v>
      </c>
      <c r="C130" s="37">
        <v>44960</v>
      </c>
      <c r="D130" s="38" t="s">
        <v>678</v>
      </c>
      <c r="E130" s="39" t="s">
        <v>229</v>
      </c>
      <c r="F130" s="39" t="s">
        <v>1534</v>
      </c>
      <c r="G130" s="40">
        <v>83430000</v>
      </c>
      <c r="H130" s="41">
        <v>45232</v>
      </c>
      <c r="I130" s="42" t="s">
        <v>225</v>
      </c>
      <c r="J130" s="43" t="s">
        <v>801</v>
      </c>
      <c r="K130" s="44">
        <v>0</v>
      </c>
      <c r="L130" s="45">
        <v>0</v>
      </c>
      <c r="M130" s="46">
        <v>0</v>
      </c>
      <c r="N130" s="47">
        <f t="shared" si="1"/>
        <v>83430000</v>
      </c>
      <c r="O130" s="48">
        <v>0.21</v>
      </c>
      <c r="P130" s="49"/>
      <c r="Q130" s="50"/>
      <c r="R130" s="51"/>
    </row>
    <row r="131" spans="1:18" ht="17.25" customHeight="1" x14ac:dyDescent="0.25">
      <c r="A131" s="35">
        <v>120</v>
      </c>
      <c r="B131" s="36">
        <v>44951</v>
      </c>
      <c r="C131" s="37">
        <v>44958</v>
      </c>
      <c r="D131" s="38" t="s">
        <v>678</v>
      </c>
      <c r="E131" s="39" t="s">
        <v>159</v>
      </c>
      <c r="F131" s="39" t="s">
        <v>1535</v>
      </c>
      <c r="G131" s="40">
        <v>120762000</v>
      </c>
      <c r="H131" s="41">
        <v>45229</v>
      </c>
      <c r="I131" s="42" t="s">
        <v>225</v>
      </c>
      <c r="J131" s="43" t="s">
        <v>802</v>
      </c>
      <c r="K131" s="44">
        <v>0</v>
      </c>
      <c r="L131" s="45">
        <v>0</v>
      </c>
      <c r="M131" s="46">
        <v>0</v>
      </c>
      <c r="N131" s="47">
        <f t="shared" si="1"/>
        <v>120762000</v>
      </c>
      <c r="O131" s="48">
        <v>0.21</v>
      </c>
      <c r="P131" s="49"/>
      <c r="Q131" s="50"/>
      <c r="R131" s="51"/>
    </row>
    <row r="132" spans="1:18" ht="17.25" customHeight="1" x14ac:dyDescent="0.25">
      <c r="A132" s="35">
        <v>121</v>
      </c>
      <c r="B132" s="36">
        <v>44951</v>
      </c>
      <c r="C132" s="37">
        <v>44953</v>
      </c>
      <c r="D132" s="38" t="s">
        <v>678</v>
      </c>
      <c r="E132" s="39" t="s">
        <v>598</v>
      </c>
      <c r="F132" s="39" t="s">
        <v>1536</v>
      </c>
      <c r="G132" s="40">
        <v>64890000</v>
      </c>
      <c r="H132" s="41">
        <v>45225</v>
      </c>
      <c r="I132" s="42" t="s">
        <v>225</v>
      </c>
      <c r="J132" s="43" t="s">
        <v>803</v>
      </c>
      <c r="K132" s="44">
        <v>0</v>
      </c>
      <c r="L132" s="45">
        <v>0</v>
      </c>
      <c r="M132" s="46">
        <v>0</v>
      </c>
      <c r="N132" s="47">
        <f t="shared" si="1"/>
        <v>64890000</v>
      </c>
      <c r="O132" s="48">
        <v>0.23</v>
      </c>
      <c r="P132" s="49"/>
      <c r="Q132" s="50"/>
      <c r="R132" s="51"/>
    </row>
    <row r="133" spans="1:18" ht="17.25" customHeight="1" x14ac:dyDescent="0.25">
      <c r="A133" s="35">
        <v>122</v>
      </c>
      <c r="B133" s="36">
        <v>44951</v>
      </c>
      <c r="C133" s="37">
        <v>44953</v>
      </c>
      <c r="D133" s="38" t="s">
        <v>678</v>
      </c>
      <c r="E133" s="39" t="s">
        <v>334</v>
      </c>
      <c r="F133" s="39" t="s">
        <v>1537</v>
      </c>
      <c r="G133" s="40">
        <v>64890000</v>
      </c>
      <c r="H133" s="41">
        <v>45225</v>
      </c>
      <c r="I133" s="42" t="s">
        <v>225</v>
      </c>
      <c r="J133" s="43" t="s">
        <v>804</v>
      </c>
      <c r="K133" s="44">
        <v>0</v>
      </c>
      <c r="L133" s="45">
        <v>0</v>
      </c>
      <c r="M133" s="46">
        <v>0</v>
      </c>
      <c r="N133" s="47">
        <f t="shared" si="1"/>
        <v>64890000</v>
      </c>
      <c r="O133" s="48">
        <v>0.23</v>
      </c>
      <c r="P133" s="49"/>
      <c r="Q133" s="50"/>
      <c r="R133" s="51"/>
    </row>
    <row r="134" spans="1:18" ht="17.25" customHeight="1" x14ac:dyDescent="0.25">
      <c r="A134" s="35">
        <v>123</v>
      </c>
      <c r="B134" s="36">
        <v>44951</v>
      </c>
      <c r="C134" s="37">
        <v>44953</v>
      </c>
      <c r="D134" s="38" t="s">
        <v>678</v>
      </c>
      <c r="E134" s="39" t="s">
        <v>254</v>
      </c>
      <c r="F134" s="39" t="s">
        <v>1538</v>
      </c>
      <c r="G134" s="40">
        <v>64890000</v>
      </c>
      <c r="H134" s="41">
        <v>45225</v>
      </c>
      <c r="I134" s="42" t="s">
        <v>225</v>
      </c>
      <c r="J134" s="43" t="s">
        <v>805</v>
      </c>
      <c r="K134" s="44">
        <v>0</v>
      </c>
      <c r="L134" s="45">
        <v>0</v>
      </c>
      <c r="M134" s="46">
        <v>0</v>
      </c>
      <c r="N134" s="47">
        <f t="shared" si="1"/>
        <v>64890000</v>
      </c>
      <c r="O134" s="48">
        <v>0.23</v>
      </c>
      <c r="P134" s="49"/>
      <c r="Q134" s="50"/>
      <c r="R134" s="51"/>
    </row>
    <row r="135" spans="1:18" ht="17.25" customHeight="1" x14ac:dyDescent="0.25">
      <c r="A135" s="35">
        <v>124</v>
      </c>
      <c r="B135" s="36">
        <v>44951</v>
      </c>
      <c r="C135" s="37">
        <v>44953</v>
      </c>
      <c r="D135" s="38" t="s">
        <v>678</v>
      </c>
      <c r="E135" s="39" t="s">
        <v>1539</v>
      </c>
      <c r="F135" s="39" t="s">
        <v>1540</v>
      </c>
      <c r="G135" s="40">
        <v>54000000</v>
      </c>
      <c r="H135" s="41">
        <v>45225</v>
      </c>
      <c r="I135" s="42" t="s">
        <v>225</v>
      </c>
      <c r="J135" s="43" t="s">
        <v>806</v>
      </c>
      <c r="K135" s="44">
        <v>0</v>
      </c>
      <c r="L135" s="45">
        <v>0</v>
      </c>
      <c r="M135" s="46">
        <v>0</v>
      </c>
      <c r="N135" s="47">
        <f t="shared" si="1"/>
        <v>54000000</v>
      </c>
      <c r="O135" s="48">
        <v>0.23</v>
      </c>
      <c r="P135" s="49"/>
      <c r="Q135" s="50"/>
      <c r="R135" s="51"/>
    </row>
    <row r="136" spans="1:18" ht="17.25" customHeight="1" x14ac:dyDescent="0.25">
      <c r="A136" s="35">
        <v>125</v>
      </c>
      <c r="B136" s="36">
        <v>44951</v>
      </c>
      <c r="C136" s="37">
        <v>44952</v>
      </c>
      <c r="D136" s="38" t="s">
        <v>678</v>
      </c>
      <c r="E136" s="39" t="s">
        <v>510</v>
      </c>
      <c r="F136" s="39" t="s">
        <v>1541</v>
      </c>
      <c r="G136" s="40">
        <v>69570000</v>
      </c>
      <c r="H136" s="41">
        <v>45224</v>
      </c>
      <c r="I136" s="42" t="s">
        <v>225</v>
      </c>
      <c r="J136" s="43" t="s">
        <v>807</v>
      </c>
      <c r="K136" s="44">
        <v>0</v>
      </c>
      <c r="L136" s="45">
        <v>0</v>
      </c>
      <c r="M136" s="46">
        <v>0</v>
      </c>
      <c r="N136" s="47">
        <f t="shared" si="1"/>
        <v>69570000</v>
      </c>
      <c r="O136" s="48">
        <v>0.24</v>
      </c>
      <c r="P136" s="49"/>
      <c r="Q136" s="50"/>
      <c r="R136" s="51"/>
    </row>
    <row r="137" spans="1:18" ht="17.25" customHeight="1" x14ac:dyDescent="0.25">
      <c r="A137" s="35">
        <v>126</v>
      </c>
      <c r="B137" s="36">
        <v>44951</v>
      </c>
      <c r="C137" s="37">
        <v>44952</v>
      </c>
      <c r="D137" s="38" t="s">
        <v>678</v>
      </c>
      <c r="E137" s="39" t="s">
        <v>1542</v>
      </c>
      <c r="F137" s="39" t="s">
        <v>1543</v>
      </c>
      <c r="G137" s="40">
        <v>83430000</v>
      </c>
      <c r="H137" s="41">
        <v>45224</v>
      </c>
      <c r="I137" s="42" t="s">
        <v>225</v>
      </c>
      <c r="J137" s="43" t="s">
        <v>808</v>
      </c>
      <c r="K137" s="44">
        <v>0</v>
      </c>
      <c r="L137" s="45">
        <v>0</v>
      </c>
      <c r="M137" s="46">
        <v>0</v>
      </c>
      <c r="N137" s="47">
        <f t="shared" si="1"/>
        <v>83430000</v>
      </c>
      <c r="O137" s="48">
        <v>0.24</v>
      </c>
      <c r="P137" s="49"/>
      <c r="Q137" s="50"/>
      <c r="R137" s="51"/>
    </row>
    <row r="138" spans="1:18" ht="17.25" customHeight="1" x14ac:dyDescent="0.25">
      <c r="A138" s="35">
        <v>127</v>
      </c>
      <c r="B138" s="36">
        <v>44951</v>
      </c>
      <c r="C138" s="37">
        <v>44958</v>
      </c>
      <c r="D138" s="38" t="s">
        <v>678</v>
      </c>
      <c r="E138" s="39" t="s">
        <v>52</v>
      </c>
      <c r="F138" s="39" t="s">
        <v>1544</v>
      </c>
      <c r="G138" s="40">
        <v>51120000</v>
      </c>
      <c r="H138" s="41">
        <v>45199</v>
      </c>
      <c r="I138" s="42" t="s">
        <v>225</v>
      </c>
      <c r="J138" s="43" t="s">
        <v>809</v>
      </c>
      <c r="K138" s="44">
        <v>0</v>
      </c>
      <c r="L138" s="45">
        <v>0</v>
      </c>
      <c r="M138" s="46">
        <v>0</v>
      </c>
      <c r="N138" s="47">
        <f t="shared" si="1"/>
        <v>51120000</v>
      </c>
      <c r="O138" s="48">
        <v>0.24</v>
      </c>
      <c r="P138" s="49"/>
      <c r="Q138" s="50"/>
      <c r="R138" s="51"/>
    </row>
    <row r="139" spans="1:18" ht="17.25" customHeight="1" x14ac:dyDescent="0.25">
      <c r="A139" s="35">
        <v>128</v>
      </c>
      <c r="B139" s="36">
        <v>44951</v>
      </c>
      <c r="C139" s="37">
        <v>44953</v>
      </c>
      <c r="D139" s="38" t="s">
        <v>679</v>
      </c>
      <c r="E139" s="39" t="s">
        <v>23</v>
      </c>
      <c r="F139" s="39" t="s">
        <v>1545</v>
      </c>
      <c r="G139" s="40">
        <v>25020000</v>
      </c>
      <c r="H139" s="41">
        <v>45225</v>
      </c>
      <c r="I139" s="42" t="s">
        <v>225</v>
      </c>
      <c r="J139" s="43" t="s">
        <v>810</v>
      </c>
      <c r="K139" s="44">
        <v>0</v>
      </c>
      <c r="L139" s="45">
        <v>0</v>
      </c>
      <c r="M139" s="46">
        <v>0</v>
      </c>
      <c r="N139" s="47">
        <f t="shared" si="1"/>
        <v>25020000</v>
      </c>
      <c r="O139" s="48">
        <v>0.23</v>
      </c>
      <c r="P139" s="49"/>
      <c r="Q139" s="50"/>
      <c r="R139" s="51"/>
    </row>
    <row r="140" spans="1:18" ht="17.25" customHeight="1" x14ac:dyDescent="0.25">
      <c r="A140" s="35">
        <v>129</v>
      </c>
      <c r="B140" s="36">
        <v>44951</v>
      </c>
      <c r="C140" s="37">
        <v>44952</v>
      </c>
      <c r="D140" s="38" t="s">
        <v>678</v>
      </c>
      <c r="E140" s="39" t="s">
        <v>413</v>
      </c>
      <c r="F140" s="39" t="s">
        <v>1546</v>
      </c>
      <c r="G140" s="40">
        <v>70080000</v>
      </c>
      <c r="H140" s="41">
        <v>45194</v>
      </c>
      <c r="I140" s="42" t="s">
        <v>225</v>
      </c>
      <c r="J140" s="43" t="s">
        <v>811</v>
      </c>
      <c r="K140" s="44">
        <v>0</v>
      </c>
      <c r="L140" s="45">
        <v>0</v>
      </c>
      <c r="M140" s="46">
        <v>0</v>
      </c>
      <c r="N140" s="47">
        <f t="shared" ref="N140:N203" si="2">+G140+L140-M140</f>
        <v>70080000</v>
      </c>
      <c r="O140" s="48">
        <v>0.26</v>
      </c>
      <c r="P140" s="49"/>
      <c r="Q140" s="50"/>
      <c r="R140" s="51"/>
    </row>
    <row r="141" spans="1:18" ht="17.25" customHeight="1" x14ac:dyDescent="0.25">
      <c r="A141" s="35">
        <v>130</v>
      </c>
      <c r="B141" s="36">
        <v>44951</v>
      </c>
      <c r="C141" s="37">
        <v>44953</v>
      </c>
      <c r="D141" s="38" t="s">
        <v>678</v>
      </c>
      <c r="E141" s="39" t="s">
        <v>275</v>
      </c>
      <c r="F141" s="39" t="s">
        <v>1547</v>
      </c>
      <c r="G141" s="40">
        <v>57510000</v>
      </c>
      <c r="H141" s="41">
        <v>45225</v>
      </c>
      <c r="I141" s="42" t="s">
        <v>225</v>
      </c>
      <c r="J141" s="43" t="s">
        <v>812</v>
      </c>
      <c r="K141" s="44">
        <v>0</v>
      </c>
      <c r="L141" s="45">
        <v>0</v>
      </c>
      <c r="M141" s="46">
        <v>0</v>
      </c>
      <c r="N141" s="47">
        <f t="shared" si="2"/>
        <v>57510000</v>
      </c>
      <c r="O141" s="48">
        <v>0.23</v>
      </c>
      <c r="P141" s="49"/>
      <c r="Q141" s="50"/>
      <c r="R141" s="51"/>
    </row>
    <row r="142" spans="1:18" ht="17.25" customHeight="1" x14ac:dyDescent="0.25">
      <c r="A142" s="35">
        <v>131</v>
      </c>
      <c r="B142" s="36">
        <v>44949</v>
      </c>
      <c r="C142" s="37">
        <v>44950</v>
      </c>
      <c r="D142" s="38" t="s">
        <v>678</v>
      </c>
      <c r="E142" s="39" t="s">
        <v>194</v>
      </c>
      <c r="F142" s="39" t="s">
        <v>1548</v>
      </c>
      <c r="G142" s="40">
        <v>56000000</v>
      </c>
      <c r="H142" s="41">
        <v>45192</v>
      </c>
      <c r="I142" s="42" t="s">
        <v>225</v>
      </c>
      <c r="J142" s="43" t="s">
        <v>813</v>
      </c>
      <c r="K142" s="44">
        <v>0</v>
      </c>
      <c r="L142" s="45">
        <v>0</v>
      </c>
      <c r="M142" s="46">
        <v>0</v>
      </c>
      <c r="N142" s="47">
        <f t="shared" si="2"/>
        <v>56000000</v>
      </c>
      <c r="O142" s="48">
        <v>0.27</v>
      </c>
      <c r="P142" s="49"/>
      <c r="Q142" s="50"/>
      <c r="R142" s="51"/>
    </row>
    <row r="143" spans="1:18" ht="17.25" customHeight="1" x14ac:dyDescent="0.25">
      <c r="A143" s="35">
        <v>132</v>
      </c>
      <c r="B143" s="36">
        <v>44950</v>
      </c>
      <c r="C143" s="37">
        <v>44952</v>
      </c>
      <c r="D143" s="38" t="s">
        <v>678</v>
      </c>
      <c r="E143" s="39" t="s">
        <v>1549</v>
      </c>
      <c r="F143" s="39" t="s">
        <v>1550</v>
      </c>
      <c r="G143" s="40">
        <v>73600000</v>
      </c>
      <c r="H143" s="41">
        <v>45194</v>
      </c>
      <c r="I143" s="42" t="s">
        <v>225</v>
      </c>
      <c r="J143" s="43" t="s">
        <v>814</v>
      </c>
      <c r="K143" s="44">
        <v>0</v>
      </c>
      <c r="L143" s="45">
        <v>0</v>
      </c>
      <c r="M143" s="46">
        <v>0</v>
      </c>
      <c r="N143" s="47">
        <f t="shared" si="2"/>
        <v>73600000</v>
      </c>
      <c r="O143" s="48">
        <v>0.26</v>
      </c>
      <c r="P143" s="49"/>
      <c r="Q143" s="50"/>
      <c r="R143" s="51"/>
    </row>
    <row r="144" spans="1:18" ht="17.25" customHeight="1" x14ac:dyDescent="0.25">
      <c r="A144" s="35">
        <v>133</v>
      </c>
      <c r="B144" s="36">
        <v>44950</v>
      </c>
      <c r="C144" s="37">
        <v>44958</v>
      </c>
      <c r="D144" s="38" t="s">
        <v>678</v>
      </c>
      <c r="E144" s="39" t="s">
        <v>619</v>
      </c>
      <c r="F144" s="39" t="s">
        <v>65</v>
      </c>
      <c r="G144" s="40">
        <v>71379000</v>
      </c>
      <c r="H144" s="41">
        <v>45291</v>
      </c>
      <c r="I144" s="42" t="s">
        <v>225</v>
      </c>
      <c r="J144" s="43" t="s">
        <v>815</v>
      </c>
      <c r="K144" s="44">
        <v>0</v>
      </c>
      <c r="L144" s="45">
        <v>0</v>
      </c>
      <c r="M144" s="46">
        <v>0</v>
      </c>
      <c r="N144" s="47">
        <f t="shared" si="2"/>
        <v>71379000</v>
      </c>
      <c r="O144" s="48">
        <v>0.17</v>
      </c>
      <c r="P144" s="49"/>
      <c r="Q144" s="50"/>
      <c r="R144" s="51"/>
    </row>
    <row r="145" spans="1:18" ht="17.25" customHeight="1" x14ac:dyDescent="0.25">
      <c r="A145" s="35">
        <v>134</v>
      </c>
      <c r="B145" s="36">
        <v>44950</v>
      </c>
      <c r="C145" s="37">
        <v>44952</v>
      </c>
      <c r="D145" s="38" t="s">
        <v>678</v>
      </c>
      <c r="E145" s="39" t="s">
        <v>309</v>
      </c>
      <c r="F145" s="39" t="s">
        <v>1551</v>
      </c>
      <c r="G145" s="40">
        <v>42400000</v>
      </c>
      <c r="H145" s="41">
        <v>45194</v>
      </c>
      <c r="I145" s="42" t="s">
        <v>225</v>
      </c>
      <c r="J145" s="43" t="s">
        <v>816</v>
      </c>
      <c r="K145" s="44">
        <v>0</v>
      </c>
      <c r="L145" s="45">
        <v>0</v>
      </c>
      <c r="M145" s="46">
        <v>0</v>
      </c>
      <c r="N145" s="47">
        <f t="shared" si="2"/>
        <v>42400000</v>
      </c>
      <c r="O145" s="48">
        <v>0.26</v>
      </c>
      <c r="P145" s="49"/>
      <c r="Q145" s="50"/>
      <c r="R145" s="51"/>
    </row>
    <row r="146" spans="1:18" ht="17.25" customHeight="1" x14ac:dyDescent="0.25">
      <c r="A146" s="35">
        <v>135</v>
      </c>
      <c r="B146" s="36">
        <v>44949</v>
      </c>
      <c r="C146" s="37">
        <v>44951</v>
      </c>
      <c r="D146" s="38" t="s">
        <v>678</v>
      </c>
      <c r="E146" s="39" t="s">
        <v>565</v>
      </c>
      <c r="F146" s="39" t="s">
        <v>1552</v>
      </c>
      <c r="G146" s="40">
        <v>33600000</v>
      </c>
      <c r="H146" s="41">
        <v>45193</v>
      </c>
      <c r="I146" s="42" t="s">
        <v>225</v>
      </c>
      <c r="J146" s="43" t="s">
        <v>817</v>
      </c>
      <c r="K146" s="44">
        <v>0</v>
      </c>
      <c r="L146" s="45">
        <v>0</v>
      </c>
      <c r="M146" s="46">
        <v>0</v>
      </c>
      <c r="N146" s="47">
        <f t="shared" si="2"/>
        <v>33600000</v>
      </c>
      <c r="O146" s="48">
        <v>0.27</v>
      </c>
      <c r="P146" s="49"/>
      <c r="Q146" s="50"/>
      <c r="R146" s="51"/>
    </row>
    <row r="147" spans="1:18" ht="17.25" customHeight="1" x14ac:dyDescent="0.25">
      <c r="A147" s="35">
        <v>136</v>
      </c>
      <c r="B147" s="36">
        <v>44949</v>
      </c>
      <c r="C147" s="37">
        <v>44950</v>
      </c>
      <c r="D147" s="38" t="s">
        <v>679</v>
      </c>
      <c r="E147" s="39" t="s">
        <v>1553</v>
      </c>
      <c r="F147" s="39" t="s">
        <v>1554</v>
      </c>
      <c r="G147" s="40">
        <v>31200000</v>
      </c>
      <c r="H147" s="41">
        <v>45192</v>
      </c>
      <c r="I147" s="42" t="s">
        <v>225</v>
      </c>
      <c r="J147" s="43" t="s">
        <v>818</v>
      </c>
      <c r="K147" s="44">
        <v>0</v>
      </c>
      <c r="L147" s="45">
        <v>0</v>
      </c>
      <c r="M147" s="46">
        <v>0</v>
      </c>
      <c r="N147" s="47">
        <f t="shared" si="2"/>
        <v>31200000</v>
      </c>
      <c r="O147" s="48">
        <v>0.27</v>
      </c>
      <c r="P147" s="49"/>
      <c r="Q147" s="50"/>
      <c r="R147" s="51"/>
    </row>
    <row r="148" spans="1:18" ht="17.25" customHeight="1" x14ac:dyDescent="0.25">
      <c r="A148" s="35">
        <v>137</v>
      </c>
      <c r="B148" s="36">
        <v>44949</v>
      </c>
      <c r="C148" s="37">
        <v>44951</v>
      </c>
      <c r="D148" s="38" t="s">
        <v>678</v>
      </c>
      <c r="E148" s="39" t="s">
        <v>181</v>
      </c>
      <c r="F148" s="39" t="s">
        <v>1555</v>
      </c>
      <c r="G148" s="40">
        <v>83430000</v>
      </c>
      <c r="H148" s="41">
        <v>45223</v>
      </c>
      <c r="I148" s="42" t="s">
        <v>225</v>
      </c>
      <c r="J148" s="43" t="s">
        <v>819</v>
      </c>
      <c r="K148" s="44">
        <v>0</v>
      </c>
      <c r="L148" s="45">
        <v>0</v>
      </c>
      <c r="M148" s="46">
        <v>0</v>
      </c>
      <c r="N148" s="47">
        <f t="shared" si="2"/>
        <v>83430000</v>
      </c>
      <c r="O148" s="48">
        <v>0.24</v>
      </c>
      <c r="P148" s="49"/>
      <c r="Q148" s="50"/>
      <c r="R148" s="51"/>
    </row>
    <row r="149" spans="1:18" ht="17.25" customHeight="1" x14ac:dyDescent="0.25">
      <c r="A149" s="35">
        <v>138</v>
      </c>
      <c r="B149" s="36">
        <v>44949</v>
      </c>
      <c r="C149" s="37">
        <v>44951</v>
      </c>
      <c r="D149" s="38" t="s">
        <v>678</v>
      </c>
      <c r="E149" s="39" t="s">
        <v>121</v>
      </c>
      <c r="F149" s="39" t="s">
        <v>1556</v>
      </c>
      <c r="G149" s="40">
        <v>83430000</v>
      </c>
      <c r="H149" s="41">
        <v>45223</v>
      </c>
      <c r="I149" s="42" t="s">
        <v>225</v>
      </c>
      <c r="J149" s="43" t="s">
        <v>820</v>
      </c>
      <c r="K149" s="44">
        <v>0</v>
      </c>
      <c r="L149" s="45">
        <v>0</v>
      </c>
      <c r="M149" s="46">
        <v>0</v>
      </c>
      <c r="N149" s="47">
        <f t="shared" si="2"/>
        <v>83430000</v>
      </c>
      <c r="O149" s="48">
        <v>0.24</v>
      </c>
      <c r="P149" s="49"/>
      <c r="Q149" s="50"/>
      <c r="R149" s="51"/>
    </row>
    <row r="150" spans="1:18" ht="17.25" customHeight="1" x14ac:dyDescent="0.25">
      <c r="A150" s="35">
        <v>139</v>
      </c>
      <c r="B150" s="36">
        <v>44949</v>
      </c>
      <c r="C150" s="37">
        <v>44956</v>
      </c>
      <c r="D150" s="38" t="s">
        <v>678</v>
      </c>
      <c r="E150" s="39" t="s">
        <v>1557</v>
      </c>
      <c r="F150" s="39" t="s">
        <v>1558</v>
      </c>
      <c r="G150" s="40">
        <v>55620000</v>
      </c>
      <c r="H150" s="41">
        <v>45228</v>
      </c>
      <c r="I150" s="42" t="s">
        <v>225</v>
      </c>
      <c r="J150" s="43" t="s">
        <v>821</v>
      </c>
      <c r="K150" s="44">
        <v>0</v>
      </c>
      <c r="L150" s="45">
        <v>0</v>
      </c>
      <c r="M150" s="46">
        <v>0</v>
      </c>
      <c r="N150" s="47">
        <f t="shared" si="2"/>
        <v>55620000</v>
      </c>
      <c r="O150" s="48">
        <v>0.22</v>
      </c>
      <c r="P150" s="49"/>
      <c r="Q150" s="50"/>
      <c r="R150" s="51"/>
    </row>
    <row r="151" spans="1:18" ht="17.25" customHeight="1" x14ac:dyDescent="0.25">
      <c r="A151" s="35">
        <v>140</v>
      </c>
      <c r="B151" s="36">
        <v>44949</v>
      </c>
      <c r="C151" s="37">
        <v>44951</v>
      </c>
      <c r="D151" s="38" t="s">
        <v>678</v>
      </c>
      <c r="E151" s="39" t="s">
        <v>528</v>
      </c>
      <c r="F151" s="39" t="s">
        <v>1559</v>
      </c>
      <c r="G151" s="40">
        <v>103500000</v>
      </c>
      <c r="H151" s="41">
        <v>45223</v>
      </c>
      <c r="I151" s="42" t="s">
        <v>225</v>
      </c>
      <c r="J151" s="43" t="s">
        <v>822</v>
      </c>
      <c r="K151" s="44">
        <v>0</v>
      </c>
      <c r="L151" s="45">
        <v>0</v>
      </c>
      <c r="M151" s="46">
        <v>0</v>
      </c>
      <c r="N151" s="47">
        <f t="shared" si="2"/>
        <v>103500000</v>
      </c>
      <c r="O151" s="48">
        <v>0.24</v>
      </c>
      <c r="P151" s="49"/>
      <c r="Q151" s="50"/>
      <c r="R151" s="51"/>
    </row>
    <row r="152" spans="1:18" ht="17.25" customHeight="1" x14ac:dyDescent="0.25">
      <c r="A152" s="35">
        <v>141</v>
      </c>
      <c r="B152" s="36">
        <v>44949</v>
      </c>
      <c r="C152" s="37">
        <v>44951</v>
      </c>
      <c r="D152" s="38" t="s">
        <v>678</v>
      </c>
      <c r="E152" s="39" t="s">
        <v>1560</v>
      </c>
      <c r="F152" s="39" t="s">
        <v>1561</v>
      </c>
      <c r="G152" s="40">
        <v>101970000</v>
      </c>
      <c r="H152" s="41">
        <v>45223</v>
      </c>
      <c r="I152" s="42" t="s">
        <v>225</v>
      </c>
      <c r="J152" s="43" t="s">
        <v>823</v>
      </c>
      <c r="K152" s="44">
        <v>0</v>
      </c>
      <c r="L152" s="45">
        <v>0</v>
      </c>
      <c r="M152" s="46">
        <v>0</v>
      </c>
      <c r="N152" s="47">
        <f t="shared" si="2"/>
        <v>101970000</v>
      </c>
      <c r="O152" s="48">
        <v>0.24</v>
      </c>
      <c r="P152" s="49"/>
      <c r="Q152" s="50"/>
      <c r="R152" s="51"/>
    </row>
    <row r="153" spans="1:18" ht="17.25" customHeight="1" x14ac:dyDescent="0.25">
      <c r="A153" s="35">
        <v>142</v>
      </c>
      <c r="B153" s="36">
        <v>44951</v>
      </c>
      <c r="C153" s="37">
        <v>44952</v>
      </c>
      <c r="D153" s="38" t="s">
        <v>678</v>
      </c>
      <c r="E153" s="39" t="s">
        <v>19</v>
      </c>
      <c r="F153" s="39" t="s">
        <v>1562</v>
      </c>
      <c r="G153" s="40">
        <v>58160000</v>
      </c>
      <c r="H153" s="41">
        <v>45194</v>
      </c>
      <c r="I153" s="42" t="s">
        <v>225</v>
      </c>
      <c r="J153" s="43" t="s">
        <v>824</v>
      </c>
      <c r="K153" s="44">
        <v>0</v>
      </c>
      <c r="L153" s="45">
        <v>0</v>
      </c>
      <c r="M153" s="46">
        <v>0</v>
      </c>
      <c r="N153" s="47">
        <f t="shared" si="2"/>
        <v>58160000</v>
      </c>
      <c r="O153" s="48">
        <v>0.26</v>
      </c>
      <c r="P153" s="49"/>
      <c r="Q153" s="50"/>
      <c r="R153" s="51"/>
    </row>
    <row r="154" spans="1:18" ht="17.25" customHeight="1" x14ac:dyDescent="0.25">
      <c r="A154" s="35">
        <v>143</v>
      </c>
      <c r="B154" s="36">
        <v>44951</v>
      </c>
      <c r="C154" s="37">
        <v>44953</v>
      </c>
      <c r="D154" s="38" t="s">
        <v>678</v>
      </c>
      <c r="E154" s="39" t="s">
        <v>1563</v>
      </c>
      <c r="F154" s="39" t="s">
        <v>83</v>
      </c>
      <c r="G154" s="40">
        <v>73645000</v>
      </c>
      <c r="H154" s="41">
        <v>45286</v>
      </c>
      <c r="I154" s="42" t="s">
        <v>225</v>
      </c>
      <c r="J154" s="43" t="s">
        <v>825</v>
      </c>
      <c r="K154" s="44">
        <v>0</v>
      </c>
      <c r="L154" s="45">
        <v>0</v>
      </c>
      <c r="M154" s="46">
        <v>0</v>
      </c>
      <c r="N154" s="47">
        <f t="shared" si="2"/>
        <v>73645000</v>
      </c>
      <c r="O154" s="48">
        <v>0.19</v>
      </c>
      <c r="P154" s="49"/>
      <c r="Q154" s="50"/>
      <c r="R154" s="51"/>
    </row>
    <row r="155" spans="1:18" ht="17.25" customHeight="1" x14ac:dyDescent="0.25">
      <c r="A155" s="35">
        <v>144</v>
      </c>
      <c r="B155" s="36">
        <v>44951</v>
      </c>
      <c r="C155" s="37">
        <v>44956</v>
      </c>
      <c r="D155" s="38" t="s">
        <v>678</v>
      </c>
      <c r="E155" s="39" t="s">
        <v>357</v>
      </c>
      <c r="F155" s="39" t="s">
        <v>317</v>
      </c>
      <c r="G155" s="40">
        <v>82800000</v>
      </c>
      <c r="H155" s="41">
        <v>45228</v>
      </c>
      <c r="I155" s="42" t="s">
        <v>225</v>
      </c>
      <c r="J155" s="43" t="s">
        <v>826</v>
      </c>
      <c r="K155" s="44">
        <v>0</v>
      </c>
      <c r="L155" s="45">
        <v>0</v>
      </c>
      <c r="M155" s="46">
        <v>0</v>
      </c>
      <c r="N155" s="47">
        <f t="shared" si="2"/>
        <v>82800000</v>
      </c>
      <c r="O155" s="48">
        <v>0.22</v>
      </c>
      <c r="P155" s="49"/>
      <c r="Q155" s="50"/>
      <c r="R155" s="51"/>
    </row>
    <row r="156" spans="1:18" ht="17.25" customHeight="1" x14ac:dyDescent="0.25">
      <c r="A156" s="35">
        <v>145</v>
      </c>
      <c r="B156" s="36">
        <v>44951</v>
      </c>
      <c r="C156" s="37">
        <v>44959</v>
      </c>
      <c r="D156" s="38" t="s">
        <v>678</v>
      </c>
      <c r="E156" s="39" t="s">
        <v>190</v>
      </c>
      <c r="F156" s="39" t="s">
        <v>1564</v>
      </c>
      <c r="G156" s="40">
        <v>82800000</v>
      </c>
      <c r="H156" s="41">
        <v>45231</v>
      </c>
      <c r="I156" s="42" t="s">
        <v>225</v>
      </c>
      <c r="J156" s="43" t="s">
        <v>827</v>
      </c>
      <c r="K156" s="44">
        <v>0</v>
      </c>
      <c r="L156" s="45">
        <v>0</v>
      </c>
      <c r="M156" s="46">
        <v>0</v>
      </c>
      <c r="N156" s="47">
        <f t="shared" si="2"/>
        <v>82800000</v>
      </c>
      <c r="O156" s="48">
        <v>0.21</v>
      </c>
      <c r="P156" s="49"/>
      <c r="Q156" s="50"/>
      <c r="R156" s="51"/>
    </row>
    <row r="157" spans="1:18" ht="17.25" customHeight="1" x14ac:dyDescent="0.25">
      <c r="A157" s="35">
        <v>146</v>
      </c>
      <c r="B157" s="36">
        <v>44951</v>
      </c>
      <c r="C157" s="37">
        <v>44956</v>
      </c>
      <c r="D157" s="38" t="s">
        <v>678</v>
      </c>
      <c r="E157" s="39" t="s">
        <v>106</v>
      </c>
      <c r="F157" s="39" t="s">
        <v>1565</v>
      </c>
      <c r="G157" s="40">
        <v>47700000</v>
      </c>
      <c r="H157" s="41">
        <v>45228</v>
      </c>
      <c r="I157" s="42" t="s">
        <v>225</v>
      </c>
      <c r="J157" s="43" t="s">
        <v>828</v>
      </c>
      <c r="K157" s="44">
        <v>0</v>
      </c>
      <c r="L157" s="45">
        <v>0</v>
      </c>
      <c r="M157" s="46">
        <v>0</v>
      </c>
      <c r="N157" s="47">
        <f t="shared" si="2"/>
        <v>47700000</v>
      </c>
      <c r="O157" s="48">
        <v>0.22</v>
      </c>
      <c r="P157" s="49"/>
      <c r="Q157" s="50"/>
      <c r="R157" s="51"/>
    </row>
    <row r="158" spans="1:18" ht="17.25" customHeight="1" x14ac:dyDescent="0.25">
      <c r="A158" s="35">
        <v>147</v>
      </c>
      <c r="B158" s="36">
        <v>44951</v>
      </c>
      <c r="C158" s="37">
        <v>44956</v>
      </c>
      <c r="D158" s="38" t="s">
        <v>678</v>
      </c>
      <c r="E158" s="39" t="s">
        <v>319</v>
      </c>
      <c r="F158" s="39" t="s">
        <v>1566</v>
      </c>
      <c r="G158" s="40">
        <v>66950000</v>
      </c>
      <c r="H158" s="41">
        <v>45218</v>
      </c>
      <c r="I158" s="42" t="s">
        <v>225</v>
      </c>
      <c r="J158" s="43" t="s">
        <v>829</v>
      </c>
      <c r="K158" s="44">
        <v>0</v>
      </c>
      <c r="L158" s="45">
        <v>0</v>
      </c>
      <c r="M158" s="46">
        <v>0</v>
      </c>
      <c r="N158" s="47">
        <f t="shared" si="2"/>
        <v>66950000</v>
      </c>
      <c r="O158" s="48">
        <v>0.23</v>
      </c>
      <c r="P158" s="49"/>
      <c r="Q158" s="50"/>
      <c r="R158" s="51"/>
    </row>
    <row r="159" spans="1:18" ht="17.25" customHeight="1" x14ac:dyDescent="0.25">
      <c r="A159" s="35">
        <v>148</v>
      </c>
      <c r="B159" s="36">
        <v>44951</v>
      </c>
      <c r="C159" s="37">
        <v>44953</v>
      </c>
      <c r="D159" s="38" t="s">
        <v>678</v>
      </c>
      <c r="E159" s="39" t="s">
        <v>639</v>
      </c>
      <c r="F159" s="39" t="s">
        <v>1567</v>
      </c>
      <c r="G159" s="40">
        <v>51200000</v>
      </c>
      <c r="H159" s="41">
        <v>45195</v>
      </c>
      <c r="I159" s="42" t="s">
        <v>225</v>
      </c>
      <c r="J159" s="43" t="s">
        <v>830</v>
      </c>
      <c r="K159" s="44">
        <v>0</v>
      </c>
      <c r="L159" s="45">
        <v>0</v>
      </c>
      <c r="M159" s="46">
        <v>0</v>
      </c>
      <c r="N159" s="47">
        <f t="shared" si="2"/>
        <v>51200000</v>
      </c>
      <c r="O159" s="48">
        <v>0.26</v>
      </c>
      <c r="P159" s="49"/>
      <c r="Q159" s="50"/>
      <c r="R159" s="51"/>
    </row>
    <row r="160" spans="1:18" ht="17.25" customHeight="1" x14ac:dyDescent="0.25">
      <c r="A160" s="35">
        <v>149</v>
      </c>
      <c r="B160" s="36">
        <v>44951</v>
      </c>
      <c r="C160" s="37">
        <v>44953</v>
      </c>
      <c r="D160" s="38" t="s">
        <v>678</v>
      </c>
      <c r="E160" s="39" t="s">
        <v>164</v>
      </c>
      <c r="F160" s="39" t="s">
        <v>1568</v>
      </c>
      <c r="G160" s="40">
        <v>47700000</v>
      </c>
      <c r="H160" s="41">
        <v>45225</v>
      </c>
      <c r="I160" s="42" t="s">
        <v>225</v>
      </c>
      <c r="J160" s="43" t="s">
        <v>831</v>
      </c>
      <c r="K160" s="44">
        <v>0</v>
      </c>
      <c r="L160" s="45">
        <v>0</v>
      </c>
      <c r="M160" s="46">
        <v>0</v>
      </c>
      <c r="N160" s="47">
        <f t="shared" si="2"/>
        <v>47700000</v>
      </c>
      <c r="O160" s="48">
        <v>0.23</v>
      </c>
      <c r="P160" s="49"/>
      <c r="Q160" s="50"/>
      <c r="R160" s="51"/>
    </row>
    <row r="161" spans="1:18" ht="17.25" customHeight="1" x14ac:dyDescent="0.25">
      <c r="A161" s="35">
        <v>150</v>
      </c>
      <c r="B161" s="36">
        <v>44951</v>
      </c>
      <c r="C161" s="37">
        <v>44953</v>
      </c>
      <c r="D161" s="38" t="s">
        <v>678</v>
      </c>
      <c r="E161" s="39" t="s">
        <v>1569</v>
      </c>
      <c r="F161" s="39" t="s">
        <v>1570</v>
      </c>
      <c r="G161" s="40">
        <v>59600000</v>
      </c>
      <c r="H161" s="41">
        <v>45195</v>
      </c>
      <c r="I161" s="42" t="s">
        <v>225</v>
      </c>
      <c r="J161" s="43" t="s">
        <v>832</v>
      </c>
      <c r="K161" s="44">
        <v>0</v>
      </c>
      <c r="L161" s="45">
        <v>0</v>
      </c>
      <c r="M161" s="46">
        <v>0</v>
      </c>
      <c r="N161" s="47">
        <f t="shared" si="2"/>
        <v>59600000</v>
      </c>
      <c r="O161" s="48">
        <v>0.26</v>
      </c>
      <c r="P161" s="49"/>
      <c r="Q161" s="50"/>
      <c r="R161" s="51"/>
    </row>
    <row r="162" spans="1:18" ht="17.25" customHeight="1" x14ac:dyDescent="0.25">
      <c r="A162" s="35">
        <v>151</v>
      </c>
      <c r="B162" s="36">
        <v>44950</v>
      </c>
      <c r="C162" s="37">
        <v>44952</v>
      </c>
      <c r="D162" s="38" t="s">
        <v>678</v>
      </c>
      <c r="E162" s="39" t="s">
        <v>186</v>
      </c>
      <c r="F162" s="39" t="s">
        <v>1486</v>
      </c>
      <c r="G162" s="40">
        <v>60255000</v>
      </c>
      <c r="H162" s="41">
        <v>45224</v>
      </c>
      <c r="I162" s="42" t="s">
        <v>225</v>
      </c>
      <c r="J162" s="43" t="s">
        <v>833</v>
      </c>
      <c r="K162" s="44">
        <v>0</v>
      </c>
      <c r="L162" s="45">
        <v>0</v>
      </c>
      <c r="M162" s="46">
        <v>0</v>
      </c>
      <c r="N162" s="47">
        <f t="shared" si="2"/>
        <v>60255000</v>
      </c>
      <c r="O162" s="48">
        <v>0.24</v>
      </c>
      <c r="P162" s="49"/>
      <c r="Q162" s="50"/>
      <c r="R162" s="51"/>
    </row>
    <row r="163" spans="1:18" ht="17.25" customHeight="1" x14ac:dyDescent="0.25">
      <c r="A163" s="35">
        <v>152</v>
      </c>
      <c r="B163" s="36">
        <v>44951</v>
      </c>
      <c r="C163" s="37">
        <v>44952</v>
      </c>
      <c r="D163" s="38" t="s">
        <v>678</v>
      </c>
      <c r="E163" s="39" t="s">
        <v>67</v>
      </c>
      <c r="F163" s="39" t="s">
        <v>1571</v>
      </c>
      <c r="G163" s="40">
        <v>83430000</v>
      </c>
      <c r="H163" s="41">
        <v>45224</v>
      </c>
      <c r="I163" s="42" t="s">
        <v>225</v>
      </c>
      <c r="J163" s="43" t="s">
        <v>834</v>
      </c>
      <c r="K163" s="44">
        <v>0</v>
      </c>
      <c r="L163" s="45">
        <v>0</v>
      </c>
      <c r="M163" s="46">
        <v>0</v>
      </c>
      <c r="N163" s="47">
        <f t="shared" si="2"/>
        <v>83430000</v>
      </c>
      <c r="O163" s="48">
        <v>0.24</v>
      </c>
      <c r="P163" s="49"/>
      <c r="Q163" s="50"/>
      <c r="R163" s="51"/>
    </row>
    <row r="164" spans="1:18" ht="17.25" customHeight="1" x14ac:dyDescent="0.25">
      <c r="A164" s="35">
        <v>153</v>
      </c>
      <c r="B164" s="36">
        <v>44950</v>
      </c>
      <c r="C164" s="37">
        <v>44952</v>
      </c>
      <c r="D164" s="38" t="s">
        <v>678</v>
      </c>
      <c r="E164" s="39" t="s">
        <v>197</v>
      </c>
      <c r="F164" s="39" t="s">
        <v>1486</v>
      </c>
      <c r="G164" s="40">
        <v>60255000</v>
      </c>
      <c r="H164" s="41">
        <v>45224</v>
      </c>
      <c r="I164" s="42" t="s">
        <v>225</v>
      </c>
      <c r="J164" s="43" t="s">
        <v>835</v>
      </c>
      <c r="K164" s="44">
        <v>0</v>
      </c>
      <c r="L164" s="45">
        <v>0</v>
      </c>
      <c r="M164" s="46">
        <v>0</v>
      </c>
      <c r="N164" s="47">
        <f t="shared" si="2"/>
        <v>60255000</v>
      </c>
      <c r="O164" s="48">
        <v>0.24</v>
      </c>
      <c r="P164" s="49"/>
      <c r="Q164" s="50"/>
      <c r="R164" s="51"/>
    </row>
    <row r="165" spans="1:18" ht="17.25" customHeight="1" x14ac:dyDescent="0.25">
      <c r="A165" s="35">
        <v>154</v>
      </c>
      <c r="B165" s="36">
        <v>44951</v>
      </c>
      <c r="C165" s="37">
        <v>44953</v>
      </c>
      <c r="D165" s="38" t="s">
        <v>678</v>
      </c>
      <c r="E165" s="39" t="s">
        <v>198</v>
      </c>
      <c r="F165" s="39" t="s">
        <v>1572</v>
      </c>
      <c r="G165" s="40">
        <v>69525000</v>
      </c>
      <c r="H165" s="41">
        <v>45225</v>
      </c>
      <c r="I165" s="42" t="s">
        <v>225</v>
      </c>
      <c r="J165" s="43" t="s">
        <v>836</v>
      </c>
      <c r="K165" s="44">
        <v>0</v>
      </c>
      <c r="L165" s="45">
        <v>0</v>
      </c>
      <c r="M165" s="46">
        <v>0</v>
      </c>
      <c r="N165" s="47">
        <f t="shared" si="2"/>
        <v>69525000</v>
      </c>
      <c r="O165" s="48">
        <v>0.23</v>
      </c>
      <c r="P165" s="49"/>
      <c r="Q165" s="50"/>
      <c r="R165" s="51"/>
    </row>
    <row r="166" spans="1:18" ht="17.25" customHeight="1" x14ac:dyDescent="0.25">
      <c r="A166" s="35">
        <v>155</v>
      </c>
      <c r="B166" s="36">
        <v>44953</v>
      </c>
      <c r="C166" s="37">
        <v>44958</v>
      </c>
      <c r="D166" s="38" t="s">
        <v>679</v>
      </c>
      <c r="E166" s="39" t="s">
        <v>500</v>
      </c>
      <c r="F166" s="39" t="s">
        <v>1573</v>
      </c>
      <c r="G166" s="40">
        <v>24903000</v>
      </c>
      <c r="H166" s="41">
        <v>45230</v>
      </c>
      <c r="I166" s="42" t="s">
        <v>225</v>
      </c>
      <c r="J166" s="43" t="s">
        <v>837</v>
      </c>
      <c r="K166" s="44">
        <v>0</v>
      </c>
      <c r="L166" s="45">
        <v>0</v>
      </c>
      <c r="M166" s="46">
        <v>0</v>
      </c>
      <c r="N166" s="47">
        <f t="shared" si="2"/>
        <v>24903000</v>
      </c>
      <c r="O166" s="48">
        <v>0.21</v>
      </c>
      <c r="P166" s="49"/>
      <c r="Q166" s="50"/>
      <c r="R166" s="51"/>
    </row>
    <row r="167" spans="1:18" ht="17.25" customHeight="1" x14ac:dyDescent="0.25">
      <c r="A167" s="35">
        <v>156</v>
      </c>
      <c r="B167" s="36">
        <v>44951</v>
      </c>
      <c r="C167" s="37">
        <v>44953</v>
      </c>
      <c r="D167" s="38" t="s">
        <v>678</v>
      </c>
      <c r="E167" s="39" t="s">
        <v>277</v>
      </c>
      <c r="F167" s="39" t="s">
        <v>1574</v>
      </c>
      <c r="G167" s="40">
        <v>108000000</v>
      </c>
      <c r="H167" s="41">
        <v>45225</v>
      </c>
      <c r="I167" s="42" t="s">
        <v>225</v>
      </c>
      <c r="J167" s="43" t="s">
        <v>838</v>
      </c>
      <c r="K167" s="44">
        <v>0</v>
      </c>
      <c r="L167" s="45">
        <v>0</v>
      </c>
      <c r="M167" s="46">
        <v>0</v>
      </c>
      <c r="N167" s="47">
        <f t="shared" si="2"/>
        <v>108000000</v>
      </c>
      <c r="O167" s="48">
        <v>0.23</v>
      </c>
      <c r="P167" s="49"/>
      <c r="Q167" s="50"/>
      <c r="R167" s="51"/>
    </row>
    <row r="168" spans="1:18" ht="17.25" customHeight="1" x14ac:dyDescent="0.25">
      <c r="A168" s="35">
        <v>157</v>
      </c>
      <c r="B168" s="36">
        <v>44951</v>
      </c>
      <c r="C168" s="37">
        <v>44956</v>
      </c>
      <c r="D168" s="38" t="s">
        <v>679</v>
      </c>
      <c r="E168" s="39" t="s">
        <v>306</v>
      </c>
      <c r="F168" s="39" t="s">
        <v>281</v>
      </c>
      <c r="G168" s="40">
        <v>27500000</v>
      </c>
      <c r="H168" s="41">
        <v>45289</v>
      </c>
      <c r="I168" s="42" t="s">
        <v>225</v>
      </c>
      <c r="J168" s="43" t="s">
        <v>839</v>
      </c>
      <c r="K168" s="44">
        <v>0</v>
      </c>
      <c r="L168" s="45">
        <v>0</v>
      </c>
      <c r="M168" s="46">
        <v>0</v>
      </c>
      <c r="N168" s="47">
        <f t="shared" si="2"/>
        <v>27500000</v>
      </c>
      <c r="O168" s="48">
        <v>0.18</v>
      </c>
      <c r="P168" s="49"/>
      <c r="Q168" s="50"/>
      <c r="R168" s="51"/>
    </row>
    <row r="169" spans="1:18" ht="17.25" customHeight="1" x14ac:dyDescent="0.25">
      <c r="A169" s="35">
        <v>158</v>
      </c>
      <c r="B169" s="36">
        <v>44952</v>
      </c>
      <c r="C169" s="37">
        <v>44956</v>
      </c>
      <c r="D169" s="38" t="s">
        <v>679</v>
      </c>
      <c r="E169" s="39" t="s">
        <v>107</v>
      </c>
      <c r="F169" s="39" t="s">
        <v>105</v>
      </c>
      <c r="G169" s="40">
        <v>37389000</v>
      </c>
      <c r="H169" s="41">
        <v>45289</v>
      </c>
      <c r="I169" s="42" t="s">
        <v>225</v>
      </c>
      <c r="J169" s="43" t="s">
        <v>840</v>
      </c>
      <c r="K169" s="44">
        <v>0</v>
      </c>
      <c r="L169" s="45">
        <v>0</v>
      </c>
      <c r="M169" s="46">
        <v>0</v>
      </c>
      <c r="N169" s="47">
        <f t="shared" si="2"/>
        <v>37389000</v>
      </c>
      <c r="O169" s="48">
        <v>0.18</v>
      </c>
      <c r="P169" s="49"/>
      <c r="Q169" s="50"/>
      <c r="R169" s="51"/>
    </row>
    <row r="170" spans="1:18" ht="17.25" customHeight="1" x14ac:dyDescent="0.25">
      <c r="A170" s="35">
        <v>159</v>
      </c>
      <c r="B170" s="36">
        <v>44952</v>
      </c>
      <c r="C170" s="37">
        <v>44956</v>
      </c>
      <c r="D170" s="38" t="s">
        <v>678</v>
      </c>
      <c r="E170" s="39" t="s">
        <v>305</v>
      </c>
      <c r="F170" s="39" t="s">
        <v>110</v>
      </c>
      <c r="G170" s="40">
        <v>62881500</v>
      </c>
      <c r="H170" s="41">
        <v>45289</v>
      </c>
      <c r="I170" s="42" t="s">
        <v>225</v>
      </c>
      <c r="J170" s="43" t="s">
        <v>841</v>
      </c>
      <c r="K170" s="44">
        <v>0</v>
      </c>
      <c r="L170" s="45">
        <v>0</v>
      </c>
      <c r="M170" s="46">
        <v>0</v>
      </c>
      <c r="N170" s="47">
        <f t="shared" si="2"/>
        <v>62881500</v>
      </c>
      <c r="O170" s="48">
        <v>0.18</v>
      </c>
      <c r="P170" s="49"/>
      <c r="Q170" s="50"/>
      <c r="R170" s="51"/>
    </row>
    <row r="171" spans="1:18" ht="17.25" customHeight="1" x14ac:dyDescent="0.25">
      <c r="A171" s="35">
        <v>160</v>
      </c>
      <c r="B171" s="36">
        <v>44952</v>
      </c>
      <c r="C171" s="37">
        <v>44958</v>
      </c>
      <c r="D171" s="38" t="s">
        <v>678</v>
      </c>
      <c r="E171" s="39" t="s">
        <v>354</v>
      </c>
      <c r="F171" s="39" t="s">
        <v>110</v>
      </c>
      <c r="G171" s="40">
        <v>62881500</v>
      </c>
      <c r="H171" s="41">
        <v>45290</v>
      </c>
      <c r="I171" s="42" t="s">
        <v>225</v>
      </c>
      <c r="J171" s="43" t="s">
        <v>842</v>
      </c>
      <c r="K171" s="44">
        <v>0</v>
      </c>
      <c r="L171" s="45">
        <v>0</v>
      </c>
      <c r="M171" s="46">
        <v>0</v>
      </c>
      <c r="N171" s="47">
        <f t="shared" si="2"/>
        <v>62881500</v>
      </c>
      <c r="O171" s="48">
        <v>0.17</v>
      </c>
      <c r="P171" s="49"/>
      <c r="Q171" s="50"/>
      <c r="R171" s="51"/>
    </row>
    <row r="172" spans="1:18" ht="17.25" customHeight="1" x14ac:dyDescent="0.25">
      <c r="A172" s="35">
        <v>161</v>
      </c>
      <c r="B172" s="36">
        <v>44951</v>
      </c>
      <c r="C172" s="37">
        <v>44953</v>
      </c>
      <c r="D172" s="38" t="s">
        <v>678</v>
      </c>
      <c r="E172" s="39" t="s">
        <v>1575</v>
      </c>
      <c r="F172" s="39" t="s">
        <v>1576</v>
      </c>
      <c r="G172" s="40">
        <v>47700000</v>
      </c>
      <c r="H172" s="41">
        <v>45225</v>
      </c>
      <c r="I172" s="42" t="s">
        <v>225</v>
      </c>
      <c r="J172" s="43" t="s">
        <v>843</v>
      </c>
      <c r="K172" s="44">
        <v>0</v>
      </c>
      <c r="L172" s="45">
        <v>0</v>
      </c>
      <c r="M172" s="46">
        <v>0</v>
      </c>
      <c r="N172" s="47">
        <f t="shared" si="2"/>
        <v>47700000</v>
      </c>
      <c r="O172" s="48">
        <v>0.23</v>
      </c>
      <c r="P172" s="49"/>
      <c r="Q172" s="50"/>
      <c r="R172" s="51"/>
    </row>
    <row r="173" spans="1:18" ht="17.25" customHeight="1" x14ac:dyDescent="0.25">
      <c r="A173" s="35">
        <v>162</v>
      </c>
      <c r="B173" s="36">
        <v>44952</v>
      </c>
      <c r="C173" s="37">
        <v>44958</v>
      </c>
      <c r="D173" s="38" t="s">
        <v>678</v>
      </c>
      <c r="E173" s="39" t="s">
        <v>544</v>
      </c>
      <c r="F173" s="39" t="s">
        <v>1577</v>
      </c>
      <c r="G173" s="40">
        <v>83430000</v>
      </c>
      <c r="H173" s="41">
        <v>45230</v>
      </c>
      <c r="I173" s="42" t="s">
        <v>225</v>
      </c>
      <c r="J173" s="43" t="s">
        <v>844</v>
      </c>
      <c r="K173" s="44">
        <v>0</v>
      </c>
      <c r="L173" s="45">
        <v>0</v>
      </c>
      <c r="M173" s="46">
        <v>0</v>
      </c>
      <c r="N173" s="47">
        <f t="shared" si="2"/>
        <v>83430000</v>
      </c>
      <c r="O173" s="48">
        <v>0.21</v>
      </c>
      <c r="P173" s="49"/>
      <c r="Q173" s="50"/>
      <c r="R173" s="51"/>
    </row>
    <row r="174" spans="1:18" ht="17.25" customHeight="1" x14ac:dyDescent="0.25">
      <c r="A174" s="35">
        <v>163</v>
      </c>
      <c r="B174" s="36">
        <v>44952</v>
      </c>
      <c r="C174" s="37">
        <v>44958</v>
      </c>
      <c r="D174" s="38" t="s">
        <v>678</v>
      </c>
      <c r="E174" s="39" t="s">
        <v>63</v>
      </c>
      <c r="F174" s="39" t="s">
        <v>1578</v>
      </c>
      <c r="G174" s="40">
        <v>61840000</v>
      </c>
      <c r="H174" s="41">
        <v>45199</v>
      </c>
      <c r="I174" s="42" t="s">
        <v>225</v>
      </c>
      <c r="J174" s="43" t="s">
        <v>845</v>
      </c>
      <c r="K174" s="44">
        <v>0</v>
      </c>
      <c r="L174" s="45">
        <v>0</v>
      </c>
      <c r="M174" s="46">
        <v>0</v>
      </c>
      <c r="N174" s="47">
        <f t="shared" si="2"/>
        <v>61840000</v>
      </c>
      <c r="O174" s="48">
        <v>0.24</v>
      </c>
      <c r="P174" s="49"/>
      <c r="Q174" s="50"/>
      <c r="R174" s="51"/>
    </row>
    <row r="175" spans="1:18" ht="17.25" customHeight="1" x14ac:dyDescent="0.25">
      <c r="A175" s="35">
        <v>164</v>
      </c>
      <c r="B175" s="36">
        <v>44951</v>
      </c>
      <c r="C175" s="37">
        <v>44953</v>
      </c>
      <c r="D175" s="38" t="s">
        <v>678</v>
      </c>
      <c r="E175" s="39" t="s">
        <v>22</v>
      </c>
      <c r="F175" s="39" t="s">
        <v>1579</v>
      </c>
      <c r="G175" s="40">
        <v>83430000</v>
      </c>
      <c r="H175" s="41">
        <v>45225</v>
      </c>
      <c r="I175" s="42" t="s">
        <v>225</v>
      </c>
      <c r="J175" s="43" t="s">
        <v>846</v>
      </c>
      <c r="K175" s="44">
        <v>0</v>
      </c>
      <c r="L175" s="45">
        <v>0</v>
      </c>
      <c r="M175" s="46">
        <v>0</v>
      </c>
      <c r="N175" s="47">
        <f t="shared" si="2"/>
        <v>83430000</v>
      </c>
      <c r="O175" s="48">
        <v>0.23</v>
      </c>
      <c r="P175" s="49"/>
      <c r="Q175" s="50"/>
      <c r="R175" s="51"/>
    </row>
    <row r="176" spans="1:18" ht="17.25" customHeight="1" x14ac:dyDescent="0.25">
      <c r="A176" s="35">
        <v>165</v>
      </c>
      <c r="B176" s="36">
        <v>44951</v>
      </c>
      <c r="C176" s="37">
        <v>44956</v>
      </c>
      <c r="D176" s="38" t="s">
        <v>678</v>
      </c>
      <c r="E176" s="39" t="s">
        <v>513</v>
      </c>
      <c r="F176" s="39" t="s">
        <v>1580</v>
      </c>
      <c r="G176" s="40">
        <v>47700000</v>
      </c>
      <c r="H176" s="41">
        <v>45228</v>
      </c>
      <c r="I176" s="42" t="s">
        <v>225</v>
      </c>
      <c r="J176" s="43" t="s">
        <v>847</v>
      </c>
      <c r="K176" s="44">
        <v>0</v>
      </c>
      <c r="L176" s="45">
        <v>0</v>
      </c>
      <c r="M176" s="46">
        <v>0</v>
      </c>
      <c r="N176" s="47">
        <f t="shared" si="2"/>
        <v>47700000</v>
      </c>
      <c r="O176" s="48">
        <v>0.22</v>
      </c>
      <c r="P176" s="49"/>
      <c r="Q176" s="50"/>
      <c r="R176" s="51"/>
    </row>
    <row r="177" spans="1:18" ht="17.25" customHeight="1" x14ac:dyDescent="0.25">
      <c r="A177" s="35">
        <v>167</v>
      </c>
      <c r="B177" s="36">
        <v>44952</v>
      </c>
      <c r="C177" s="37">
        <v>44953</v>
      </c>
      <c r="D177" s="38" t="s">
        <v>678</v>
      </c>
      <c r="E177" s="39" t="s">
        <v>353</v>
      </c>
      <c r="F177" s="39" t="s">
        <v>1581</v>
      </c>
      <c r="G177" s="40">
        <v>104500000</v>
      </c>
      <c r="H177" s="41">
        <v>45286</v>
      </c>
      <c r="I177" s="42" t="s">
        <v>225</v>
      </c>
      <c r="J177" s="43" t="s">
        <v>848</v>
      </c>
      <c r="K177" s="44">
        <v>0</v>
      </c>
      <c r="L177" s="45">
        <v>0</v>
      </c>
      <c r="M177" s="46">
        <v>0</v>
      </c>
      <c r="N177" s="47">
        <f t="shared" si="2"/>
        <v>104500000</v>
      </c>
      <c r="O177" s="48">
        <v>0.19</v>
      </c>
      <c r="P177" s="49"/>
      <c r="Q177" s="50"/>
      <c r="R177" s="51"/>
    </row>
    <row r="178" spans="1:18" ht="17.25" customHeight="1" x14ac:dyDescent="0.25">
      <c r="A178" s="35">
        <v>168</v>
      </c>
      <c r="B178" s="36">
        <v>44952</v>
      </c>
      <c r="C178" s="37">
        <v>44953</v>
      </c>
      <c r="D178" s="38" t="s">
        <v>678</v>
      </c>
      <c r="E178" s="39" t="s">
        <v>124</v>
      </c>
      <c r="F178" s="39" t="s">
        <v>1466</v>
      </c>
      <c r="G178" s="40">
        <v>58300000</v>
      </c>
      <c r="H178" s="41">
        <v>45286</v>
      </c>
      <c r="I178" s="42" t="s">
        <v>225</v>
      </c>
      <c r="J178" s="43" t="s">
        <v>849</v>
      </c>
      <c r="K178" s="44">
        <v>0</v>
      </c>
      <c r="L178" s="45">
        <v>0</v>
      </c>
      <c r="M178" s="46">
        <v>0</v>
      </c>
      <c r="N178" s="47">
        <f t="shared" si="2"/>
        <v>58300000</v>
      </c>
      <c r="O178" s="48">
        <v>0.19</v>
      </c>
      <c r="P178" s="49"/>
      <c r="Q178" s="50"/>
      <c r="R178" s="51"/>
    </row>
    <row r="179" spans="1:18" ht="17.25" customHeight="1" x14ac:dyDescent="0.25">
      <c r="A179" s="35">
        <v>169</v>
      </c>
      <c r="B179" s="36">
        <v>44952</v>
      </c>
      <c r="C179" s="37">
        <v>44953</v>
      </c>
      <c r="D179" s="38" t="s">
        <v>678</v>
      </c>
      <c r="E179" s="39" t="s">
        <v>282</v>
      </c>
      <c r="F179" s="39" t="s">
        <v>1466</v>
      </c>
      <c r="G179" s="40">
        <v>58300000</v>
      </c>
      <c r="H179" s="41">
        <v>45286</v>
      </c>
      <c r="I179" s="42" t="s">
        <v>225</v>
      </c>
      <c r="J179" s="43" t="s">
        <v>850</v>
      </c>
      <c r="K179" s="44">
        <v>0</v>
      </c>
      <c r="L179" s="45">
        <v>0</v>
      </c>
      <c r="M179" s="46">
        <v>0</v>
      </c>
      <c r="N179" s="47">
        <f t="shared" si="2"/>
        <v>58300000</v>
      </c>
      <c r="O179" s="48">
        <v>0.19</v>
      </c>
      <c r="P179" s="49"/>
      <c r="Q179" s="50"/>
      <c r="R179" s="51"/>
    </row>
    <row r="180" spans="1:18" ht="17.25" customHeight="1" x14ac:dyDescent="0.25">
      <c r="A180" s="35">
        <v>170</v>
      </c>
      <c r="B180" s="36">
        <v>44952</v>
      </c>
      <c r="C180" s="37">
        <v>44953</v>
      </c>
      <c r="D180" s="38" t="s">
        <v>678</v>
      </c>
      <c r="E180" s="39" t="s">
        <v>245</v>
      </c>
      <c r="F180" s="39" t="s">
        <v>1465</v>
      </c>
      <c r="G180" s="40">
        <v>67980000</v>
      </c>
      <c r="H180" s="41">
        <v>45286</v>
      </c>
      <c r="I180" s="42" t="s">
        <v>225</v>
      </c>
      <c r="J180" s="43" t="s">
        <v>851</v>
      </c>
      <c r="K180" s="44">
        <v>0</v>
      </c>
      <c r="L180" s="45">
        <v>0</v>
      </c>
      <c r="M180" s="46">
        <v>0</v>
      </c>
      <c r="N180" s="47">
        <f t="shared" si="2"/>
        <v>67980000</v>
      </c>
      <c r="O180" s="48">
        <v>0.19</v>
      </c>
      <c r="P180" s="49"/>
      <c r="Q180" s="50"/>
      <c r="R180" s="51"/>
    </row>
    <row r="181" spans="1:18" ht="17.25" customHeight="1" x14ac:dyDescent="0.25">
      <c r="A181" s="35">
        <v>171</v>
      </c>
      <c r="B181" s="36">
        <v>44952</v>
      </c>
      <c r="C181" s="37">
        <v>44953</v>
      </c>
      <c r="D181" s="38" t="s">
        <v>678</v>
      </c>
      <c r="E181" s="39" t="s">
        <v>462</v>
      </c>
      <c r="F181" s="39" t="s">
        <v>1465</v>
      </c>
      <c r="G181" s="40">
        <v>67980000</v>
      </c>
      <c r="H181" s="41">
        <v>45286</v>
      </c>
      <c r="I181" s="42" t="s">
        <v>225</v>
      </c>
      <c r="J181" s="43" t="s">
        <v>852</v>
      </c>
      <c r="K181" s="44">
        <v>0</v>
      </c>
      <c r="L181" s="45">
        <v>0</v>
      </c>
      <c r="M181" s="46">
        <v>0</v>
      </c>
      <c r="N181" s="47">
        <f t="shared" si="2"/>
        <v>67980000</v>
      </c>
      <c r="O181" s="48">
        <v>0.19</v>
      </c>
      <c r="P181" s="49"/>
      <c r="Q181" s="50"/>
      <c r="R181" s="51"/>
    </row>
    <row r="182" spans="1:18" ht="17.25" customHeight="1" x14ac:dyDescent="0.25">
      <c r="A182" s="35">
        <v>172</v>
      </c>
      <c r="B182" s="36">
        <v>44952</v>
      </c>
      <c r="C182" s="37">
        <v>44953</v>
      </c>
      <c r="D182" s="38" t="s">
        <v>678</v>
      </c>
      <c r="E182" s="39" t="s">
        <v>430</v>
      </c>
      <c r="F182" s="39" t="s">
        <v>1466</v>
      </c>
      <c r="G182" s="40">
        <v>58300000</v>
      </c>
      <c r="H182" s="41">
        <v>45286</v>
      </c>
      <c r="I182" s="42" t="s">
        <v>225</v>
      </c>
      <c r="J182" s="43" t="s">
        <v>853</v>
      </c>
      <c r="K182" s="44">
        <v>0</v>
      </c>
      <c r="L182" s="45">
        <v>0</v>
      </c>
      <c r="M182" s="46">
        <v>0</v>
      </c>
      <c r="N182" s="47">
        <f t="shared" si="2"/>
        <v>58300000</v>
      </c>
      <c r="O182" s="48">
        <v>0.19</v>
      </c>
      <c r="P182" s="49"/>
      <c r="Q182" s="50"/>
      <c r="R182" s="51"/>
    </row>
    <row r="183" spans="1:18" ht="17.25" customHeight="1" x14ac:dyDescent="0.25">
      <c r="A183" s="35">
        <v>173</v>
      </c>
      <c r="B183" s="36">
        <v>44952</v>
      </c>
      <c r="C183" s="37">
        <v>44953</v>
      </c>
      <c r="D183" s="38" t="s">
        <v>678</v>
      </c>
      <c r="E183" s="39" t="s">
        <v>424</v>
      </c>
      <c r="F183" s="39" t="s">
        <v>1582</v>
      </c>
      <c r="G183" s="40">
        <v>58300000</v>
      </c>
      <c r="H183" s="41">
        <v>45286</v>
      </c>
      <c r="I183" s="42" t="s">
        <v>225</v>
      </c>
      <c r="J183" s="43" t="s">
        <v>854</v>
      </c>
      <c r="K183" s="44">
        <v>0</v>
      </c>
      <c r="L183" s="45">
        <v>0</v>
      </c>
      <c r="M183" s="46">
        <v>0</v>
      </c>
      <c r="N183" s="47">
        <f t="shared" si="2"/>
        <v>58300000</v>
      </c>
      <c r="O183" s="48">
        <v>0.19</v>
      </c>
      <c r="P183" s="49"/>
      <c r="Q183" s="50"/>
      <c r="R183" s="51"/>
    </row>
    <row r="184" spans="1:18" ht="17.25" customHeight="1" x14ac:dyDescent="0.25">
      <c r="A184" s="35">
        <v>174</v>
      </c>
      <c r="B184" s="36">
        <v>44952</v>
      </c>
      <c r="C184" s="37">
        <v>44956</v>
      </c>
      <c r="D184" s="38" t="s">
        <v>678</v>
      </c>
      <c r="E184" s="39" t="s">
        <v>287</v>
      </c>
      <c r="F184" s="39" t="s">
        <v>1452</v>
      </c>
      <c r="G184" s="40">
        <v>80300000</v>
      </c>
      <c r="H184" s="41">
        <v>45289</v>
      </c>
      <c r="I184" s="42" t="s">
        <v>225</v>
      </c>
      <c r="J184" s="43" t="s">
        <v>855</v>
      </c>
      <c r="K184" s="44">
        <v>0</v>
      </c>
      <c r="L184" s="45">
        <v>0</v>
      </c>
      <c r="M184" s="46">
        <v>0</v>
      </c>
      <c r="N184" s="47">
        <f t="shared" si="2"/>
        <v>80300000</v>
      </c>
      <c r="O184" s="48">
        <v>0.18</v>
      </c>
      <c r="P184" s="49"/>
      <c r="Q184" s="50"/>
      <c r="R184" s="51"/>
    </row>
    <row r="185" spans="1:18" ht="17.25" customHeight="1" x14ac:dyDescent="0.25">
      <c r="A185" s="35">
        <v>175</v>
      </c>
      <c r="B185" s="36">
        <v>44952</v>
      </c>
      <c r="C185" s="37">
        <v>44956</v>
      </c>
      <c r="D185" s="38" t="s">
        <v>678</v>
      </c>
      <c r="E185" s="39" t="s">
        <v>248</v>
      </c>
      <c r="F185" s="39" t="s">
        <v>1452</v>
      </c>
      <c r="G185" s="40">
        <v>80300000</v>
      </c>
      <c r="H185" s="41">
        <v>45289</v>
      </c>
      <c r="I185" s="42" t="s">
        <v>225</v>
      </c>
      <c r="J185" s="43" t="s">
        <v>856</v>
      </c>
      <c r="K185" s="44">
        <v>0</v>
      </c>
      <c r="L185" s="45">
        <v>0</v>
      </c>
      <c r="M185" s="46">
        <v>0</v>
      </c>
      <c r="N185" s="47">
        <f t="shared" si="2"/>
        <v>80300000</v>
      </c>
      <c r="O185" s="48">
        <v>0.18</v>
      </c>
      <c r="P185" s="49"/>
      <c r="Q185" s="50"/>
      <c r="R185" s="51"/>
    </row>
    <row r="186" spans="1:18" ht="17.25" customHeight="1" x14ac:dyDescent="0.25">
      <c r="A186" s="35">
        <v>176</v>
      </c>
      <c r="B186" s="36">
        <v>44953</v>
      </c>
      <c r="C186" s="37">
        <v>44958</v>
      </c>
      <c r="D186" s="38" t="s">
        <v>678</v>
      </c>
      <c r="E186" s="39" t="s">
        <v>582</v>
      </c>
      <c r="F186" s="39" t="s">
        <v>1583</v>
      </c>
      <c r="G186" s="40">
        <v>47700000</v>
      </c>
      <c r="H186" s="41">
        <v>45230</v>
      </c>
      <c r="I186" s="42" t="s">
        <v>225</v>
      </c>
      <c r="J186" s="43" t="s">
        <v>857</v>
      </c>
      <c r="K186" s="44">
        <v>0</v>
      </c>
      <c r="L186" s="45">
        <v>0</v>
      </c>
      <c r="M186" s="46">
        <v>0</v>
      </c>
      <c r="N186" s="47">
        <f t="shared" si="2"/>
        <v>47700000</v>
      </c>
      <c r="O186" s="48">
        <v>0.21</v>
      </c>
      <c r="P186" s="49"/>
      <c r="Q186" s="50"/>
      <c r="R186" s="51"/>
    </row>
    <row r="187" spans="1:18" ht="17.25" customHeight="1" x14ac:dyDescent="0.25">
      <c r="A187" s="35">
        <v>177</v>
      </c>
      <c r="B187" s="36">
        <v>44952</v>
      </c>
      <c r="C187" s="37">
        <v>44956</v>
      </c>
      <c r="D187" s="38" t="s">
        <v>678</v>
      </c>
      <c r="E187" s="39" t="s">
        <v>85</v>
      </c>
      <c r="F187" s="39" t="s">
        <v>1584</v>
      </c>
      <c r="G187" s="40">
        <v>64890000</v>
      </c>
      <c r="H187" s="41">
        <v>45167</v>
      </c>
      <c r="I187" s="42" t="s">
        <v>225</v>
      </c>
      <c r="J187" s="43" t="s">
        <v>858</v>
      </c>
      <c r="K187" s="44">
        <v>0</v>
      </c>
      <c r="L187" s="45">
        <v>0</v>
      </c>
      <c r="M187" s="46">
        <v>0</v>
      </c>
      <c r="N187" s="47">
        <f t="shared" si="2"/>
        <v>64890000</v>
      </c>
      <c r="O187" s="48">
        <v>0.28000000000000003</v>
      </c>
      <c r="P187" s="49"/>
      <c r="Q187" s="50"/>
      <c r="R187" s="51"/>
    </row>
    <row r="188" spans="1:18" ht="17.25" customHeight="1" x14ac:dyDescent="0.25">
      <c r="A188" s="35">
        <v>178</v>
      </c>
      <c r="B188" s="36">
        <v>44952</v>
      </c>
      <c r="C188" s="37">
        <v>44953</v>
      </c>
      <c r="D188" s="38" t="s">
        <v>679</v>
      </c>
      <c r="E188" s="39" t="s">
        <v>93</v>
      </c>
      <c r="F188" s="39" t="s">
        <v>1585</v>
      </c>
      <c r="G188" s="40">
        <v>36000000</v>
      </c>
      <c r="H188" s="41">
        <v>45195</v>
      </c>
      <c r="I188" s="42" t="s">
        <v>225</v>
      </c>
      <c r="J188" s="43" t="s">
        <v>859</v>
      </c>
      <c r="K188" s="44">
        <v>0</v>
      </c>
      <c r="L188" s="45">
        <v>0</v>
      </c>
      <c r="M188" s="46">
        <v>0</v>
      </c>
      <c r="N188" s="47">
        <f t="shared" si="2"/>
        <v>36000000</v>
      </c>
      <c r="O188" s="48">
        <v>0.26</v>
      </c>
      <c r="P188" s="49"/>
      <c r="Q188" s="50"/>
      <c r="R188" s="51"/>
    </row>
    <row r="189" spans="1:18" ht="17.25" customHeight="1" x14ac:dyDescent="0.25">
      <c r="A189" s="35">
        <v>179</v>
      </c>
      <c r="B189" s="36">
        <v>44953</v>
      </c>
      <c r="C189" s="37">
        <v>44959</v>
      </c>
      <c r="D189" s="38" t="s">
        <v>678</v>
      </c>
      <c r="E189" s="39" t="s">
        <v>330</v>
      </c>
      <c r="F189" s="39" t="s">
        <v>69</v>
      </c>
      <c r="G189" s="40">
        <v>62881500</v>
      </c>
      <c r="H189" s="41">
        <v>45292</v>
      </c>
      <c r="I189" s="42" t="s">
        <v>225</v>
      </c>
      <c r="J189" s="43" t="s">
        <v>860</v>
      </c>
      <c r="K189" s="44">
        <v>0</v>
      </c>
      <c r="L189" s="45">
        <v>0</v>
      </c>
      <c r="M189" s="46">
        <v>0</v>
      </c>
      <c r="N189" s="47">
        <f t="shared" si="2"/>
        <v>62881500</v>
      </c>
      <c r="O189" s="48">
        <v>0.17</v>
      </c>
      <c r="P189" s="49"/>
      <c r="Q189" s="50"/>
      <c r="R189" s="51"/>
    </row>
    <row r="190" spans="1:18" ht="17.25" customHeight="1" x14ac:dyDescent="0.25">
      <c r="A190" s="35">
        <v>180</v>
      </c>
      <c r="B190" s="36">
        <v>44952</v>
      </c>
      <c r="C190" s="37">
        <v>44959</v>
      </c>
      <c r="D190" s="38" t="s">
        <v>678</v>
      </c>
      <c r="E190" s="39" t="s">
        <v>206</v>
      </c>
      <c r="F190" s="39" t="s">
        <v>1586</v>
      </c>
      <c r="G190" s="40">
        <v>94039000</v>
      </c>
      <c r="H190" s="41">
        <v>45292</v>
      </c>
      <c r="I190" s="42" t="s">
        <v>225</v>
      </c>
      <c r="J190" s="43" t="s">
        <v>861</v>
      </c>
      <c r="K190" s="44">
        <v>0</v>
      </c>
      <c r="L190" s="45">
        <v>0</v>
      </c>
      <c r="M190" s="46">
        <v>0</v>
      </c>
      <c r="N190" s="47">
        <f t="shared" si="2"/>
        <v>94039000</v>
      </c>
      <c r="O190" s="48">
        <v>0.17</v>
      </c>
      <c r="P190" s="49"/>
      <c r="Q190" s="50"/>
      <c r="R190" s="51"/>
    </row>
    <row r="191" spans="1:18" ht="17.25" customHeight="1" x14ac:dyDescent="0.25">
      <c r="A191" s="35">
        <v>181</v>
      </c>
      <c r="B191" s="36">
        <v>44953</v>
      </c>
      <c r="C191" s="37">
        <v>44959</v>
      </c>
      <c r="D191" s="38" t="s">
        <v>678</v>
      </c>
      <c r="E191" s="39" t="s">
        <v>1587</v>
      </c>
      <c r="F191" s="39" t="s">
        <v>160</v>
      </c>
      <c r="G191" s="40">
        <v>62881500</v>
      </c>
      <c r="H191" s="41">
        <v>45292</v>
      </c>
      <c r="I191" s="42" t="s">
        <v>225</v>
      </c>
      <c r="J191" s="43" t="s">
        <v>862</v>
      </c>
      <c r="K191" s="44">
        <v>0</v>
      </c>
      <c r="L191" s="45">
        <v>0</v>
      </c>
      <c r="M191" s="46">
        <v>0</v>
      </c>
      <c r="N191" s="47">
        <f t="shared" si="2"/>
        <v>62881500</v>
      </c>
      <c r="O191" s="48">
        <v>0.17</v>
      </c>
      <c r="P191" s="49"/>
      <c r="Q191" s="50"/>
      <c r="R191" s="51"/>
    </row>
    <row r="192" spans="1:18" ht="17.25" customHeight="1" x14ac:dyDescent="0.25">
      <c r="A192" s="35">
        <v>182</v>
      </c>
      <c r="B192" s="36">
        <v>44953</v>
      </c>
      <c r="C192" s="37">
        <v>44959</v>
      </c>
      <c r="D192" s="38" t="s">
        <v>678</v>
      </c>
      <c r="E192" s="39" t="s">
        <v>70</v>
      </c>
      <c r="F192" s="39" t="s">
        <v>69</v>
      </c>
      <c r="G192" s="40">
        <v>50985000</v>
      </c>
      <c r="H192" s="41">
        <v>45292</v>
      </c>
      <c r="I192" s="42" t="s">
        <v>225</v>
      </c>
      <c r="J192" s="43" t="s">
        <v>863</v>
      </c>
      <c r="K192" s="44">
        <v>0</v>
      </c>
      <c r="L192" s="45">
        <v>0</v>
      </c>
      <c r="M192" s="46">
        <v>0</v>
      </c>
      <c r="N192" s="47">
        <f t="shared" si="2"/>
        <v>50985000</v>
      </c>
      <c r="O192" s="48">
        <v>0.17</v>
      </c>
      <c r="P192" s="49"/>
      <c r="Q192" s="50"/>
      <c r="R192" s="51"/>
    </row>
    <row r="193" spans="1:18" ht="17.25" customHeight="1" x14ac:dyDescent="0.25">
      <c r="A193" s="35">
        <v>183</v>
      </c>
      <c r="B193" s="36">
        <v>44952</v>
      </c>
      <c r="C193" s="37">
        <v>44959</v>
      </c>
      <c r="D193" s="38" t="s">
        <v>678</v>
      </c>
      <c r="E193" s="39" t="s">
        <v>333</v>
      </c>
      <c r="F193" s="39" t="s">
        <v>128</v>
      </c>
      <c r="G193" s="40">
        <v>62881500</v>
      </c>
      <c r="H193" s="41">
        <v>45292</v>
      </c>
      <c r="I193" s="42" t="s">
        <v>225</v>
      </c>
      <c r="J193" s="43" t="s">
        <v>864</v>
      </c>
      <c r="K193" s="44">
        <v>0</v>
      </c>
      <c r="L193" s="45">
        <v>0</v>
      </c>
      <c r="M193" s="46">
        <v>0</v>
      </c>
      <c r="N193" s="47">
        <f t="shared" si="2"/>
        <v>62881500</v>
      </c>
      <c r="O193" s="48">
        <v>0.17</v>
      </c>
      <c r="P193" s="49"/>
      <c r="Q193" s="50"/>
      <c r="R193" s="51"/>
    </row>
    <row r="194" spans="1:18" ht="17.25" customHeight="1" x14ac:dyDescent="0.25">
      <c r="A194" s="35">
        <v>184</v>
      </c>
      <c r="B194" s="36">
        <v>44956</v>
      </c>
      <c r="C194" s="37">
        <v>44959</v>
      </c>
      <c r="D194" s="38" t="s">
        <v>678</v>
      </c>
      <c r="E194" s="39" t="s">
        <v>1588</v>
      </c>
      <c r="F194" s="39" t="s">
        <v>1589</v>
      </c>
      <c r="G194" s="40">
        <v>62881500</v>
      </c>
      <c r="H194" s="41">
        <v>45292</v>
      </c>
      <c r="I194" s="42" t="s">
        <v>225</v>
      </c>
      <c r="J194" s="43" t="s">
        <v>865</v>
      </c>
      <c r="K194" s="44">
        <v>0</v>
      </c>
      <c r="L194" s="45">
        <v>0</v>
      </c>
      <c r="M194" s="46">
        <v>0</v>
      </c>
      <c r="N194" s="47">
        <f t="shared" si="2"/>
        <v>62881500</v>
      </c>
      <c r="O194" s="48">
        <v>0.17</v>
      </c>
      <c r="P194" s="49"/>
      <c r="Q194" s="50"/>
      <c r="R194" s="51"/>
    </row>
    <row r="195" spans="1:18" ht="17.25" customHeight="1" x14ac:dyDescent="0.25">
      <c r="A195" s="35">
        <v>185</v>
      </c>
      <c r="B195" s="36">
        <v>44952</v>
      </c>
      <c r="C195" s="37">
        <v>44959</v>
      </c>
      <c r="D195" s="38" t="s">
        <v>678</v>
      </c>
      <c r="E195" s="39" t="s">
        <v>175</v>
      </c>
      <c r="F195" s="39" t="s">
        <v>1590</v>
      </c>
      <c r="G195" s="40">
        <v>62881500</v>
      </c>
      <c r="H195" s="41">
        <v>45292</v>
      </c>
      <c r="I195" s="42" t="s">
        <v>225</v>
      </c>
      <c r="J195" s="43" t="s">
        <v>866</v>
      </c>
      <c r="K195" s="44">
        <v>0</v>
      </c>
      <c r="L195" s="45">
        <v>0</v>
      </c>
      <c r="M195" s="46">
        <v>0</v>
      </c>
      <c r="N195" s="47">
        <f t="shared" si="2"/>
        <v>62881500</v>
      </c>
      <c r="O195" s="48">
        <v>0.17</v>
      </c>
      <c r="P195" s="49"/>
      <c r="Q195" s="50"/>
      <c r="R195" s="51"/>
    </row>
    <row r="196" spans="1:18" ht="17.25" customHeight="1" x14ac:dyDescent="0.25">
      <c r="A196" s="35">
        <v>186</v>
      </c>
      <c r="B196" s="36">
        <v>44952</v>
      </c>
      <c r="C196" s="37">
        <v>44956</v>
      </c>
      <c r="D196" s="38" t="s">
        <v>678</v>
      </c>
      <c r="E196" s="39" t="s">
        <v>564</v>
      </c>
      <c r="F196" s="39" t="s">
        <v>1591</v>
      </c>
      <c r="G196" s="40">
        <v>47700000</v>
      </c>
      <c r="H196" s="41">
        <v>45228</v>
      </c>
      <c r="I196" s="42" t="s">
        <v>225</v>
      </c>
      <c r="J196" s="43" t="s">
        <v>867</v>
      </c>
      <c r="K196" s="44">
        <v>0</v>
      </c>
      <c r="L196" s="45">
        <v>0</v>
      </c>
      <c r="M196" s="46">
        <v>0</v>
      </c>
      <c r="N196" s="47">
        <f t="shared" si="2"/>
        <v>47700000</v>
      </c>
      <c r="O196" s="48">
        <v>0.22</v>
      </c>
      <c r="P196" s="49"/>
      <c r="Q196" s="50"/>
      <c r="R196" s="51"/>
    </row>
    <row r="197" spans="1:18" ht="17.25" customHeight="1" x14ac:dyDescent="0.25">
      <c r="A197" s="35">
        <v>187</v>
      </c>
      <c r="B197" s="36">
        <v>44952</v>
      </c>
      <c r="C197" s="37">
        <v>44956</v>
      </c>
      <c r="D197" s="38" t="s">
        <v>678</v>
      </c>
      <c r="E197" s="39" t="s">
        <v>420</v>
      </c>
      <c r="F197" s="39" t="s">
        <v>1592</v>
      </c>
      <c r="G197" s="40">
        <v>60255000</v>
      </c>
      <c r="H197" s="41">
        <v>45238</v>
      </c>
      <c r="I197" s="42" t="s">
        <v>225</v>
      </c>
      <c r="J197" s="43" t="s">
        <v>868</v>
      </c>
      <c r="K197" s="44">
        <v>0</v>
      </c>
      <c r="L197" s="45">
        <v>0</v>
      </c>
      <c r="M197" s="46">
        <v>0</v>
      </c>
      <c r="N197" s="47">
        <f t="shared" si="2"/>
        <v>60255000</v>
      </c>
      <c r="O197" s="48">
        <v>0.21</v>
      </c>
      <c r="P197" s="49"/>
      <c r="Q197" s="50"/>
      <c r="R197" s="51"/>
    </row>
    <row r="198" spans="1:18" ht="17.25" customHeight="1" x14ac:dyDescent="0.25">
      <c r="A198" s="35">
        <v>188</v>
      </c>
      <c r="B198" s="36">
        <v>44952</v>
      </c>
      <c r="C198" s="37">
        <v>44956</v>
      </c>
      <c r="D198" s="38" t="s">
        <v>678</v>
      </c>
      <c r="E198" s="39" t="s">
        <v>176</v>
      </c>
      <c r="F198" s="39" t="s">
        <v>1592</v>
      </c>
      <c r="G198" s="40">
        <v>60255000</v>
      </c>
      <c r="H198" s="41">
        <v>45228</v>
      </c>
      <c r="I198" s="42" t="s">
        <v>225</v>
      </c>
      <c r="J198" s="43" t="s">
        <v>869</v>
      </c>
      <c r="K198" s="44">
        <v>0</v>
      </c>
      <c r="L198" s="45">
        <v>0</v>
      </c>
      <c r="M198" s="46">
        <v>0</v>
      </c>
      <c r="N198" s="47">
        <f t="shared" si="2"/>
        <v>60255000</v>
      </c>
      <c r="O198" s="48">
        <v>0.22</v>
      </c>
      <c r="P198" s="49"/>
      <c r="Q198" s="50"/>
      <c r="R198" s="51"/>
    </row>
    <row r="199" spans="1:18" ht="17.25" customHeight="1" x14ac:dyDescent="0.25">
      <c r="A199" s="35">
        <v>189</v>
      </c>
      <c r="B199" s="36">
        <v>44952</v>
      </c>
      <c r="C199" s="37">
        <v>44958</v>
      </c>
      <c r="D199" s="38" t="s">
        <v>678</v>
      </c>
      <c r="E199" s="39" t="s">
        <v>136</v>
      </c>
      <c r="F199" s="39" t="s">
        <v>1592</v>
      </c>
      <c r="G199" s="40">
        <v>60255000</v>
      </c>
      <c r="H199" s="41">
        <v>45229</v>
      </c>
      <c r="I199" s="42" t="s">
        <v>225</v>
      </c>
      <c r="J199" s="43" t="s">
        <v>870</v>
      </c>
      <c r="K199" s="44">
        <v>0</v>
      </c>
      <c r="L199" s="45">
        <v>0</v>
      </c>
      <c r="M199" s="46">
        <v>0</v>
      </c>
      <c r="N199" s="47">
        <f t="shared" si="2"/>
        <v>60255000</v>
      </c>
      <c r="O199" s="48">
        <v>0.21</v>
      </c>
      <c r="P199" s="49"/>
      <c r="Q199" s="50"/>
      <c r="R199" s="51"/>
    </row>
    <row r="200" spans="1:18" ht="17.25" customHeight="1" x14ac:dyDescent="0.25">
      <c r="A200" s="35">
        <v>190</v>
      </c>
      <c r="B200" s="36">
        <v>44952</v>
      </c>
      <c r="C200" s="37">
        <v>44956</v>
      </c>
      <c r="D200" s="38" t="s">
        <v>678</v>
      </c>
      <c r="E200" s="39" t="s">
        <v>137</v>
      </c>
      <c r="F200" s="39" t="s">
        <v>1592</v>
      </c>
      <c r="G200" s="40">
        <v>60255000</v>
      </c>
      <c r="H200" s="41">
        <v>45228</v>
      </c>
      <c r="I200" s="42" t="s">
        <v>225</v>
      </c>
      <c r="J200" s="43" t="s">
        <v>871</v>
      </c>
      <c r="K200" s="44">
        <v>0</v>
      </c>
      <c r="L200" s="45">
        <v>0</v>
      </c>
      <c r="M200" s="46">
        <v>0</v>
      </c>
      <c r="N200" s="47">
        <f t="shared" si="2"/>
        <v>60255000</v>
      </c>
      <c r="O200" s="48">
        <v>0.22</v>
      </c>
      <c r="P200" s="49"/>
      <c r="Q200" s="50"/>
      <c r="R200" s="51"/>
    </row>
    <row r="201" spans="1:18" ht="17.25" customHeight="1" x14ac:dyDescent="0.25">
      <c r="A201" s="35">
        <v>191</v>
      </c>
      <c r="B201" s="36">
        <v>44952</v>
      </c>
      <c r="C201" s="37">
        <v>44956</v>
      </c>
      <c r="D201" s="38" t="s">
        <v>678</v>
      </c>
      <c r="E201" s="39" t="s">
        <v>545</v>
      </c>
      <c r="F201" s="39" t="s">
        <v>1593</v>
      </c>
      <c r="G201" s="40">
        <v>60255000</v>
      </c>
      <c r="H201" s="41">
        <v>45228</v>
      </c>
      <c r="I201" s="42" t="s">
        <v>225</v>
      </c>
      <c r="J201" s="43" t="s">
        <v>872</v>
      </c>
      <c r="K201" s="44">
        <v>0</v>
      </c>
      <c r="L201" s="45">
        <v>0</v>
      </c>
      <c r="M201" s="46">
        <v>0</v>
      </c>
      <c r="N201" s="47">
        <f t="shared" si="2"/>
        <v>60255000</v>
      </c>
      <c r="O201" s="48">
        <v>0.22</v>
      </c>
      <c r="P201" s="49"/>
      <c r="Q201" s="50"/>
      <c r="R201" s="51"/>
    </row>
    <row r="202" spans="1:18" ht="17.25" customHeight="1" x14ac:dyDescent="0.25">
      <c r="A202" s="35">
        <v>192</v>
      </c>
      <c r="B202" s="36">
        <v>44952</v>
      </c>
      <c r="C202" s="37">
        <v>44958</v>
      </c>
      <c r="D202" s="38" t="s">
        <v>678</v>
      </c>
      <c r="E202" s="39" t="s">
        <v>335</v>
      </c>
      <c r="F202" s="39" t="s">
        <v>1594</v>
      </c>
      <c r="G202" s="40">
        <v>47700000</v>
      </c>
      <c r="H202" s="41">
        <v>45229</v>
      </c>
      <c r="I202" s="42" t="s">
        <v>225</v>
      </c>
      <c r="J202" s="43" t="s">
        <v>873</v>
      </c>
      <c r="K202" s="44">
        <v>0</v>
      </c>
      <c r="L202" s="45">
        <v>0</v>
      </c>
      <c r="M202" s="46">
        <v>0</v>
      </c>
      <c r="N202" s="47">
        <f t="shared" si="2"/>
        <v>47700000</v>
      </c>
      <c r="O202" s="48">
        <v>0.21</v>
      </c>
      <c r="P202" s="49"/>
      <c r="Q202" s="50"/>
      <c r="R202" s="51"/>
    </row>
    <row r="203" spans="1:18" ht="17.25" customHeight="1" x14ac:dyDescent="0.25">
      <c r="A203" s="35">
        <v>193</v>
      </c>
      <c r="B203" s="36">
        <v>44953</v>
      </c>
      <c r="C203" s="37">
        <v>44958</v>
      </c>
      <c r="D203" s="38" t="s">
        <v>678</v>
      </c>
      <c r="E203" s="39" t="s">
        <v>169</v>
      </c>
      <c r="F203" s="39" t="s">
        <v>1592</v>
      </c>
      <c r="G203" s="40">
        <v>60255000</v>
      </c>
      <c r="H203" s="41">
        <v>45229</v>
      </c>
      <c r="I203" s="42" t="s">
        <v>225</v>
      </c>
      <c r="J203" s="43" t="s">
        <v>874</v>
      </c>
      <c r="K203" s="44">
        <v>0</v>
      </c>
      <c r="L203" s="45">
        <v>0</v>
      </c>
      <c r="M203" s="46">
        <v>0</v>
      </c>
      <c r="N203" s="47">
        <f t="shared" si="2"/>
        <v>60255000</v>
      </c>
      <c r="O203" s="48">
        <v>0.21</v>
      </c>
      <c r="P203" s="49"/>
      <c r="Q203" s="50"/>
      <c r="R203" s="51"/>
    </row>
    <row r="204" spans="1:18" ht="17.25" customHeight="1" x14ac:dyDescent="0.25">
      <c r="A204" s="35">
        <v>194</v>
      </c>
      <c r="B204" s="36">
        <v>44952</v>
      </c>
      <c r="C204" s="37">
        <v>44956</v>
      </c>
      <c r="D204" s="38" t="s">
        <v>678</v>
      </c>
      <c r="E204" s="39" t="s">
        <v>114</v>
      </c>
      <c r="F204" s="39" t="s">
        <v>1595</v>
      </c>
      <c r="G204" s="40">
        <v>73233000</v>
      </c>
      <c r="H204" s="41">
        <v>45228</v>
      </c>
      <c r="I204" s="42" t="s">
        <v>225</v>
      </c>
      <c r="J204" s="43" t="s">
        <v>875</v>
      </c>
      <c r="K204" s="44">
        <v>0</v>
      </c>
      <c r="L204" s="45">
        <v>0</v>
      </c>
      <c r="M204" s="46">
        <v>0</v>
      </c>
      <c r="N204" s="47">
        <f t="shared" ref="N204:N267" si="3">+G204+L204-M204</f>
        <v>73233000</v>
      </c>
      <c r="O204" s="48">
        <v>0.22</v>
      </c>
      <c r="P204" s="49"/>
      <c r="Q204" s="50"/>
      <c r="R204" s="51"/>
    </row>
    <row r="205" spans="1:18" ht="17.25" customHeight="1" x14ac:dyDescent="0.25">
      <c r="A205" s="35">
        <v>195</v>
      </c>
      <c r="B205" s="36">
        <v>44952</v>
      </c>
      <c r="C205" s="37">
        <v>44953</v>
      </c>
      <c r="D205" s="38" t="s">
        <v>678</v>
      </c>
      <c r="E205" s="39" t="s">
        <v>294</v>
      </c>
      <c r="F205" s="39" t="s">
        <v>1596</v>
      </c>
      <c r="G205" s="40">
        <v>69525000</v>
      </c>
      <c r="H205" s="41">
        <v>45225</v>
      </c>
      <c r="I205" s="42" t="s">
        <v>225</v>
      </c>
      <c r="J205" s="43" t="s">
        <v>876</v>
      </c>
      <c r="K205" s="44">
        <v>0</v>
      </c>
      <c r="L205" s="45">
        <v>0</v>
      </c>
      <c r="M205" s="46">
        <v>0</v>
      </c>
      <c r="N205" s="47">
        <f t="shared" si="3"/>
        <v>69525000</v>
      </c>
      <c r="O205" s="48">
        <v>0.23</v>
      </c>
      <c r="P205" s="49"/>
      <c r="Q205" s="50"/>
      <c r="R205" s="51"/>
    </row>
    <row r="206" spans="1:18" ht="17.25" customHeight="1" x14ac:dyDescent="0.25">
      <c r="A206" s="35">
        <v>196</v>
      </c>
      <c r="B206" s="36">
        <v>44952</v>
      </c>
      <c r="C206" s="37">
        <v>44958</v>
      </c>
      <c r="D206" s="38" t="s">
        <v>678</v>
      </c>
      <c r="E206" s="39" t="s">
        <v>437</v>
      </c>
      <c r="F206" s="39" t="s">
        <v>1597</v>
      </c>
      <c r="G206" s="40">
        <v>53600000</v>
      </c>
      <c r="H206" s="41">
        <v>45199</v>
      </c>
      <c r="I206" s="42" t="s">
        <v>225</v>
      </c>
      <c r="J206" s="43" t="s">
        <v>877</v>
      </c>
      <c r="K206" s="44">
        <v>0</v>
      </c>
      <c r="L206" s="45">
        <v>0</v>
      </c>
      <c r="M206" s="46">
        <v>0</v>
      </c>
      <c r="N206" s="47">
        <f t="shared" si="3"/>
        <v>53600000</v>
      </c>
      <c r="O206" s="48">
        <v>0.24</v>
      </c>
      <c r="P206" s="49"/>
      <c r="Q206" s="50"/>
      <c r="R206" s="51"/>
    </row>
    <row r="207" spans="1:18" ht="17.25" customHeight="1" x14ac:dyDescent="0.25">
      <c r="A207" s="35">
        <v>197</v>
      </c>
      <c r="B207" s="36">
        <v>44952</v>
      </c>
      <c r="C207" s="37">
        <v>44958</v>
      </c>
      <c r="D207" s="38" t="s">
        <v>678</v>
      </c>
      <c r="E207" s="39" t="s">
        <v>1598</v>
      </c>
      <c r="F207" s="39" t="s">
        <v>110</v>
      </c>
      <c r="G207" s="40">
        <v>62881500</v>
      </c>
      <c r="H207" s="41">
        <v>45291</v>
      </c>
      <c r="I207" s="42" t="s">
        <v>225</v>
      </c>
      <c r="J207" s="43" t="s">
        <v>878</v>
      </c>
      <c r="K207" s="44">
        <v>0</v>
      </c>
      <c r="L207" s="45">
        <v>0</v>
      </c>
      <c r="M207" s="46">
        <v>0</v>
      </c>
      <c r="N207" s="47">
        <f t="shared" si="3"/>
        <v>62881500</v>
      </c>
      <c r="O207" s="48">
        <v>0.17</v>
      </c>
      <c r="P207" s="49"/>
      <c r="Q207" s="50"/>
      <c r="R207" s="51"/>
    </row>
    <row r="208" spans="1:18" ht="17.25" customHeight="1" x14ac:dyDescent="0.25">
      <c r="A208" s="35">
        <v>198</v>
      </c>
      <c r="B208" s="36">
        <v>44952</v>
      </c>
      <c r="C208" s="37">
        <v>44958</v>
      </c>
      <c r="D208" s="38" t="s">
        <v>679</v>
      </c>
      <c r="E208" s="39" t="s">
        <v>1599</v>
      </c>
      <c r="F208" s="39" t="s">
        <v>207</v>
      </c>
      <c r="G208" s="40">
        <v>33990000</v>
      </c>
      <c r="H208" s="41">
        <v>45291</v>
      </c>
      <c r="I208" s="42" t="s">
        <v>225</v>
      </c>
      <c r="J208" s="43" t="s">
        <v>879</v>
      </c>
      <c r="K208" s="44">
        <v>0</v>
      </c>
      <c r="L208" s="45">
        <v>0</v>
      </c>
      <c r="M208" s="46">
        <v>0</v>
      </c>
      <c r="N208" s="47">
        <f t="shared" si="3"/>
        <v>33990000</v>
      </c>
      <c r="O208" s="48">
        <v>0.17</v>
      </c>
      <c r="P208" s="49"/>
      <c r="Q208" s="50"/>
      <c r="R208" s="51"/>
    </row>
    <row r="209" spans="1:18" ht="17.25" customHeight="1" x14ac:dyDescent="0.25">
      <c r="A209" s="35">
        <v>199</v>
      </c>
      <c r="B209" s="36">
        <v>44953</v>
      </c>
      <c r="C209" s="37">
        <v>44958</v>
      </c>
      <c r="D209" s="38" t="s">
        <v>678</v>
      </c>
      <c r="E209" s="39" t="s">
        <v>193</v>
      </c>
      <c r="F209" s="39" t="s">
        <v>88</v>
      </c>
      <c r="G209" s="40">
        <v>71379000</v>
      </c>
      <c r="H209" s="41">
        <v>45291</v>
      </c>
      <c r="I209" s="42" t="s">
        <v>225</v>
      </c>
      <c r="J209" s="43" t="s">
        <v>880</v>
      </c>
      <c r="K209" s="44">
        <v>0</v>
      </c>
      <c r="L209" s="45">
        <v>0</v>
      </c>
      <c r="M209" s="46">
        <v>0</v>
      </c>
      <c r="N209" s="47">
        <f t="shared" si="3"/>
        <v>71379000</v>
      </c>
      <c r="O209" s="48">
        <v>0.17</v>
      </c>
      <c r="P209" s="49"/>
      <c r="Q209" s="50"/>
      <c r="R209" s="51"/>
    </row>
    <row r="210" spans="1:18" ht="17.25" customHeight="1" x14ac:dyDescent="0.25">
      <c r="A210" s="35">
        <v>200</v>
      </c>
      <c r="B210" s="36">
        <v>44953</v>
      </c>
      <c r="C210" s="37">
        <v>44956</v>
      </c>
      <c r="D210" s="38" t="s">
        <v>678</v>
      </c>
      <c r="E210" s="39" t="s">
        <v>72</v>
      </c>
      <c r="F210" s="39" t="s">
        <v>1600</v>
      </c>
      <c r="G210" s="40">
        <v>83430000</v>
      </c>
      <c r="H210" s="41">
        <v>45228</v>
      </c>
      <c r="I210" s="42" t="s">
        <v>225</v>
      </c>
      <c r="J210" s="43" t="s">
        <v>881</v>
      </c>
      <c r="K210" s="44">
        <v>0</v>
      </c>
      <c r="L210" s="45">
        <v>0</v>
      </c>
      <c r="M210" s="46">
        <v>0</v>
      </c>
      <c r="N210" s="47">
        <f t="shared" si="3"/>
        <v>83430000</v>
      </c>
      <c r="O210" s="48">
        <v>0.22</v>
      </c>
      <c r="P210" s="49"/>
      <c r="Q210" s="50"/>
      <c r="R210" s="51"/>
    </row>
    <row r="211" spans="1:18" ht="17.25" customHeight="1" x14ac:dyDescent="0.25">
      <c r="A211" s="35">
        <v>201</v>
      </c>
      <c r="B211" s="36">
        <v>44956</v>
      </c>
      <c r="C211" s="37">
        <v>44965</v>
      </c>
      <c r="D211" s="38" t="s">
        <v>678</v>
      </c>
      <c r="E211" s="39" t="s">
        <v>1601</v>
      </c>
      <c r="F211" s="39" t="s">
        <v>110</v>
      </c>
      <c r="G211" s="40">
        <v>62881500</v>
      </c>
      <c r="H211" s="41">
        <v>45298</v>
      </c>
      <c r="I211" s="42" t="s">
        <v>225</v>
      </c>
      <c r="J211" s="43" t="s">
        <v>882</v>
      </c>
      <c r="K211" s="44">
        <v>0</v>
      </c>
      <c r="L211" s="45">
        <v>0</v>
      </c>
      <c r="M211" s="46">
        <v>0</v>
      </c>
      <c r="N211" s="47">
        <f t="shared" si="3"/>
        <v>62881500</v>
      </c>
      <c r="O211" s="48">
        <v>0.15</v>
      </c>
      <c r="P211" s="49"/>
      <c r="Q211" s="50"/>
      <c r="R211" s="51"/>
    </row>
    <row r="212" spans="1:18" ht="17.25" customHeight="1" x14ac:dyDescent="0.25">
      <c r="A212" s="35">
        <v>202</v>
      </c>
      <c r="B212" s="36">
        <v>44953</v>
      </c>
      <c r="C212" s="37">
        <v>44956</v>
      </c>
      <c r="D212" s="38" t="s">
        <v>678</v>
      </c>
      <c r="E212" s="39" t="s">
        <v>280</v>
      </c>
      <c r="F212" s="39" t="s">
        <v>1452</v>
      </c>
      <c r="G212" s="40">
        <v>80300000</v>
      </c>
      <c r="H212" s="41">
        <v>45289</v>
      </c>
      <c r="I212" s="42" t="s">
        <v>225</v>
      </c>
      <c r="J212" s="43" t="s">
        <v>883</v>
      </c>
      <c r="K212" s="44">
        <v>0</v>
      </c>
      <c r="L212" s="45">
        <v>0</v>
      </c>
      <c r="M212" s="46">
        <v>0</v>
      </c>
      <c r="N212" s="47">
        <f t="shared" si="3"/>
        <v>80300000</v>
      </c>
      <c r="O212" s="48">
        <v>0.18</v>
      </c>
      <c r="P212" s="49"/>
      <c r="Q212" s="50"/>
      <c r="R212" s="51"/>
    </row>
    <row r="213" spans="1:18" ht="17.25" customHeight="1" x14ac:dyDescent="0.25">
      <c r="A213" s="35">
        <v>203</v>
      </c>
      <c r="B213" s="36">
        <v>44953</v>
      </c>
      <c r="C213" s="37">
        <v>44958</v>
      </c>
      <c r="D213" s="38" t="s">
        <v>678</v>
      </c>
      <c r="E213" s="39" t="s">
        <v>346</v>
      </c>
      <c r="F213" s="39" t="s">
        <v>387</v>
      </c>
      <c r="G213" s="40">
        <v>74800000</v>
      </c>
      <c r="H213" s="41">
        <v>45290</v>
      </c>
      <c r="I213" s="42" t="s">
        <v>225</v>
      </c>
      <c r="J213" s="43" t="s">
        <v>884</v>
      </c>
      <c r="K213" s="44">
        <v>0</v>
      </c>
      <c r="L213" s="45">
        <v>0</v>
      </c>
      <c r="M213" s="46">
        <v>0</v>
      </c>
      <c r="N213" s="47">
        <f t="shared" si="3"/>
        <v>74800000</v>
      </c>
      <c r="O213" s="48">
        <v>0.17</v>
      </c>
      <c r="P213" s="49"/>
      <c r="Q213" s="50"/>
      <c r="R213" s="51"/>
    </row>
    <row r="214" spans="1:18" ht="17.25" customHeight="1" x14ac:dyDescent="0.25">
      <c r="A214" s="35">
        <v>204</v>
      </c>
      <c r="B214" s="36">
        <v>44953</v>
      </c>
      <c r="C214" s="37">
        <v>44958</v>
      </c>
      <c r="D214" s="38" t="s">
        <v>678</v>
      </c>
      <c r="E214" s="39" t="s">
        <v>657</v>
      </c>
      <c r="F214" s="39" t="s">
        <v>1602</v>
      </c>
      <c r="G214" s="40">
        <v>60500000</v>
      </c>
      <c r="H214" s="41">
        <v>45291</v>
      </c>
      <c r="I214" s="42" t="s">
        <v>225</v>
      </c>
      <c r="J214" s="43" t="s">
        <v>885</v>
      </c>
      <c r="K214" s="44">
        <v>0</v>
      </c>
      <c r="L214" s="45">
        <v>0</v>
      </c>
      <c r="M214" s="46">
        <v>0</v>
      </c>
      <c r="N214" s="47">
        <f t="shared" si="3"/>
        <v>60500000</v>
      </c>
      <c r="O214" s="48">
        <v>0.17</v>
      </c>
      <c r="P214" s="49"/>
      <c r="Q214" s="50"/>
      <c r="R214" s="51"/>
    </row>
    <row r="215" spans="1:18" ht="17.25" customHeight="1" x14ac:dyDescent="0.25">
      <c r="A215" s="35">
        <v>205</v>
      </c>
      <c r="B215" s="36">
        <v>44953</v>
      </c>
      <c r="C215" s="37">
        <v>44958</v>
      </c>
      <c r="D215" s="38" t="s">
        <v>678</v>
      </c>
      <c r="E215" s="39" t="s">
        <v>449</v>
      </c>
      <c r="F215" s="39" t="s">
        <v>1465</v>
      </c>
      <c r="G215" s="40">
        <v>67980000</v>
      </c>
      <c r="H215" s="41">
        <v>45290</v>
      </c>
      <c r="I215" s="42" t="s">
        <v>225</v>
      </c>
      <c r="J215" s="43" t="s">
        <v>886</v>
      </c>
      <c r="K215" s="44">
        <v>0</v>
      </c>
      <c r="L215" s="45">
        <v>0</v>
      </c>
      <c r="M215" s="46">
        <v>0</v>
      </c>
      <c r="N215" s="47">
        <f t="shared" si="3"/>
        <v>67980000</v>
      </c>
      <c r="O215" s="48">
        <v>0.17</v>
      </c>
      <c r="P215" s="49"/>
      <c r="Q215" s="50"/>
      <c r="R215" s="51"/>
    </row>
    <row r="216" spans="1:18" ht="17.25" customHeight="1" x14ac:dyDescent="0.25">
      <c r="A216" s="35">
        <v>206</v>
      </c>
      <c r="B216" s="36">
        <v>44953</v>
      </c>
      <c r="C216" s="37">
        <v>44959</v>
      </c>
      <c r="D216" s="38" t="s">
        <v>678</v>
      </c>
      <c r="E216" s="39" t="s">
        <v>583</v>
      </c>
      <c r="F216" s="39" t="s">
        <v>1603</v>
      </c>
      <c r="G216" s="40">
        <v>60500000</v>
      </c>
      <c r="H216" s="41">
        <v>45292</v>
      </c>
      <c r="I216" s="42" t="s">
        <v>225</v>
      </c>
      <c r="J216" s="43" t="s">
        <v>887</v>
      </c>
      <c r="K216" s="44">
        <v>0</v>
      </c>
      <c r="L216" s="45">
        <v>0</v>
      </c>
      <c r="M216" s="46">
        <v>0</v>
      </c>
      <c r="N216" s="47">
        <f t="shared" si="3"/>
        <v>60500000</v>
      </c>
      <c r="O216" s="48">
        <v>0.17</v>
      </c>
      <c r="P216" s="49"/>
      <c r="Q216" s="50"/>
      <c r="R216" s="51"/>
    </row>
    <row r="217" spans="1:18" ht="17.25" customHeight="1" x14ac:dyDescent="0.25">
      <c r="A217" s="35">
        <v>207</v>
      </c>
      <c r="B217" s="36">
        <v>44956</v>
      </c>
      <c r="C217" s="37">
        <v>44958</v>
      </c>
      <c r="D217" s="38" t="s">
        <v>678</v>
      </c>
      <c r="E217" s="39" t="s">
        <v>266</v>
      </c>
      <c r="F217" s="39" t="s">
        <v>1604</v>
      </c>
      <c r="G217" s="40">
        <v>55620000</v>
      </c>
      <c r="H217" s="41">
        <v>45230</v>
      </c>
      <c r="I217" s="42" t="s">
        <v>225</v>
      </c>
      <c r="J217" s="43" t="s">
        <v>888</v>
      </c>
      <c r="K217" s="44">
        <v>0</v>
      </c>
      <c r="L217" s="45">
        <v>0</v>
      </c>
      <c r="M217" s="46">
        <v>0</v>
      </c>
      <c r="N217" s="47">
        <f t="shared" si="3"/>
        <v>55620000</v>
      </c>
      <c r="O217" s="48">
        <v>0.21</v>
      </c>
      <c r="P217" s="49"/>
      <c r="Q217" s="50"/>
      <c r="R217" s="51"/>
    </row>
    <row r="218" spans="1:18" ht="17.25" customHeight="1" x14ac:dyDescent="0.25">
      <c r="A218" s="35">
        <v>208</v>
      </c>
      <c r="B218" s="36">
        <v>44953</v>
      </c>
      <c r="C218" s="37">
        <v>44958</v>
      </c>
      <c r="D218" s="38" t="s">
        <v>678</v>
      </c>
      <c r="E218" s="39" t="s">
        <v>634</v>
      </c>
      <c r="F218" s="39" t="s">
        <v>1605</v>
      </c>
      <c r="G218" s="40">
        <v>55620000</v>
      </c>
      <c r="H218" s="41">
        <v>45230</v>
      </c>
      <c r="I218" s="42" t="s">
        <v>225</v>
      </c>
      <c r="J218" s="43" t="s">
        <v>889</v>
      </c>
      <c r="K218" s="44">
        <v>0</v>
      </c>
      <c r="L218" s="45">
        <v>0</v>
      </c>
      <c r="M218" s="46">
        <v>0</v>
      </c>
      <c r="N218" s="47">
        <f t="shared" si="3"/>
        <v>55620000</v>
      </c>
      <c r="O218" s="48">
        <v>0.21</v>
      </c>
      <c r="P218" s="49"/>
      <c r="Q218" s="50"/>
      <c r="R218" s="51"/>
    </row>
    <row r="219" spans="1:18" ht="17.25" customHeight="1" x14ac:dyDescent="0.25">
      <c r="A219" s="35">
        <v>209</v>
      </c>
      <c r="B219" s="36">
        <v>44953</v>
      </c>
      <c r="C219" s="37">
        <v>44959</v>
      </c>
      <c r="D219" s="38" t="s">
        <v>678</v>
      </c>
      <c r="E219" s="39" t="s">
        <v>157</v>
      </c>
      <c r="F219" s="39" t="s">
        <v>1606</v>
      </c>
      <c r="G219" s="40">
        <v>99281700</v>
      </c>
      <c r="H219" s="41">
        <v>45231</v>
      </c>
      <c r="I219" s="42" t="s">
        <v>225</v>
      </c>
      <c r="J219" s="43" t="s">
        <v>890</v>
      </c>
      <c r="K219" s="44">
        <v>0</v>
      </c>
      <c r="L219" s="45">
        <v>0</v>
      </c>
      <c r="M219" s="46">
        <v>0</v>
      </c>
      <c r="N219" s="47">
        <f t="shared" si="3"/>
        <v>99281700</v>
      </c>
      <c r="O219" s="48">
        <v>0.21</v>
      </c>
      <c r="P219" s="49"/>
      <c r="Q219" s="50"/>
      <c r="R219" s="51"/>
    </row>
    <row r="220" spans="1:18" ht="17.25" customHeight="1" x14ac:dyDescent="0.25">
      <c r="A220" s="35">
        <v>210</v>
      </c>
      <c r="B220" s="36">
        <v>44953</v>
      </c>
      <c r="C220" s="37">
        <v>44958</v>
      </c>
      <c r="D220" s="38" t="s">
        <v>678</v>
      </c>
      <c r="E220" s="39" t="s">
        <v>247</v>
      </c>
      <c r="F220" s="39" t="s">
        <v>1592</v>
      </c>
      <c r="G220" s="40">
        <v>60255000</v>
      </c>
      <c r="H220" s="41">
        <v>45229</v>
      </c>
      <c r="I220" s="42" t="s">
        <v>225</v>
      </c>
      <c r="J220" s="43" t="s">
        <v>891</v>
      </c>
      <c r="K220" s="44">
        <v>0</v>
      </c>
      <c r="L220" s="45">
        <v>0</v>
      </c>
      <c r="M220" s="46">
        <v>0</v>
      </c>
      <c r="N220" s="47">
        <f t="shared" si="3"/>
        <v>60255000</v>
      </c>
      <c r="O220" s="48">
        <v>0.21</v>
      </c>
      <c r="P220" s="49"/>
      <c r="Q220" s="50"/>
      <c r="R220" s="51"/>
    </row>
    <row r="221" spans="1:18" ht="17.25" customHeight="1" x14ac:dyDescent="0.25">
      <c r="A221" s="35">
        <v>211</v>
      </c>
      <c r="B221" s="36">
        <v>44956</v>
      </c>
      <c r="C221" s="37">
        <v>44960</v>
      </c>
      <c r="D221" s="38" t="s">
        <v>678</v>
      </c>
      <c r="E221" s="39" t="s">
        <v>580</v>
      </c>
      <c r="F221" s="39" t="s">
        <v>1565</v>
      </c>
      <c r="G221" s="40">
        <v>47700000</v>
      </c>
      <c r="H221" s="41">
        <v>45232</v>
      </c>
      <c r="I221" s="42" t="s">
        <v>225</v>
      </c>
      <c r="J221" s="43" t="s">
        <v>892</v>
      </c>
      <c r="K221" s="44">
        <v>0</v>
      </c>
      <c r="L221" s="45">
        <v>0</v>
      </c>
      <c r="M221" s="46">
        <v>0</v>
      </c>
      <c r="N221" s="47">
        <f t="shared" si="3"/>
        <v>47700000</v>
      </c>
      <c r="O221" s="48">
        <v>0.21</v>
      </c>
      <c r="P221" s="49"/>
      <c r="Q221" s="50"/>
      <c r="R221" s="51"/>
    </row>
    <row r="222" spans="1:18" ht="17.25" customHeight="1" x14ac:dyDescent="0.25">
      <c r="A222" s="35">
        <v>212</v>
      </c>
      <c r="B222" s="36">
        <v>44953</v>
      </c>
      <c r="C222" s="37">
        <v>44958</v>
      </c>
      <c r="D222" s="38" t="s">
        <v>679</v>
      </c>
      <c r="E222" s="39" t="s">
        <v>342</v>
      </c>
      <c r="F222" s="39" t="s">
        <v>1607</v>
      </c>
      <c r="G222" s="40">
        <v>33300000</v>
      </c>
      <c r="H222" s="41">
        <v>45230</v>
      </c>
      <c r="I222" s="42" t="s">
        <v>225</v>
      </c>
      <c r="J222" s="43" t="s">
        <v>893</v>
      </c>
      <c r="K222" s="44">
        <v>0</v>
      </c>
      <c r="L222" s="45">
        <v>0</v>
      </c>
      <c r="M222" s="46">
        <v>0</v>
      </c>
      <c r="N222" s="47">
        <f t="shared" si="3"/>
        <v>33300000</v>
      </c>
      <c r="O222" s="48">
        <v>0.21</v>
      </c>
      <c r="P222" s="49"/>
      <c r="Q222" s="50"/>
      <c r="R222" s="51"/>
    </row>
    <row r="223" spans="1:18" ht="17.25" customHeight="1" x14ac:dyDescent="0.25">
      <c r="A223" s="35">
        <v>213</v>
      </c>
      <c r="B223" s="36">
        <v>44957</v>
      </c>
      <c r="C223" s="37">
        <v>44963</v>
      </c>
      <c r="D223" s="38" t="s">
        <v>678</v>
      </c>
      <c r="E223" s="39" t="s">
        <v>674</v>
      </c>
      <c r="F223" s="39" t="s">
        <v>1608</v>
      </c>
      <c r="G223" s="40">
        <v>69525000</v>
      </c>
      <c r="H223" s="41">
        <v>45235</v>
      </c>
      <c r="I223" s="42" t="s">
        <v>225</v>
      </c>
      <c r="J223" s="43" t="s">
        <v>894</v>
      </c>
      <c r="K223" s="44">
        <v>0</v>
      </c>
      <c r="L223" s="45">
        <v>0</v>
      </c>
      <c r="M223" s="46">
        <v>0</v>
      </c>
      <c r="N223" s="47">
        <f t="shared" si="3"/>
        <v>69525000</v>
      </c>
      <c r="O223" s="48">
        <v>0.19</v>
      </c>
      <c r="P223" s="49"/>
      <c r="Q223" s="50"/>
      <c r="R223" s="51"/>
    </row>
    <row r="224" spans="1:18" ht="17.25" customHeight="1" x14ac:dyDescent="0.25">
      <c r="A224" s="35">
        <v>214</v>
      </c>
      <c r="B224" s="36">
        <v>44956</v>
      </c>
      <c r="C224" s="37">
        <v>44959</v>
      </c>
      <c r="D224" s="38" t="s">
        <v>678</v>
      </c>
      <c r="E224" s="39" t="s">
        <v>1609</v>
      </c>
      <c r="F224" s="39" t="s">
        <v>1610</v>
      </c>
      <c r="G224" s="40">
        <v>55620000</v>
      </c>
      <c r="H224" s="41">
        <v>45231</v>
      </c>
      <c r="I224" s="42" t="s">
        <v>225</v>
      </c>
      <c r="J224" s="43" t="s">
        <v>895</v>
      </c>
      <c r="K224" s="44">
        <v>0</v>
      </c>
      <c r="L224" s="45">
        <v>0</v>
      </c>
      <c r="M224" s="46">
        <v>0</v>
      </c>
      <c r="N224" s="47">
        <f t="shared" si="3"/>
        <v>55620000</v>
      </c>
      <c r="O224" s="48">
        <v>0.21</v>
      </c>
      <c r="P224" s="49"/>
      <c r="Q224" s="50"/>
      <c r="R224" s="51"/>
    </row>
    <row r="225" spans="1:18" ht="17.25" customHeight="1" x14ac:dyDescent="0.25">
      <c r="A225" s="35">
        <v>215</v>
      </c>
      <c r="B225" s="36">
        <v>44956</v>
      </c>
      <c r="C225" s="37">
        <v>44959</v>
      </c>
      <c r="D225" s="38" t="s">
        <v>678</v>
      </c>
      <c r="E225" s="39" t="s">
        <v>622</v>
      </c>
      <c r="F225" s="39" t="s">
        <v>1568</v>
      </c>
      <c r="G225" s="40">
        <v>47700000</v>
      </c>
      <c r="H225" s="41">
        <v>45000</v>
      </c>
      <c r="I225" s="42" t="s">
        <v>225</v>
      </c>
      <c r="J225" s="43" t="s">
        <v>896</v>
      </c>
      <c r="K225" s="44">
        <v>0</v>
      </c>
      <c r="L225" s="45">
        <v>0</v>
      </c>
      <c r="M225" s="46">
        <v>39926667</v>
      </c>
      <c r="N225" s="47">
        <f t="shared" si="3"/>
        <v>7773333</v>
      </c>
      <c r="O225" s="48">
        <v>1</v>
      </c>
      <c r="P225" s="49"/>
      <c r="Q225" s="50"/>
      <c r="R225" s="51"/>
    </row>
    <row r="226" spans="1:18" ht="17.25" customHeight="1" x14ac:dyDescent="0.25">
      <c r="A226" s="35">
        <v>216</v>
      </c>
      <c r="B226" s="36">
        <v>44953</v>
      </c>
      <c r="C226" s="37">
        <v>44958</v>
      </c>
      <c r="D226" s="38" t="s">
        <v>678</v>
      </c>
      <c r="E226" s="39" t="s">
        <v>243</v>
      </c>
      <c r="F226" s="39" t="s">
        <v>38</v>
      </c>
      <c r="G226" s="40">
        <v>62881500</v>
      </c>
      <c r="H226" s="41">
        <v>45291</v>
      </c>
      <c r="I226" s="42" t="s">
        <v>225</v>
      </c>
      <c r="J226" s="43" t="s">
        <v>897</v>
      </c>
      <c r="K226" s="44">
        <v>0</v>
      </c>
      <c r="L226" s="45">
        <v>0</v>
      </c>
      <c r="M226" s="46">
        <v>0</v>
      </c>
      <c r="N226" s="47">
        <f t="shared" si="3"/>
        <v>62881500</v>
      </c>
      <c r="O226" s="48">
        <v>0.17</v>
      </c>
      <c r="P226" s="49"/>
      <c r="Q226" s="50"/>
      <c r="R226" s="51"/>
    </row>
    <row r="227" spans="1:18" ht="17.25" customHeight="1" x14ac:dyDescent="0.25">
      <c r="A227" s="35">
        <v>217</v>
      </c>
      <c r="B227" s="36">
        <v>44953</v>
      </c>
      <c r="C227" s="37">
        <v>44958</v>
      </c>
      <c r="D227" s="38" t="s">
        <v>678</v>
      </c>
      <c r="E227" s="39" t="s">
        <v>46</v>
      </c>
      <c r="F227" s="39" t="s">
        <v>38</v>
      </c>
      <c r="G227" s="40">
        <v>62881500</v>
      </c>
      <c r="H227" s="41">
        <v>45291</v>
      </c>
      <c r="I227" s="42" t="s">
        <v>225</v>
      </c>
      <c r="J227" s="43" t="s">
        <v>898</v>
      </c>
      <c r="K227" s="44">
        <v>0</v>
      </c>
      <c r="L227" s="45">
        <v>0</v>
      </c>
      <c r="M227" s="46">
        <v>0</v>
      </c>
      <c r="N227" s="47">
        <f t="shared" si="3"/>
        <v>62881500</v>
      </c>
      <c r="O227" s="48">
        <v>0.17</v>
      </c>
      <c r="P227" s="49"/>
      <c r="Q227" s="50"/>
      <c r="R227" s="51"/>
    </row>
    <row r="228" spans="1:18" ht="17.25" customHeight="1" x14ac:dyDescent="0.25">
      <c r="A228" s="35">
        <v>218</v>
      </c>
      <c r="B228" s="36">
        <v>44956</v>
      </c>
      <c r="C228" s="37">
        <v>44963</v>
      </c>
      <c r="D228" s="38" t="s">
        <v>678</v>
      </c>
      <c r="E228" s="39" t="s">
        <v>326</v>
      </c>
      <c r="F228" s="39" t="s">
        <v>38</v>
      </c>
      <c r="G228" s="40">
        <v>62881500</v>
      </c>
      <c r="H228" s="41">
        <v>45296</v>
      </c>
      <c r="I228" s="42" t="s">
        <v>225</v>
      </c>
      <c r="J228" s="43" t="s">
        <v>899</v>
      </c>
      <c r="K228" s="44">
        <v>0</v>
      </c>
      <c r="L228" s="45">
        <v>0</v>
      </c>
      <c r="M228" s="46">
        <v>0</v>
      </c>
      <c r="N228" s="47">
        <f t="shared" si="3"/>
        <v>62881500</v>
      </c>
      <c r="O228" s="48">
        <v>0.16</v>
      </c>
      <c r="P228" s="49"/>
      <c r="Q228" s="50"/>
      <c r="R228" s="51"/>
    </row>
    <row r="229" spans="1:18" ht="17.25" customHeight="1" x14ac:dyDescent="0.25">
      <c r="A229" s="35">
        <v>219</v>
      </c>
      <c r="B229" s="36">
        <v>44956</v>
      </c>
      <c r="C229" s="37">
        <v>44963</v>
      </c>
      <c r="D229" s="38" t="s">
        <v>678</v>
      </c>
      <c r="E229" s="39" t="s">
        <v>1611</v>
      </c>
      <c r="F229" s="39" t="s">
        <v>38</v>
      </c>
      <c r="G229" s="40">
        <v>62881500</v>
      </c>
      <c r="H229" s="41">
        <v>45296</v>
      </c>
      <c r="I229" s="42" t="s">
        <v>225</v>
      </c>
      <c r="J229" s="43" t="s">
        <v>900</v>
      </c>
      <c r="K229" s="44">
        <v>0</v>
      </c>
      <c r="L229" s="45">
        <v>0</v>
      </c>
      <c r="M229" s="46">
        <v>0</v>
      </c>
      <c r="N229" s="47">
        <f t="shared" si="3"/>
        <v>62881500</v>
      </c>
      <c r="O229" s="48">
        <v>0.16</v>
      </c>
      <c r="P229" s="49"/>
      <c r="Q229" s="50"/>
      <c r="R229" s="51"/>
    </row>
    <row r="230" spans="1:18" ht="17.25" customHeight="1" x14ac:dyDescent="0.25">
      <c r="A230" s="35">
        <v>220</v>
      </c>
      <c r="B230" s="36">
        <v>44953</v>
      </c>
      <c r="C230" s="37">
        <v>44960</v>
      </c>
      <c r="D230" s="38" t="s">
        <v>678</v>
      </c>
      <c r="E230" s="39" t="s">
        <v>562</v>
      </c>
      <c r="F230" s="39" t="s">
        <v>1612</v>
      </c>
      <c r="G230" s="40">
        <v>60168000</v>
      </c>
      <c r="H230" s="41">
        <v>45238</v>
      </c>
      <c r="I230" s="42" t="s">
        <v>225</v>
      </c>
      <c r="J230" s="43" t="s">
        <v>901</v>
      </c>
      <c r="K230" s="44">
        <v>0</v>
      </c>
      <c r="L230" s="45">
        <v>0</v>
      </c>
      <c r="M230" s="46">
        <v>0</v>
      </c>
      <c r="N230" s="47">
        <f t="shared" si="3"/>
        <v>60168000</v>
      </c>
      <c r="O230" s="48">
        <v>0.2</v>
      </c>
      <c r="P230" s="49"/>
      <c r="Q230" s="50"/>
      <c r="R230" s="51"/>
    </row>
    <row r="231" spans="1:18" ht="17.25" customHeight="1" x14ac:dyDescent="0.25">
      <c r="A231" s="35">
        <v>221</v>
      </c>
      <c r="B231" s="36">
        <v>44953</v>
      </c>
      <c r="C231" s="37">
        <v>44958</v>
      </c>
      <c r="D231" s="38" t="s">
        <v>678</v>
      </c>
      <c r="E231" s="39" t="s">
        <v>178</v>
      </c>
      <c r="F231" s="39" t="s">
        <v>1613</v>
      </c>
      <c r="G231" s="40">
        <v>55620000</v>
      </c>
      <c r="H231" s="41">
        <v>45230</v>
      </c>
      <c r="I231" s="42" t="s">
        <v>225</v>
      </c>
      <c r="J231" s="43" t="s">
        <v>902</v>
      </c>
      <c r="K231" s="44">
        <v>0</v>
      </c>
      <c r="L231" s="45">
        <v>0</v>
      </c>
      <c r="M231" s="46">
        <v>0</v>
      </c>
      <c r="N231" s="47">
        <f t="shared" si="3"/>
        <v>55620000</v>
      </c>
      <c r="O231" s="48">
        <v>0.21</v>
      </c>
      <c r="P231" s="49"/>
      <c r="Q231" s="50"/>
      <c r="R231" s="51"/>
    </row>
    <row r="232" spans="1:18" ht="17.25" customHeight="1" x14ac:dyDescent="0.25">
      <c r="A232" s="35">
        <v>222</v>
      </c>
      <c r="B232" s="36">
        <v>44956</v>
      </c>
      <c r="C232" s="37">
        <v>44958</v>
      </c>
      <c r="D232" s="38" t="s">
        <v>678</v>
      </c>
      <c r="E232" s="39" t="s">
        <v>504</v>
      </c>
      <c r="F232" s="39" t="s">
        <v>1474</v>
      </c>
      <c r="G232" s="40">
        <v>80300000</v>
      </c>
      <c r="H232" s="41">
        <v>45291</v>
      </c>
      <c r="I232" s="42" t="s">
        <v>225</v>
      </c>
      <c r="J232" s="43" t="s">
        <v>903</v>
      </c>
      <c r="K232" s="44">
        <v>0</v>
      </c>
      <c r="L232" s="45">
        <v>0</v>
      </c>
      <c r="M232" s="46">
        <v>0</v>
      </c>
      <c r="N232" s="47">
        <f t="shared" si="3"/>
        <v>80300000</v>
      </c>
      <c r="O232" s="48">
        <v>0.17</v>
      </c>
      <c r="P232" s="49"/>
      <c r="Q232" s="50"/>
      <c r="R232" s="51"/>
    </row>
    <row r="233" spans="1:18" ht="17.25" customHeight="1" x14ac:dyDescent="0.25">
      <c r="A233" s="35">
        <v>223</v>
      </c>
      <c r="B233" s="36">
        <v>44956</v>
      </c>
      <c r="C233" s="37">
        <v>44958</v>
      </c>
      <c r="D233" s="38" t="s">
        <v>678</v>
      </c>
      <c r="E233" s="39" t="s">
        <v>35</v>
      </c>
      <c r="F233" s="39" t="s">
        <v>1477</v>
      </c>
      <c r="G233" s="40">
        <v>74800000</v>
      </c>
      <c r="H233" s="41">
        <v>45291</v>
      </c>
      <c r="I233" s="42" t="s">
        <v>225</v>
      </c>
      <c r="J233" s="43" t="s">
        <v>904</v>
      </c>
      <c r="K233" s="44">
        <v>0</v>
      </c>
      <c r="L233" s="45">
        <v>0</v>
      </c>
      <c r="M233" s="46">
        <v>0</v>
      </c>
      <c r="N233" s="47">
        <f t="shared" si="3"/>
        <v>74800000</v>
      </c>
      <c r="O233" s="48">
        <v>0.17</v>
      </c>
      <c r="P233" s="49"/>
      <c r="Q233" s="50"/>
      <c r="R233" s="51"/>
    </row>
    <row r="234" spans="1:18" ht="17.25" customHeight="1" x14ac:dyDescent="0.25">
      <c r="A234" s="35">
        <v>224</v>
      </c>
      <c r="B234" s="36">
        <v>44956</v>
      </c>
      <c r="C234" s="37">
        <v>44958</v>
      </c>
      <c r="D234" s="38" t="s">
        <v>678</v>
      </c>
      <c r="E234" s="39" t="s">
        <v>429</v>
      </c>
      <c r="F234" s="39" t="s">
        <v>1465</v>
      </c>
      <c r="G234" s="40">
        <v>67980000</v>
      </c>
      <c r="H234" s="41">
        <v>45291</v>
      </c>
      <c r="I234" s="42" t="s">
        <v>225</v>
      </c>
      <c r="J234" s="43" t="s">
        <v>905</v>
      </c>
      <c r="K234" s="44">
        <v>0</v>
      </c>
      <c r="L234" s="45">
        <v>0</v>
      </c>
      <c r="M234" s="46">
        <v>0</v>
      </c>
      <c r="N234" s="47">
        <f t="shared" si="3"/>
        <v>67980000</v>
      </c>
      <c r="O234" s="48">
        <v>0.17</v>
      </c>
      <c r="P234" s="49"/>
      <c r="Q234" s="50"/>
      <c r="R234" s="51"/>
    </row>
    <row r="235" spans="1:18" ht="17.25" customHeight="1" x14ac:dyDescent="0.25">
      <c r="A235" s="35">
        <v>225</v>
      </c>
      <c r="B235" s="36">
        <v>44956</v>
      </c>
      <c r="C235" s="37">
        <v>44959</v>
      </c>
      <c r="D235" s="38" t="s">
        <v>678</v>
      </c>
      <c r="E235" s="39" t="s">
        <v>581</v>
      </c>
      <c r="F235" s="39" t="s">
        <v>1614</v>
      </c>
      <c r="G235" s="40">
        <v>55620000</v>
      </c>
      <c r="H235" s="41">
        <v>45231</v>
      </c>
      <c r="I235" s="42" t="s">
        <v>225</v>
      </c>
      <c r="J235" s="43" t="s">
        <v>906</v>
      </c>
      <c r="K235" s="44">
        <v>0</v>
      </c>
      <c r="L235" s="45">
        <v>0</v>
      </c>
      <c r="M235" s="46">
        <v>0</v>
      </c>
      <c r="N235" s="47">
        <f t="shared" si="3"/>
        <v>55620000</v>
      </c>
      <c r="O235" s="48">
        <v>0.21</v>
      </c>
      <c r="P235" s="49"/>
      <c r="Q235" s="50"/>
      <c r="R235" s="51"/>
    </row>
    <row r="236" spans="1:18" ht="17.25" customHeight="1" x14ac:dyDescent="0.25">
      <c r="A236" s="35">
        <v>226</v>
      </c>
      <c r="B236" s="36">
        <v>44956</v>
      </c>
      <c r="C236" s="37">
        <v>44958</v>
      </c>
      <c r="D236" s="38" t="s">
        <v>679</v>
      </c>
      <c r="E236" s="39" t="s">
        <v>142</v>
      </c>
      <c r="F236" s="39" t="s">
        <v>1615</v>
      </c>
      <c r="G236" s="40">
        <v>43200000</v>
      </c>
      <c r="H236" s="41">
        <v>45230</v>
      </c>
      <c r="I236" s="42" t="s">
        <v>225</v>
      </c>
      <c r="J236" s="43" t="s">
        <v>907</v>
      </c>
      <c r="K236" s="44">
        <v>0</v>
      </c>
      <c r="L236" s="45">
        <v>0</v>
      </c>
      <c r="M236" s="46">
        <v>0</v>
      </c>
      <c r="N236" s="47">
        <f t="shared" si="3"/>
        <v>43200000</v>
      </c>
      <c r="O236" s="48">
        <v>0.21</v>
      </c>
      <c r="P236" s="49"/>
      <c r="Q236" s="50"/>
      <c r="R236" s="51"/>
    </row>
    <row r="237" spans="1:18" ht="17.25" customHeight="1" x14ac:dyDescent="0.25">
      <c r="A237" s="35">
        <v>227</v>
      </c>
      <c r="B237" s="36">
        <v>44957</v>
      </c>
      <c r="C237" s="37">
        <v>44959</v>
      </c>
      <c r="D237" s="38" t="s">
        <v>679</v>
      </c>
      <c r="E237" s="39" t="s">
        <v>601</v>
      </c>
      <c r="F237" s="39" t="s">
        <v>1616</v>
      </c>
      <c r="G237" s="40">
        <v>40923000</v>
      </c>
      <c r="H237" s="41">
        <v>45231</v>
      </c>
      <c r="I237" s="42" t="s">
        <v>225</v>
      </c>
      <c r="J237" s="43" t="s">
        <v>908</v>
      </c>
      <c r="K237" s="44">
        <v>0</v>
      </c>
      <c r="L237" s="45">
        <v>0</v>
      </c>
      <c r="M237" s="46">
        <v>0</v>
      </c>
      <c r="N237" s="47">
        <f t="shared" si="3"/>
        <v>40923000</v>
      </c>
      <c r="O237" s="48">
        <v>0.21</v>
      </c>
      <c r="P237" s="49"/>
      <c r="Q237" s="50"/>
      <c r="R237" s="51"/>
    </row>
    <row r="238" spans="1:18" ht="17.25" customHeight="1" x14ac:dyDescent="0.25">
      <c r="A238" s="35">
        <v>228</v>
      </c>
      <c r="B238" s="36">
        <v>44957</v>
      </c>
      <c r="C238" s="37">
        <v>44963</v>
      </c>
      <c r="D238" s="38" t="s">
        <v>679</v>
      </c>
      <c r="E238" s="39" t="s">
        <v>607</v>
      </c>
      <c r="F238" s="39" t="s">
        <v>1617</v>
      </c>
      <c r="G238" s="40">
        <v>40923000</v>
      </c>
      <c r="H238" s="41">
        <v>45235</v>
      </c>
      <c r="I238" s="42" t="s">
        <v>225</v>
      </c>
      <c r="J238" s="43" t="s">
        <v>909</v>
      </c>
      <c r="K238" s="44">
        <v>0</v>
      </c>
      <c r="L238" s="45">
        <v>0</v>
      </c>
      <c r="M238" s="46">
        <v>0</v>
      </c>
      <c r="N238" s="47">
        <f t="shared" si="3"/>
        <v>40923000</v>
      </c>
      <c r="O238" s="48">
        <v>0.19</v>
      </c>
      <c r="P238" s="49"/>
      <c r="Q238" s="50"/>
      <c r="R238" s="51"/>
    </row>
    <row r="239" spans="1:18" ht="17.25" customHeight="1" x14ac:dyDescent="0.25">
      <c r="A239" s="35">
        <v>229</v>
      </c>
      <c r="B239" s="36">
        <v>44956</v>
      </c>
      <c r="C239" s="37">
        <v>44958</v>
      </c>
      <c r="D239" s="38" t="s">
        <v>678</v>
      </c>
      <c r="E239" s="39" t="s">
        <v>539</v>
      </c>
      <c r="F239" s="39" t="s">
        <v>1618</v>
      </c>
      <c r="G239" s="40">
        <v>55200000</v>
      </c>
      <c r="H239" s="41">
        <v>45199</v>
      </c>
      <c r="I239" s="42" t="s">
        <v>225</v>
      </c>
      <c r="J239" s="43" t="s">
        <v>910</v>
      </c>
      <c r="K239" s="44">
        <v>0</v>
      </c>
      <c r="L239" s="45">
        <v>0</v>
      </c>
      <c r="M239" s="46">
        <v>0</v>
      </c>
      <c r="N239" s="47">
        <f t="shared" si="3"/>
        <v>55200000</v>
      </c>
      <c r="O239" s="48">
        <v>0.24</v>
      </c>
      <c r="P239" s="49"/>
      <c r="Q239" s="50"/>
      <c r="R239" s="51"/>
    </row>
    <row r="240" spans="1:18" ht="17.25" customHeight="1" x14ac:dyDescent="0.25">
      <c r="A240" s="35">
        <v>230</v>
      </c>
      <c r="B240" s="36">
        <v>44956</v>
      </c>
      <c r="C240" s="37">
        <v>44966</v>
      </c>
      <c r="D240" s="38" t="s">
        <v>678</v>
      </c>
      <c r="E240" s="39" t="s">
        <v>355</v>
      </c>
      <c r="F240" s="39" t="s">
        <v>1619</v>
      </c>
      <c r="G240" s="40">
        <v>80300000</v>
      </c>
      <c r="H240" s="41">
        <v>45299</v>
      </c>
      <c r="I240" s="42" t="s">
        <v>225</v>
      </c>
      <c r="J240" s="43" t="s">
        <v>911</v>
      </c>
      <c r="K240" s="44">
        <v>0</v>
      </c>
      <c r="L240" s="45">
        <v>0</v>
      </c>
      <c r="M240" s="46">
        <v>0</v>
      </c>
      <c r="N240" s="47">
        <f t="shared" si="3"/>
        <v>80300000</v>
      </c>
      <c r="O240" s="48">
        <v>0.15</v>
      </c>
      <c r="P240" s="49"/>
      <c r="Q240" s="50"/>
      <c r="R240" s="51"/>
    </row>
    <row r="241" spans="1:18" ht="17.25" customHeight="1" x14ac:dyDescent="0.25">
      <c r="A241" s="35">
        <v>231</v>
      </c>
      <c r="B241" s="36">
        <v>44956</v>
      </c>
      <c r="C241" s="37">
        <v>44959</v>
      </c>
      <c r="D241" s="38" t="s">
        <v>678</v>
      </c>
      <c r="E241" s="39" t="s">
        <v>1620</v>
      </c>
      <c r="F241" s="39" t="s">
        <v>1454</v>
      </c>
      <c r="G241" s="40">
        <v>80300000</v>
      </c>
      <c r="H241" s="41">
        <v>45292</v>
      </c>
      <c r="I241" s="42" t="s">
        <v>225</v>
      </c>
      <c r="J241" s="43" t="s">
        <v>912</v>
      </c>
      <c r="K241" s="44">
        <v>0</v>
      </c>
      <c r="L241" s="45">
        <v>0</v>
      </c>
      <c r="M241" s="46">
        <v>0</v>
      </c>
      <c r="N241" s="47">
        <f t="shared" si="3"/>
        <v>80300000</v>
      </c>
      <c r="O241" s="48">
        <v>0.17</v>
      </c>
      <c r="P241" s="49"/>
      <c r="Q241" s="50"/>
      <c r="R241" s="51"/>
    </row>
    <row r="242" spans="1:18" ht="17.25" customHeight="1" x14ac:dyDescent="0.25">
      <c r="A242" s="35">
        <v>232</v>
      </c>
      <c r="B242" s="36">
        <v>44956</v>
      </c>
      <c r="C242" s="37">
        <v>44959</v>
      </c>
      <c r="D242" s="38" t="s">
        <v>678</v>
      </c>
      <c r="E242" s="39" t="s">
        <v>31</v>
      </c>
      <c r="F242" s="39" t="s">
        <v>1484</v>
      </c>
      <c r="G242" s="40">
        <v>80300000</v>
      </c>
      <c r="H242" s="41">
        <v>45292</v>
      </c>
      <c r="I242" s="42" t="s">
        <v>225</v>
      </c>
      <c r="J242" s="43" t="s">
        <v>913</v>
      </c>
      <c r="K242" s="44">
        <v>0</v>
      </c>
      <c r="L242" s="45">
        <v>0</v>
      </c>
      <c r="M242" s="46">
        <v>0</v>
      </c>
      <c r="N242" s="47">
        <f t="shared" si="3"/>
        <v>80300000</v>
      </c>
      <c r="O242" s="48">
        <v>0.17</v>
      </c>
      <c r="P242" s="49"/>
      <c r="Q242" s="50"/>
      <c r="R242" s="51"/>
    </row>
    <row r="243" spans="1:18" ht="17.25" customHeight="1" x14ac:dyDescent="0.25">
      <c r="A243" s="35">
        <v>233</v>
      </c>
      <c r="B243" s="36">
        <v>44956</v>
      </c>
      <c r="C243" s="37">
        <v>44958</v>
      </c>
      <c r="D243" s="38" t="s">
        <v>678</v>
      </c>
      <c r="E243" s="39" t="s">
        <v>278</v>
      </c>
      <c r="F243" s="39" t="s">
        <v>1621</v>
      </c>
      <c r="G243" s="40">
        <v>64890000</v>
      </c>
      <c r="H243" s="41">
        <v>45230</v>
      </c>
      <c r="I243" s="42" t="s">
        <v>225</v>
      </c>
      <c r="J243" s="43" t="s">
        <v>914</v>
      </c>
      <c r="K243" s="44">
        <v>0</v>
      </c>
      <c r="L243" s="45">
        <v>0</v>
      </c>
      <c r="M243" s="46">
        <v>0</v>
      </c>
      <c r="N243" s="47">
        <f t="shared" si="3"/>
        <v>64890000</v>
      </c>
      <c r="O243" s="48">
        <v>0.21</v>
      </c>
      <c r="P243" s="49"/>
      <c r="Q243" s="50"/>
      <c r="R243" s="51"/>
    </row>
    <row r="244" spans="1:18" ht="17.25" customHeight="1" x14ac:dyDescent="0.25">
      <c r="A244" s="35">
        <v>234</v>
      </c>
      <c r="B244" s="36">
        <v>44956</v>
      </c>
      <c r="C244" s="37">
        <v>44960</v>
      </c>
      <c r="D244" s="38" t="s">
        <v>678</v>
      </c>
      <c r="E244" s="39" t="s">
        <v>611</v>
      </c>
      <c r="F244" s="39" t="s">
        <v>1592</v>
      </c>
      <c r="G244" s="40">
        <v>60255000</v>
      </c>
      <c r="H244" s="41">
        <v>45232</v>
      </c>
      <c r="I244" s="42" t="s">
        <v>225</v>
      </c>
      <c r="J244" s="43" t="s">
        <v>915</v>
      </c>
      <c r="K244" s="44">
        <v>0</v>
      </c>
      <c r="L244" s="45">
        <v>0</v>
      </c>
      <c r="M244" s="46">
        <v>0</v>
      </c>
      <c r="N244" s="47">
        <f t="shared" si="3"/>
        <v>60255000</v>
      </c>
      <c r="O244" s="48">
        <v>0.21</v>
      </c>
      <c r="P244" s="49"/>
      <c r="Q244" s="50"/>
      <c r="R244" s="51"/>
    </row>
    <row r="245" spans="1:18" ht="17.25" customHeight="1" x14ac:dyDescent="0.25">
      <c r="A245" s="35">
        <v>235</v>
      </c>
      <c r="B245" s="36">
        <v>44958</v>
      </c>
      <c r="C245" s="37">
        <v>44960</v>
      </c>
      <c r="D245" s="38" t="s">
        <v>678</v>
      </c>
      <c r="E245" s="39" t="s">
        <v>637</v>
      </c>
      <c r="F245" s="39" t="s">
        <v>1614</v>
      </c>
      <c r="G245" s="40">
        <v>55620000</v>
      </c>
      <c r="H245" s="41">
        <v>45232</v>
      </c>
      <c r="I245" s="42" t="s">
        <v>225</v>
      </c>
      <c r="J245" s="43" t="s">
        <v>916</v>
      </c>
      <c r="K245" s="44">
        <v>0</v>
      </c>
      <c r="L245" s="45">
        <v>0</v>
      </c>
      <c r="M245" s="46">
        <v>0</v>
      </c>
      <c r="N245" s="47">
        <f t="shared" si="3"/>
        <v>55620000</v>
      </c>
      <c r="O245" s="48">
        <v>0.21</v>
      </c>
      <c r="P245" s="49"/>
      <c r="Q245" s="50"/>
      <c r="R245" s="51"/>
    </row>
    <row r="246" spans="1:18" ht="17.25" customHeight="1" x14ac:dyDescent="0.25">
      <c r="A246" s="35">
        <v>236</v>
      </c>
      <c r="B246" s="36">
        <v>44958</v>
      </c>
      <c r="C246" s="37">
        <v>44964</v>
      </c>
      <c r="D246" s="38" t="s">
        <v>678</v>
      </c>
      <c r="E246" s="39" t="s">
        <v>97</v>
      </c>
      <c r="F246" s="39" t="s">
        <v>38</v>
      </c>
      <c r="G246" s="40">
        <v>22866000</v>
      </c>
      <c r="H246" s="41">
        <v>45083</v>
      </c>
      <c r="I246" s="42" t="s">
        <v>225</v>
      </c>
      <c r="J246" s="43" t="s">
        <v>917</v>
      </c>
      <c r="K246" s="44">
        <v>0</v>
      </c>
      <c r="L246" s="45">
        <v>0</v>
      </c>
      <c r="M246" s="46">
        <v>0</v>
      </c>
      <c r="N246" s="47">
        <f t="shared" si="3"/>
        <v>22866000</v>
      </c>
      <c r="O246" s="48">
        <v>0.44</v>
      </c>
      <c r="P246" s="49"/>
      <c r="Q246" s="50"/>
      <c r="R246" s="51"/>
    </row>
    <row r="247" spans="1:18" ht="17.25" customHeight="1" x14ac:dyDescent="0.25">
      <c r="A247" s="35">
        <v>237</v>
      </c>
      <c r="B247" s="36">
        <v>44956</v>
      </c>
      <c r="C247" s="37">
        <v>44964</v>
      </c>
      <c r="D247" s="38" t="s">
        <v>678</v>
      </c>
      <c r="E247" s="39" t="s">
        <v>308</v>
      </c>
      <c r="F247" s="39" t="s">
        <v>38</v>
      </c>
      <c r="G247" s="40">
        <v>62881500</v>
      </c>
      <c r="H247" s="41">
        <v>45297</v>
      </c>
      <c r="I247" s="42" t="s">
        <v>225</v>
      </c>
      <c r="J247" s="43" t="s">
        <v>918</v>
      </c>
      <c r="K247" s="44">
        <v>0</v>
      </c>
      <c r="L247" s="45">
        <v>0</v>
      </c>
      <c r="M247" s="46">
        <v>0</v>
      </c>
      <c r="N247" s="47">
        <f t="shared" si="3"/>
        <v>62881500</v>
      </c>
      <c r="O247" s="48">
        <v>0.16</v>
      </c>
      <c r="P247" s="49"/>
      <c r="Q247" s="50"/>
      <c r="R247" s="51"/>
    </row>
    <row r="248" spans="1:18" ht="17.25" customHeight="1" x14ac:dyDescent="0.25">
      <c r="A248" s="35">
        <v>238</v>
      </c>
      <c r="B248" s="36">
        <v>44958</v>
      </c>
      <c r="C248" s="37">
        <v>44963</v>
      </c>
      <c r="D248" s="38" t="s">
        <v>678</v>
      </c>
      <c r="E248" s="39" t="s">
        <v>443</v>
      </c>
      <c r="F248" s="39" t="s">
        <v>38</v>
      </c>
      <c r="G248" s="40">
        <v>62881500</v>
      </c>
      <c r="H248" s="41">
        <v>45296</v>
      </c>
      <c r="I248" s="42" t="s">
        <v>225</v>
      </c>
      <c r="J248" s="43" t="s">
        <v>919</v>
      </c>
      <c r="K248" s="44">
        <v>0</v>
      </c>
      <c r="L248" s="45">
        <v>0</v>
      </c>
      <c r="M248" s="46">
        <v>0</v>
      </c>
      <c r="N248" s="47">
        <f t="shared" si="3"/>
        <v>62881500</v>
      </c>
      <c r="O248" s="48">
        <v>0.16</v>
      </c>
      <c r="P248" s="49"/>
      <c r="Q248" s="50"/>
      <c r="R248" s="51"/>
    </row>
    <row r="249" spans="1:18" ht="17.25" customHeight="1" x14ac:dyDescent="0.25">
      <c r="A249" s="35">
        <v>239</v>
      </c>
      <c r="B249" s="36">
        <v>44957</v>
      </c>
      <c r="C249" s="37">
        <v>44960</v>
      </c>
      <c r="D249" s="38" t="s">
        <v>679</v>
      </c>
      <c r="E249" s="39" t="s">
        <v>1622</v>
      </c>
      <c r="F249" s="39" t="s">
        <v>1623</v>
      </c>
      <c r="G249" s="40">
        <v>33990000</v>
      </c>
      <c r="H249" s="41">
        <v>45293</v>
      </c>
      <c r="I249" s="42" t="s">
        <v>225</v>
      </c>
      <c r="J249" s="43" t="s">
        <v>920</v>
      </c>
      <c r="K249" s="44">
        <v>0</v>
      </c>
      <c r="L249" s="45">
        <v>0</v>
      </c>
      <c r="M249" s="46">
        <v>0</v>
      </c>
      <c r="N249" s="47">
        <f t="shared" si="3"/>
        <v>33990000</v>
      </c>
      <c r="O249" s="48">
        <v>0.17</v>
      </c>
      <c r="P249" s="49"/>
      <c r="Q249" s="50"/>
      <c r="R249" s="51"/>
    </row>
    <row r="250" spans="1:18" ht="17.25" customHeight="1" x14ac:dyDescent="0.25">
      <c r="A250" s="35">
        <v>240</v>
      </c>
      <c r="B250" s="36">
        <v>44956</v>
      </c>
      <c r="C250" s="37">
        <v>44963</v>
      </c>
      <c r="D250" s="38" t="s">
        <v>678</v>
      </c>
      <c r="E250" s="39" t="s">
        <v>2059</v>
      </c>
      <c r="F250" s="39" t="s">
        <v>88</v>
      </c>
      <c r="G250" s="40">
        <v>71379000</v>
      </c>
      <c r="H250" s="41">
        <v>45296</v>
      </c>
      <c r="I250" s="42" t="s">
        <v>225</v>
      </c>
      <c r="J250" s="43" t="s">
        <v>921</v>
      </c>
      <c r="K250" s="44">
        <v>0</v>
      </c>
      <c r="L250" s="45">
        <v>0</v>
      </c>
      <c r="M250" s="46">
        <v>0</v>
      </c>
      <c r="N250" s="47">
        <f t="shared" si="3"/>
        <v>71379000</v>
      </c>
      <c r="O250" s="48">
        <v>0.16</v>
      </c>
      <c r="P250" s="49"/>
      <c r="Q250" s="50"/>
      <c r="R250" s="51"/>
    </row>
    <row r="251" spans="1:18" ht="17.25" customHeight="1" x14ac:dyDescent="0.25">
      <c r="A251" s="35">
        <v>241</v>
      </c>
      <c r="B251" s="36">
        <v>44957</v>
      </c>
      <c r="C251" s="37">
        <v>44960</v>
      </c>
      <c r="D251" s="38" t="s">
        <v>678</v>
      </c>
      <c r="E251" s="39" t="s">
        <v>608</v>
      </c>
      <c r="F251" s="39" t="s">
        <v>1624</v>
      </c>
      <c r="G251" s="40">
        <v>61600000</v>
      </c>
      <c r="H251" s="41">
        <v>45201</v>
      </c>
      <c r="I251" s="42" t="s">
        <v>225</v>
      </c>
      <c r="J251" s="43" t="s">
        <v>922</v>
      </c>
      <c r="K251" s="44">
        <v>0</v>
      </c>
      <c r="L251" s="45">
        <v>0</v>
      </c>
      <c r="M251" s="46">
        <v>0</v>
      </c>
      <c r="N251" s="47">
        <f t="shared" si="3"/>
        <v>61600000</v>
      </c>
      <c r="O251" s="48">
        <v>0.23</v>
      </c>
      <c r="P251" s="49"/>
      <c r="Q251" s="50"/>
      <c r="R251" s="51"/>
    </row>
    <row r="252" spans="1:18" ht="17.25" customHeight="1" x14ac:dyDescent="0.25">
      <c r="A252" s="35">
        <v>242</v>
      </c>
      <c r="B252" s="36">
        <v>44957</v>
      </c>
      <c r="C252" s="37">
        <v>44959</v>
      </c>
      <c r="D252" s="38" t="s">
        <v>678</v>
      </c>
      <c r="E252" s="39" t="s">
        <v>336</v>
      </c>
      <c r="F252" s="39" t="s">
        <v>389</v>
      </c>
      <c r="G252" s="40">
        <v>70040000</v>
      </c>
      <c r="H252" s="41">
        <v>45200</v>
      </c>
      <c r="I252" s="42" t="s">
        <v>225</v>
      </c>
      <c r="J252" s="43" t="s">
        <v>923</v>
      </c>
      <c r="K252" s="44">
        <v>0</v>
      </c>
      <c r="L252" s="45">
        <v>0</v>
      </c>
      <c r="M252" s="46">
        <v>0</v>
      </c>
      <c r="N252" s="47">
        <f t="shared" si="3"/>
        <v>70040000</v>
      </c>
      <c r="O252" s="48">
        <v>0.24</v>
      </c>
      <c r="P252" s="49"/>
      <c r="Q252" s="50"/>
      <c r="R252" s="51"/>
    </row>
    <row r="253" spans="1:18" ht="17.25" customHeight="1" x14ac:dyDescent="0.25">
      <c r="A253" s="35">
        <v>243</v>
      </c>
      <c r="B253" s="36">
        <v>44957</v>
      </c>
      <c r="C253" s="37">
        <v>44958</v>
      </c>
      <c r="D253" s="38" t="s">
        <v>678</v>
      </c>
      <c r="E253" s="39" t="s">
        <v>452</v>
      </c>
      <c r="F253" s="39" t="s">
        <v>1465</v>
      </c>
      <c r="G253" s="40">
        <v>67980000</v>
      </c>
      <c r="H253" s="41">
        <v>45290</v>
      </c>
      <c r="I253" s="42" t="s">
        <v>225</v>
      </c>
      <c r="J253" s="43" t="s">
        <v>924</v>
      </c>
      <c r="K253" s="44">
        <v>0</v>
      </c>
      <c r="L253" s="45">
        <v>0</v>
      </c>
      <c r="M253" s="46">
        <v>0</v>
      </c>
      <c r="N253" s="47">
        <f t="shared" si="3"/>
        <v>67980000</v>
      </c>
      <c r="O253" s="48">
        <v>0.17</v>
      </c>
      <c r="P253" s="49"/>
      <c r="Q253" s="50"/>
      <c r="R253" s="51"/>
    </row>
    <row r="254" spans="1:18" ht="17.25" customHeight="1" x14ac:dyDescent="0.25">
      <c r="A254" s="35">
        <v>244</v>
      </c>
      <c r="B254" s="36">
        <v>44957</v>
      </c>
      <c r="C254" s="37">
        <v>44958</v>
      </c>
      <c r="D254" s="38" t="s">
        <v>678</v>
      </c>
      <c r="E254" s="39" t="s">
        <v>36</v>
      </c>
      <c r="F254" s="39" t="s">
        <v>1478</v>
      </c>
      <c r="G254" s="40">
        <v>80300000</v>
      </c>
      <c r="H254" s="41">
        <v>45291</v>
      </c>
      <c r="I254" s="42" t="s">
        <v>225</v>
      </c>
      <c r="J254" s="43" t="s">
        <v>925</v>
      </c>
      <c r="K254" s="44">
        <v>0</v>
      </c>
      <c r="L254" s="45">
        <v>0</v>
      </c>
      <c r="M254" s="46">
        <v>0</v>
      </c>
      <c r="N254" s="47">
        <f t="shared" si="3"/>
        <v>80300000</v>
      </c>
      <c r="O254" s="48">
        <v>0.17</v>
      </c>
      <c r="P254" s="49"/>
      <c r="Q254" s="50"/>
      <c r="R254" s="51"/>
    </row>
    <row r="255" spans="1:18" ht="17.25" customHeight="1" x14ac:dyDescent="0.25">
      <c r="A255" s="35">
        <v>245</v>
      </c>
      <c r="B255" s="36">
        <v>44957</v>
      </c>
      <c r="C255" s="37">
        <v>44958</v>
      </c>
      <c r="D255" s="38" t="s">
        <v>678</v>
      </c>
      <c r="E255" s="39" t="s">
        <v>57</v>
      </c>
      <c r="F255" s="39" t="s">
        <v>1625</v>
      </c>
      <c r="G255" s="40">
        <v>80300000</v>
      </c>
      <c r="H255" s="41">
        <v>45291</v>
      </c>
      <c r="I255" s="42" t="s">
        <v>225</v>
      </c>
      <c r="J255" s="43" t="s">
        <v>926</v>
      </c>
      <c r="K255" s="44">
        <v>0</v>
      </c>
      <c r="L255" s="45">
        <v>0</v>
      </c>
      <c r="M255" s="46">
        <v>0</v>
      </c>
      <c r="N255" s="47">
        <f t="shared" si="3"/>
        <v>80300000</v>
      </c>
      <c r="O255" s="48">
        <v>0.17</v>
      </c>
      <c r="P255" s="49"/>
      <c r="Q255" s="50"/>
      <c r="R255" s="51"/>
    </row>
    <row r="256" spans="1:18" ht="17.25" customHeight="1" x14ac:dyDescent="0.25">
      <c r="A256" s="35">
        <v>246</v>
      </c>
      <c r="B256" s="36">
        <v>44957</v>
      </c>
      <c r="C256" s="37">
        <v>44958</v>
      </c>
      <c r="D256" s="38" t="s">
        <v>678</v>
      </c>
      <c r="E256" s="39" t="s">
        <v>202</v>
      </c>
      <c r="F256" s="39" t="s">
        <v>1473</v>
      </c>
      <c r="G256" s="40">
        <v>67980000</v>
      </c>
      <c r="H256" s="41">
        <v>45290</v>
      </c>
      <c r="I256" s="42" t="s">
        <v>225</v>
      </c>
      <c r="J256" s="43" t="s">
        <v>927</v>
      </c>
      <c r="K256" s="44">
        <v>0</v>
      </c>
      <c r="L256" s="45">
        <v>0</v>
      </c>
      <c r="M256" s="46">
        <v>0</v>
      </c>
      <c r="N256" s="47">
        <f t="shared" si="3"/>
        <v>67980000</v>
      </c>
      <c r="O256" s="48">
        <v>0.17</v>
      </c>
      <c r="P256" s="49"/>
      <c r="Q256" s="50"/>
      <c r="R256" s="51"/>
    </row>
    <row r="257" spans="1:18" ht="17.25" customHeight="1" x14ac:dyDescent="0.25">
      <c r="A257" s="35">
        <v>247</v>
      </c>
      <c r="B257" s="36">
        <v>44956</v>
      </c>
      <c r="C257" s="37">
        <v>44959</v>
      </c>
      <c r="D257" s="38" t="s">
        <v>678</v>
      </c>
      <c r="E257" s="39" t="s">
        <v>585</v>
      </c>
      <c r="F257" s="39" t="s">
        <v>1626</v>
      </c>
      <c r="G257" s="40">
        <v>47700000</v>
      </c>
      <c r="H257" s="41">
        <v>45231</v>
      </c>
      <c r="I257" s="42" t="s">
        <v>225</v>
      </c>
      <c r="J257" s="43" t="s">
        <v>928</v>
      </c>
      <c r="K257" s="44">
        <v>0</v>
      </c>
      <c r="L257" s="45">
        <v>0</v>
      </c>
      <c r="M257" s="46">
        <v>0</v>
      </c>
      <c r="N257" s="47">
        <f t="shared" si="3"/>
        <v>47700000</v>
      </c>
      <c r="O257" s="48">
        <v>0.21</v>
      </c>
      <c r="P257" s="49"/>
      <c r="Q257" s="50"/>
      <c r="R257" s="51"/>
    </row>
    <row r="258" spans="1:18" ht="17.25" customHeight="1" x14ac:dyDescent="0.25">
      <c r="A258" s="35">
        <v>249</v>
      </c>
      <c r="B258" s="36">
        <v>44957</v>
      </c>
      <c r="C258" s="37">
        <v>44959</v>
      </c>
      <c r="D258" s="38" t="s">
        <v>678</v>
      </c>
      <c r="E258" s="39" t="s">
        <v>584</v>
      </c>
      <c r="F258" s="39" t="s">
        <v>1565</v>
      </c>
      <c r="G258" s="40">
        <v>47700000</v>
      </c>
      <c r="H258" s="41">
        <v>45231</v>
      </c>
      <c r="I258" s="42" t="s">
        <v>225</v>
      </c>
      <c r="J258" s="43" t="s">
        <v>929</v>
      </c>
      <c r="K258" s="44">
        <v>0</v>
      </c>
      <c r="L258" s="45">
        <v>0</v>
      </c>
      <c r="M258" s="46">
        <v>0</v>
      </c>
      <c r="N258" s="47">
        <f t="shared" si="3"/>
        <v>47700000</v>
      </c>
      <c r="O258" s="48">
        <v>0.21</v>
      </c>
      <c r="P258" s="49"/>
      <c r="Q258" s="50"/>
      <c r="R258" s="51"/>
    </row>
    <row r="259" spans="1:18" ht="17.25" customHeight="1" x14ac:dyDescent="0.25">
      <c r="A259" s="35">
        <v>250</v>
      </c>
      <c r="B259" s="36">
        <v>44956</v>
      </c>
      <c r="C259" s="37">
        <v>44959</v>
      </c>
      <c r="D259" s="38" t="s">
        <v>678</v>
      </c>
      <c r="E259" s="39" t="s">
        <v>640</v>
      </c>
      <c r="F259" s="39" t="s">
        <v>1627</v>
      </c>
      <c r="G259" s="40">
        <v>55620000</v>
      </c>
      <c r="H259" s="41">
        <v>45016</v>
      </c>
      <c r="I259" s="42" t="s">
        <v>225</v>
      </c>
      <c r="J259" s="43" t="s">
        <v>930</v>
      </c>
      <c r="K259" s="44">
        <v>0</v>
      </c>
      <c r="L259" s="45">
        <v>0</v>
      </c>
      <c r="M259" s="46">
        <v>0</v>
      </c>
      <c r="N259" s="47">
        <f t="shared" si="3"/>
        <v>55620000</v>
      </c>
      <c r="O259" s="48">
        <v>1</v>
      </c>
      <c r="P259" s="49"/>
      <c r="Q259" s="50"/>
      <c r="R259" s="51"/>
    </row>
    <row r="260" spans="1:18" ht="17.25" customHeight="1" x14ac:dyDescent="0.25">
      <c r="A260" s="35">
        <v>251</v>
      </c>
      <c r="B260" s="36">
        <v>44956</v>
      </c>
      <c r="C260" s="37">
        <v>44958</v>
      </c>
      <c r="D260" s="38" t="s">
        <v>678</v>
      </c>
      <c r="E260" s="39" t="s">
        <v>1628</v>
      </c>
      <c r="F260" s="39" t="s">
        <v>1629</v>
      </c>
      <c r="G260" s="40">
        <v>55620000</v>
      </c>
      <c r="H260" s="41">
        <v>45230</v>
      </c>
      <c r="I260" s="42" t="s">
        <v>225</v>
      </c>
      <c r="J260" s="43" t="s">
        <v>931</v>
      </c>
      <c r="K260" s="44">
        <v>0</v>
      </c>
      <c r="L260" s="45">
        <v>0</v>
      </c>
      <c r="M260" s="46">
        <v>0</v>
      </c>
      <c r="N260" s="47">
        <f t="shared" si="3"/>
        <v>55620000</v>
      </c>
      <c r="O260" s="48">
        <v>0.21</v>
      </c>
      <c r="P260" s="49"/>
      <c r="Q260" s="50"/>
      <c r="R260" s="51"/>
    </row>
    <row r="261" spans="1:18" ht="17.25" customHeight="1" x14ac:dyDescent="0.25">
      <c r="A261" s="35">
        <v>252</v>
      </c>
      <c r="B261" s="36">
        <v>44957</v>
      </c>
      <c r="C261" s="37">
        <v>44960</v>
      </c>
      <c r="D261" s="38" t="s">
        <v>679</v>
      </c>
      <c r="E261" s="39" t="s">
        <v>360</v>
      </c>
      <c r="F261" s="39" t="s">
        <v>1630</v>
      </c>
      <c r="G261" s="40">
        <v>37400000</v>
      </c>
      <c r="H261" s="41">
        <v>45293</v>
      </c>
      <c r="I261" s="42" t="s">
        <v>225</v>
      </c>
      <c r="J261" s="43" t="s">
        <v>932</v>
      </c>
      <c r="K261" s="44">
        <v>0</v>
      </c>
      <c r="L261" s="45">
        <v>0</v>
      </c>
      <c r="M261" s="46">
        <v>0</v>
      </c>
      <c r="N261" s="47">
        <f t="shared" si="3"/>
        <v>37400000</v>
      </c>
      <c r="O261" s="48">
        <v>0.17</v>
      </c>
      <c r="P261" s="49"/>
      <c r="Q261" s="50"/>
      <c r="R261" s="51"/>
    </row>
    <row r="262" spans="1:18" ht="17.25" customHeight="1" x14ac:dyDescent="0.25">
      <c r="A262" s="35">
        <v>253</v>
      </c>
      <c r="B262" s="36">
        <v>44957</v>
      </c>
      <c r="C262" s="37">
        <v>44960</v>
      </c>
      <c r="D262" s="38" t="s">
        <v>678</v>
      </c>
      <c r="E262" s="39" t="s">
        <v>433</v>
      </c>
      <c r="F262" s="39" t="s">
        <v>401</v>
      </c>
      <c r="G262" s="40">
        <v>62881500</v>
      </c>
      <c r="H262" s="41">
        <v>45293</v>
      </c>
      <c r="I262" s="42" t="s">
        <v>225</v>
      </c>
      <c r="J262" s="43" t="s">
        <v>933</v>
      </c>
      <c r="K262" s="44">
        <v>0</v>
      </c>
      <c r="L262" s="45">
        <v>0</v>
      </c>
      <c r="M262" s="46">
        <v>0</v>
      </c>
      <c r="N262" s="47">
        <f t="shared" si="3"/>
        <v>62881500</v>
      </c>
      <c r="O262" s="48">
        <v>0.17</v>
      </c>
      <c r="P262" s="49"/>
      <c r="Q262" s="50"/>
      <c r="R262" s="51"/>
    </row>
    <row r="263" spans="1:18" ht="17.25" customHeight="1" x14ac:dyDescent="0.25">
      <c r="A263" s="35">
        <v>254</v>
      </c>
      <c r="B263" s="36">
        <v>44957</v>
      </c>
      <c r="C263" s="37">
        <v>44960</v>
      </c>
      <c r="D263" s="38" t="s">
        <v>679</v>
      </c>
      <c r="E263" s="39" t="s">
        <v>1631</v>
      </c>
      <c r="F263" s="39" t="s">
        <v>386</v>
      </c>
      <c r="G263" s="40">
        <v>29458000</v>
      </c>
      <c r="H263" s="41">
        <v>45293</v>
      </c>
      <c r="I263" s="42" t="s">
        <v>225</v>
      </c>
      <c r="J263" s="43" t="s">
        <v>934</v>
      </c>
      <c r="K263" s="44">
        <v>0</v>
      </c>
      <c r="L263" s="45">
        <v>0</v>
      </c>
      <c r="M263" s="46">
        <v>0</v>
      </c>
      <c r="N263" s="47">
        <f t="shared" si="3"/>
        <v>29458000</v>
      </c>
      <c r="O263" s="48">
        <v>0.17</v>
      </c>
      <c r="P263" s="49"/>
      <c r="Q263" s="50"/>
      <c r="R263" s="51"/>
    </row>
    <row r="264" spans="1:18" ht="17.25" customHeight="1" x14ac:dyDescent="0.25">
      <c r="A264" s="35">
        <v>255</v>
      </c>
      <c r="B264" s="36">
        <v>44957</v>
      </c>
      <c r="C264" s="37">
        <v>44960</v>
      </c>
      <c r="D264" s="38" t="s">
        <v>678</v>
      </c>
      <c r="E264" s="39" t="s">
        <v>48</v>
      </c>
      <c r="F264" s="39" t="s">
        <v>65</v>
      </c>
      <c r="G264" s="40">
        <v>71379000</v>
      </c>
      <c r="H264" s="41">
        <v>45293</v>
      </c>
      <c r="I264" s="42" t="s">
        <v>225</v>
      </c>
      <c r="J264" s="43" t="s">
        <v>935</v>
      </c>
      <c r="K264" s="44">
        <v>0</v>
      </c>
      <c r="L264" s="45">
        <v>0</v>
      </c>
      <c r="M264" s="46">
        <v>0</v>
      </c>
      <c r="N264" s="47">
        <f t="shared" si="3"/>
        <v>71379000</v>
      </c>
      <c r="O264" s="48">
        <v>0.17</v>
      </c>
      <c r="P264" s="49"/>
      <c r="Q264" s="50"/>
      <c r="R264" s="51"/>
    </row>
    <row r="265" spans="1:18" ht="17.25" customHeight="1" x14ac:dyDescent="0.25">
      <c r="A265" s="35">
        <v>256</v>
      </c>
      <c r="B265" s="36">
        <v>44957</v>
      </c>
      <c r="C265" s="37">
        <v>44960</v>
      </c>
      <c r="D265" s="38" t="s">
        <v>678</v>
      </c>
      <c r="E265" s="39" t="s">
        <v>168</v>
      </c>
      <c r="F265" s="39" t="s">
        <v>187</v>
      </c>
      <c r="G265" s="40">
        <v>62881500</v>
      </c>
      <c r="H265" s="41">
        <v>45293</v>
      </c>
      <c r="I265" s="42" t="s">
        <v>225</v>
      </c>
      <c r="J265" s="43" t="s">
        <v>936</v>
      </c>
      <c r="K265" s="44">
        <v>0</v>
      </c>
      <c r="L265" s="45">
        <v>0</v>
      </c>
      <c r="M265" s="46">
        <v>0</v>
      </c>
      <c r="N265" s="47">
        <f t="shared" si="3"/>
        <v>62881500</v>
      </c>
      <c r="O265" s="48">
        <v>0.17</v>
      </c>
      <c r="P265" s="49"/>
      <c r="Q265" s="50"/>
      <c r="R265" s="51"/>
    </row>
    <row r="266" spans="1:18" ht="17.25" customHeight="1" x14ac:dyDescent="0.25">
      <c r="A266" s="35">
        <v>257</v>
      </c>
      <c r="B266" s="36">
        <v>44957</v>
      </c>
      <c r="C266" s="37">
        <v>44958</v>
      </c>
      <c r="D266" s="38" t="s">
        <v>678</v>
      </c>
      <c r="E266" s="39" t="s">
        <v>508</v>
      </c>
      <c r="F266" s="39" t="s">
        <v>1632</v>
      </c>
      <c r="G266" s="40">
        <v>53600000</v>
      </c>
      <c r="H266" s="41">
        <v>45199</v>
      </c>
      <c r="I266" s="42" t="s">
        <v>225</v>
      </c>
      <c r="J266" s="43" t="s">
        <v>937</v>
      </c>
      <c r="K266" s="44">
        <v>0</v>
      </c>
      <c r="L266" s="45">
        <v>0</v>
      </c>
      <c r="M266" s="46">
        <v>0</v>
      </c>
      <c r="N266" s="47">
        <f t="shared" si="3"/>
        <v>53600000</v>
      </c>
      <c r="O266" s="48">
        <v>0.24</v>
      </c>
      <c r="P266" s="49"/>
      <c r="Q266" s="50"/>
      <c r="R266" s="51"/>
    </row>
    <row r="267" spans="1:18" ht="17.25" customHeight="1" x14ac:dyDescent="0.25">
      <c r="A267" s="35">
        <v>258</v>
      </c>
      <c r="B267" s="36">
        <v>44957</v>
      </c>
      <c r="C267" s="37">
        <v>44958</v>
      </c>
      <c r="D267" s="38" t="s">
        <v>678</v>
      </c>
      <c r="E267" s="39" t="s">
        <v>179</v>
      </c>
      <c r="F267" s="39" t="s">
        <v>1633</v>
      </c>
      <c r="G267" s="40">
        <v>65920000</v>
      </c>
      <c r="H267" s="41">
        <v>45199</v>
      </c>
      <c r="I267" s="42" t="s">
        <v>225</v>
      </c>
      <c r="J267" s="43" t="s">
        <v>938</v>
      </c>
      <c r="K267" s="44">
        <v>0</v>
      </c>
      <c r="L267" s="45">
        <v>0</v>
      </c>
      <c r="M267" s="46">
        <v>0</v>
      </c>
      <c r="N267" s="47">
        <f t="shared" si="3"/>
        <v>65920000</v>
      </c>
      <c r="O267" s="48">
        <v>0.24</v>
      </c>
      <c r="P267" s="49"/>
      <c r="Q267" s="50"/>
      <c r="R267" s="51"/>
    </row>
    <row r="268" spans="1:18" ht="17.25" customHeight="1" x14ac:dyDescent="0.25">
      <c r="A268" s="35">
        <v>259</v>
      </c>
      <c r="B268" s="36">
        <v>44957</v>
      </c>
      <c r="C268" s="37">
        <v>44958</v>
      </c>
      <c r="D268" s="38" t="s">
        <v>679</v>
      </c>
      <c r="E268" s="39" t="s">
        <v>1634</v>
      </c>
      <c r="F268" s="39" t="s">
        <v>1635</v>
      </c>
      <c r="G268" s="40">
        <v>36400000</v>
      </c>
      <c r="H268" s="41">
        <v>45199</v>
      </c>
      <c r="I268" s="42" t="s">
        <v>225</v>
      </c>
      <c r="J268" s="43" t="s">
        <v>939</v>
      </c>
      <c r="K268" s="44">
        <v>0</v>
      </c>
      <c r="L268" s="45">
        <v>0</v>
      </c>
      <c r="M268" s="46">
        <v>0</v>
      </c>
      <c r="N268" s="47">
        <f t="shared" ref="N268:N331" si="4">+G268+L268-M268</f>
        <v>36400000</v>
      </c>
      <c r="O268" s="48">
        <v>0.24</v>
      </c>
      <c r="P268" s="49"/>
      <c r="Q268" s="50"/>
      <c r="R268" s="51"/>
    </row>
    <row r="269" spans="1:18" ht="17.25" customHeight="1" x14ac:dyDescent="0.25">
      <c r="A269" s="35">
        <v>260</v>
      </c>
      <c r="B269" s="36">
        <v>44957</v>
      </c>
      <c r="C269" s="37">
        <v>44958</v>
      </c>
      <c r="D269" s="38" t="s">
        <v>678</v>
      </c>
      <c r="E269" s="39" t="s">
        <v>630</v>
      </c>
      <c r="F269" s="39" t="s">
        <v>1605</v>
      </c>
      <c r="G269" s="40">
        <v>55620000</v>
      </c>
      <c r="H269" s="41">
        <v>45230</v>
      </c>
      <c r="I269" s="42" t="s">
        <v>225</v>
      </c>
      <c r="J269" s="43" t="s">
        <v>940</v>
      </c>
      <c r="K269" s="44">
        <v>0</v>
      </c>
      <c r="L269" s="45">
        <v>0</v>
      </c>
      <c r="M269" s="46">
        <v>0</v>
      </c>
      <c r="N269" s="47">
        <f t="shared" si="4"/>
        <v>55620000</v>
      </c>
      <c r="O269" s="48">
        <v>0.21</v>
      </c>
      <c r="P269" s="49"/>
      <c r="Q269" s="50"/>
      <c r="R269" s="51"/>
    </row>
    <row r="270" spans="1:18" ht="17.25" customHeight="1" x14ac:dyDescent="0.25">
      <c r="A270" s="35">
        <v>261</v>
      </c>
      <c r="B270" s="36">
        <v>44957</v>
      </c>
      <c r="C270" s="37">
        <v>44959</v>
      </c>
      <c r="D270" s="38" t="s">
        <v>678</v>
      </c>
      <c r="E270" s="39" t="s">
        <v>431</v>
      </c>
      <c r="F270" s="39" t="s">
        <v>1568</v>
      </c>
      <c r="G270" s="40">
        <v>47700000</v>
      </c>
      <c r="H270" s="41">
        <v>45231</v>
      </c>
      <c r="I270" s="42" t="s">
        <v>225</v>
      </c>
      <c r="J270" s="43" t="s">
        <v>941</v>
      </c>
      <c r="K270" s="44">
        <v>0</v>
      </c>
      <c r="L270" s="45">
        <v>0</v>
      </c>
      <c r="M270" s="46">
        <v>0</v>
      </c>
      <c r="N270" s="47">
        <f t="shared" si="4"/>
        <v>47700000</v>
      </c>
      <c r="O270" s="48">
        <v>0.21</v>
      </c>
      <c r="P270" s="49"/>
      <c r="Q270" s="50"/>
      <c r="R270" s="51"/>
    </row>
    <row r="271" spans="1:18" ht="17.25" customHeight="1" x14ac:dyDescent="0.25">
      <c r="A271" s="35">
        <v>262</v>
      </c>
      <c r="B271" s="36">
        <v>44957</v>
      </c>
      <c r="C271" s="37">
        <v>44959</v>
      </c>
      <c r="D271" s="38" t="s">
        <v>678</v>
      </c>
      <c r="E271" s="39" t="s">
        <v>273</v>
      </c>
      <c r="F271" s="39" t="s">
        <v>1636</v>
      </c>
      <c r="G271" s="40">
        <v>93500000</v>
      </c>
      <c r="H271" s="41">
        <v>44991</v>
      </c>
      <c r="I271" s="42" t="s">
        <v>225</v>
      </c>
      <c r="J271" s="43" t="s">
        <v>942</v>
      </c>
      <c r="K271" s="44">
        <v>0</v>
      </c>
      <c r="L271" s="45">
        <v>0</v>
      </c>
      <c r="M271" s="46">
        <v>0</v>
      </c>
      <c r="N271" s="47">
        <f t="shared" si="4"/>
        <v>93500000</v>
      </c>
      <c r="O271" s="48">
        <v>1</v>
      </c>
      <c r="P271" s="49"/>
      <c r="Q271" s="50"/>
      <c r="R271" s="51"/>
    </row>
    <row r="272" spans="1:18" ht="17.25" customHeight="1" x14ac:dyDescent="0.25">
      <c r="A272" s="35">
        <v>263</v>
      </c>
      <c r="B272" s="36">
        <v>44957</v>
      </c>
      <c r="C272" s="37">
        <v>44963</v>
      </c>
      <c r="D272" s="38" t="s">
        <v>678</v>
      </c>
      <c r="E272" s="39" t="s">
        <v>541</v>
      </c>
      <c r="F272" s="39" t="s">
        <v>38</v>
      </c>
      <c r="G272" s="40">
        <v>62881500</v>
      </c>
      <c r="H272" s="41">
        <v>45296</v>
      </c>
      <c r="I272" s="42" t="s">
        <v>225</v>
      </c>
      <c r="J272" s="43" t="s">
        <v>943</v>
      </c>
      <c r="K272" s="44">
        <v>0</v>
      </c>
      <c r="L272" s="45">
        <v>0</v>
      </c>
      <c r="M272" s="46">
        <v>0</v>
      </c>
      <c r="N272" s="47">
        <f t="shared" si="4"/>
        <v>62881500</v>
      </c>
      <c r="O272" s="48">
        <v>0.16</v>
      </c>
      <c r="P272" s="49"/>
      <c r="Q272" s="50"/>
      <c r="R272" s="51"/>
    </row>
    <row r="273" spans="1:18" ht="17.25" customHeight="1" x14ac:dyDescent="0.25">
      <c r="A273" s="35">
        <v>264</v>
      </c>
      <c r="B273" s="36">
        <v>44957</v>
      </c>
      <c r="C273" s="37">
        <v>44963</v>
      </c>
      <c r="D273" s="38" t="s">
        <v>679</v>
      </c>
      <c r="E273" s="39" t="s">
        <v>555</v>
      </c>
      <c r="F273" s="39" t="s">
        <v>102</v>
      </c>
      <c r="G273" s="40">
        <v>37400000</v>
      </c>
      <c r="H273" s="41">
        <v>45296</v>
      </c>
      <c r="I273" s="42" t="s">
        <v>225</v>
      </c>
      <c r="J273" s="43" t="s">
        <v>944</v>
      </c>
      <c r="K273" s="44">
        <v>0</v>
      </c>
      <c r="L273" s="45">
        <v>0</v>
      </c>
      <c r="M273" s="46">
        <v>0</v>
      </c>
      <c r="N273" s="47">
        <f t="shared" si="4"/>
        <v>37400000</v>
      </c>
      <c r="O273" s="48">
        <v>0.16</v>
      </c>
      <c r="P273" s="49"/>
      <c r="Q273" s="50"/>
      <c r="R273" s="51"/>
    </row>
    <row r="274" spans="1:18" ht="17.25" customHeight="1" x14ac:dyDescent="0.25">
      <c r="A274" s="35">
        <v>265</v>
      </c>
      <c r="B274" s="36">
        <v>44958</v>
      </c>
      <c r="C274" s="37">
        <v>44959</v>
      </c>
      <c r="D274" s="38" t="s">
        <v>678</v>
      </c>
      <c r="E274" s="39" t="s">
        <v>1637</v>
      </c>
      <c r="F274" s="39" t="s">
        <v>1624</v>
      </c>
      <c r="G274" s="40">
        <v>61600000</v>
      </c>
      <c r="H274" s="41">
        <v>45200</v>
      </c>
      <c r="I274" s="42" t="s">
        <v>225</v>
      </c>
      <c r="J274" s="43" t="s">
        <v>945</v>
      </c>
      <c r="K274" s="44">
        <v>0</v>
      </c>
      <c r="L274" s="45">
        <v>0</v>
      </c>
      <c r="M274" s="46">
        <v>0</v>
      </c>
      <c r="N274" s="47">
        <f t="shared" si="4"/>
        <v>61600000</v>
      </c>
      <c r="O274" s="48">
        <v>0.24</v>
      </c>
      <c r="P274" s="49"/>
      <c r="Q274" s="50"/>
      <c r="R274" s="51"/>
    </row>
    <row r="275" spans="1:18" ht="17.25" customHeight="1" x14ac:dyDescent="0.25">
      <c r="A275" s="35">
        <v>266</v>
      </c>
      <c r="B275" s="36">
        <v>44958</v>
      </c>
      <c r="C275" s="37">
        <v>44959</v>
      </c>
      <c r="D275" s="38" t="s">
        <v>678</v>
      </c>
      <c r="E275" s="39" t="s">
        <v>251</v>
      </c>
      <c r="F275" s="39" t="s">
        <v>365</v>
      </c>
      <c r="G275" s="40">
        <v>42400000</v>
      </c>
      <c r="H275" s="41">
        <v>45200</v>
      </c>
      <c r="I275" s="42" t="s">
        <v>225</v>
      </c>
      <c r="J275" s="43" t="s">
        <v>946</v>
      </c>
      <c r="K275" s="44">
        <v>0</v>
      </c>
      <c r="L275" s="45">
        <v>0</v>
      </c>
      <c r="M275" s="46">
        <v>0</v>
      </c>
      <c r="N275" s="47">
        <f t="shared" si="4"/>
        <v>42400000</v>
      </c>
      <c r="O275" s="48">
        <v>0.24</v>
      </c>
      <c r="P275" s="49"/>
      <c r="Q275" s="50"/>
      <c r="R275" s="51"/>
    </row>
    <row r="276" spans="1:18" ht="17.25" customHeight="1" x14ac:dyDescent="0.25">
      <c r="A276" s="35">
        <v>267</v>
      </c>
      <c r="B276" s="36">
        <v>44957</v>
      </c>
      <c r="C276" s="37">
        <v>44959</v>
      </c>
      <c r="D276" s="38" t="s">
        <v>678</v>
      </c>
      <c r="E276" s="39" t="s">
        <v>196</v>
      </c>
      <c r="F276" s="39" t="s">
        <v>1486</v>
      </c>
      <c r="G276" s="40">
        <v>60255000</v>
      </c>
      <c r="H276" s="41">
        <v>45231</v>
      </c>
      <c r="I276" s="42" t="s">
        <v>225</v>
      </c>
      <c r="J276" s="43" t="s">
        <v>947</v>
      </c>
      <c r="K276" s="44">
        <v>0</v>
      </c>
      <c r="L276" s="45">
        <v>0</v>
      </c>
      <c r="M276" s="46">
        <v>0</v>
      </c>
      <c r="N276" s="47">
        <f t="shared" si="4"/>
        <v>60255000</v>
      </c>
      <c r="O276" s="48">
        <v>0.21</v>
      </c>
      <c r="P276" s="49"/>
      <c r="Q276" s="50"/>
      <c r="R276" s="51"/>
    </row>
    <row r="277" spans="1:18" ht="17.25" customHeight="1" x14ac:dyDescent="0.25">
      <c r="A277" s="35">
        <v>268</v>
      </c>
      <c r="B277" s="36">
        <v>44957</v>
      </c>
      <c r="C277" s="37">
        <v>44959</v>
      </c>
      <c r="D277" s="38" t="s">
        <v>678</v>
      </c>
      <c r="E277" s="39" t="s">
        <v>111</v>
      </c>
      <c r="F277" s="39" t="s">
        <v>399</v>
      </c>
      <c r="G277" s="40">
        <v>67500000</v>
      </c>
      <c r="H277" s="41">
        <v>45231</v>
      </c>
      <c r="I277" s="42" t="s">
        <v>225</v>
      </c>
      <c r="J277" s="43" t="s">
        <v>948</v>
      </c>
      <c r="K277" s="44">
        <v>0</v>
      </c>
      <c r="L277" s="45">
        <v>0</v>
      </c>
      <c r="M277" s="46">
        <v>0</v>
      </c>
      <c r="N277" s="47">
        <f t="shared" si="4"/>
        <v>67500000</v>
      </c>
      <c r="O277" s="48">
        <v>0.21</v>
      </c>
      <c r="P277" s="49"/>
      <c r="Q277" s="50"/>
      <c r="R277" s="51"/>
    </row>
    <row r="278" spans="1:18" ht="17.25" customHeight="1" x14ac:dyDescent="0.25">
      <c r="A278" s="35">
        <v>269</v>
      </c>
      <c r="B278" s="36">
        <v>44957</v>
      </c>
      <c r="C278" s="37">
        <v>44959</v>
      </c>
      <c r="D278" s="38" t="s">
        <v>678</v>
      </c>
      <c r="E278" s="39" t="s">
        <v>621</v>
      </c>
      <c r="F278" s="39" t="s">
        <v>1638</v>
      </c>
      <c r="G278" s="40">
        <v>87147270</v>
      </c>
      <c r="H278" s="41">
        <v>45231</v>
      </c>
      <c r="I278" s="42" t="s">
        <v>225</v>
      </c>
      <c r="J278" s="43" t="s">
        <v>949</v>
      </c>
      <c r="K278" s="44">
        <v>0</v>
      </c>
      <c r="L278" s="45">
        <v>0</v>
      </c>
      <c r="M278" s="46">
        <v>0</v>
      </c>
      <c r="N278" s="47">
        <f t="shared" si="4"/>
        <v>87147270</v>
      </c>
      <c r="O278" s="48">
        <v>0.21</v>
      </c>
      <c r="P278" s="49"/>
      <c r="Q278" s="50"/>
      <c r="R278" s="51"/>
    </row>
    <row r="279" spans="1:18" ht="17.25" customHeight="1" x14ac:dyDescent="0.25">
      <c r="A279" s="35">
        <v>270</v>
      </c>
      <c r="B279" s="36">
        <v>44957</v>
      </c>
      <c r="C279" s="37">
        <v>44959</v>
      </c>
      <c r="D279" s="38" t="s">
        <v>679</v>
      </c>
      <c r="E279" s="39" t="s">
        <v>623</v>
      </c>
      <c r="F279" s="39" t="s">
        <v>1639</v>
      </c>
      <c r="G279" s="40">
        <v>36000000</v>
      </c>
      <c r="H279" s="41">
        <v>45231</v>
      </c>
      <c r="I279" s="42" t="s">
        <v>225</v>
      </c>
      <c r="J279" s="43" t="s">
        <v>950</v>
      </c>
      <c r="K279" s="44">
        <v>0</v>
      </c>
      <c r="L279" s="45">
        <v>0</v>
      </c>
      <c r="M279" s="46">
        <v>0</v>
      </c>
      <c r="N279" s="47">
        <f t="shared" si="4"/>
        <v>36000000</v>
      </c>
      <c r="O279" s="48">
        <v>0.21</v>
      </c>
      <c r="P279" s="49"/>
      <c r="Q279" s="50"/>
      <c r="R279" s="51"/>
    </row>
    <row r="280" spans="1:18" ht="17.25" customHeight="1" x14ac:dyDescent="0.25">
      <c r="A280" s="35">
        <v>271</v>
      </c>
      <c r="B280" s="36">
        <v>44958</v>
      </c>
      <c r="C280" s="37">
        <v>44964</v>
      </c>
      <c r="D280" s="38" t="s">
        <v>678</v>
      </c>
      <c r="E280" s="39" t="s">
        <v>195</v>
      </c>
      <c r="F280" s="39" t="s">
        <v>1640</v>
      </c>
      <c r="G280" s="40">
        <v>69525000</v>
      </c>
      <c r="H280" s="41">
        <v>45236</v>
      </c>
      <c r="I280" s="42" t="s">
        <v>225</v>
      </c>
      <c r="J280" s="43" t="s">
        <v>951</v>
      </c>
      <c r="K280" s="44">
        <v>0</v>
      </c>
      <c r="L280" s="45">
        <v>0</v>
      </c>
      <c r="M280" s="46">
        <v>0</v>
      </c>
      <c r="N280" s="47">
        <f t="shared" si="4"/>
        <v>69525000</v>
      </c>
      <c r="O280" s="48">
        <v>0.19</v>
      </c>
      <c r="P280" s="49"/>
      <c r="Q280" s="50"/>
      <c r="R280" s="51"/>
    </row>
    <row r="281" spans="1:18" ht="17.25" customHeight="1" x14ac:dyDescent="0.25">
      <c r="A281" s="35">
        <v>272</v>
      </c>
      <c r="B281" s="36">
        <v>44958</v>
      </c>
      <c r="C281" s="37">
        <v>44960</v>
      </c>
      <c r="D281" s="38" t="s">
        <v>678</v>
      </c>
      <c r="E281" s="39" t="s">
        <v>645</v>
      </c>
      <c r="F281" s="39" t="s">
        <v>1641</v>
      </c>
      <c r="G281" s="40">
        <v>47700000</v>
      </c>
      <c r="H281" s="41">
        <v>45232</v>
      </c>
      <c r="I281" s="42" t="s">
        <v>225</v>
      </c>
      <c r="J281" s="43" t="s">
        <v>952</v>
      </c>
      <c r="K281" s="44">
        <v>0</v>
      </c>
      <c r="L281" s="45">
        <v>0</v>
      </c>
      <c r="M281" s="46">
        <v>0</v>
      </c>
      <c r="N281" s="47">
        <f t="shared" si="4"/>
        <v>47700000</v>
      </c>
      <c r="O281" s="48">
        <v>0.21</v>
      </c>
      <c r="P281" s="49"/>
      <c r="Q281" s="50"/>
      <c r="R281" s="51"/>
    </row>
    <row r="282" spans="1:18" ht="17.25" customHeight="1" x14ac:dyDescent="0.25">
      <c r="A282" s="35">
        <v>273</v>
      </c>
      <c r="B282" s="36">
        <v>44958</v>
      </c>
      <c r="C282" s="37">
        <v>44960</v>
      </c>
      <c r="D282" s="38" t="s">
        <v>678</v>
      </c>
      <c r="E282" s="39" t="s">
        <v>577</v>
      </c>
      <c r="F282" s="39" t="s">
        <v>1641</v>
      </c>
      <c r="G282" s="40">
        <v>47700000</v>
      </c>
      <c r="H282" s="41">
        <v>45232</v>
      </c>
      <c r="I282" s="42" t="s">
        <v>225</v>
      </c>
      <c r="J282" s="43" t="s">
        <v>953</v>
      </c>
      <c r="K282" s="44">
        <v>0</v>
      </c>
      <c r="L282" s="45">
        <v>0</v>
      </c>
      <c r="M282" s="46">
        <v>0</v>
      </c>
      <c r="N282" s="47">
        <f t="shared" si="4"/>
        <v>47700000</v>
      </c>
      <c r="O282" s="48">
        <v>0.21</v>
      </c>
      <c r="P282" s="49"/>
      <c r="Q282" s="50"/>
      <c r="R282" s="51"/>
    </row>
    <row r="283" spans="1:18" ht="17.25" customHeight="1" x14ac:dyDescent="0.25">
      <c r="A283" s="35">
        <v>274</v>
      </c>
      <c r="B283" s="36">
        <v>44958</v>
      </c>
      <c r="C283" s="37">
        <v>44959</v>
      </c>
      <c r="D283" s="38" t="s">
        <v>678</v>
      </c>
      <c r="E283" s="39" t="s">
        <v>526</v>
      </c>
      <c r="F283" s="39" t="s">
        <v>1592</v>
      </c>
      <c r="G283" s="40">
        <v>60255000</v>
      </c>
      <c r="H283" s="41">
        <v>45231</v>
      </c>
      <c r="I283" s="42" t="s">
        <v>225</v>
      </c>
      <c r="J283" s="43" t="s">
        <v>954</v>
      </c>
      <c r="K283" s="44">
        <v>0</v>
      </c>
      <c r="L283" s="45">
        <v>0</v>
      </c>
      <c r="M283" s="46">
        <v>0</v>
      </c>
      <c r="N283" s="47">
        <f t="shared" si="4"/>
        <v>60255000</v>
      </c>
      <c r="O283" s="48">
        <v>0.21</v>
      </c>
      <c r="P283" s="49"/>
      <c r="Q283" s="50"/>
      <c r="R283" s="51"/>
    </row>
    <row r="284" spans="1:18" ht="17.25" customHeight="1" x14ac:dyDescent="0.25">
      <c r="A284" s="35">
        <v>275</v>
      </c>
      <c r="B284" s="36">
        <v>44957</v>
      </c>
      <c r="C284" s="37">
        <v>44960</v>
      </c>
      <c r="D284" s="38" t="s">
        <v>678</v>
      </c>
      <c r="E284" s="39" t="s">
        <v>119</v>
      </c>
      <c r="F284" s="39" t="s">
        <v>1592</v>
      </c>
      <c r="G284" s="40">
        <v>60255000</v>
      </c>
      <c r="H284" s="41">
        <v>45232</v>
      </c>
      <c r="I284" s="42" t="s">
        <v>225</v>
      </c>
      <c r="J284" s="43" t="s">
        <v>955</v>
      </c>
      <c r="K284" s="44">
        <v>0</v>
      </c>
      <c r="L284" s="45">
        <v>0</v>
      </c>
      <c r="M284" s="46">
        <v>0</v>
      </c>
      <c r="N284" s="47">
        <f t="shared" si="4"/>
        <v>60255000</v>
      </c>
      <c r="O284" s="48">
        <v>0.21</v>
      </c>
      <c r="P284" s="49"/>
      <c r="Q284" s="50"/>
      <c r="R284" s="51"/>
    </row>
    <row r="285" spans="1:18" ht="17.25" customHeight="1" x14ac:dyDescent="0.25">
      <c r="A285" s="35">
        <v>276</v>
      </c>
      <c r="B285" s="36">
        <v>44957</v>
      </c>
      <c r="C285" s="37">
        <v>44958</v>
      </c>
      <c r="D285" s="38" t="s">
        <v>678</v>
      </c>
      <c r="E285" s="39" t="s">
        <v>1642</v>
      </c>
      <c r="F285" s="39" t="s">
        <v>1643</v>
      </c>
      <c r="G285" s="40">
        <v>99750000</v>
      </c>
      <c r="H285" s="41">
        <v>45275</v>
      </c>
      <c r="I285" s="42" t="s">
        <v>225</v>
      </c>
      <c r="J285" s="43" t="s">
        <v>956</v>
      </c>
      <c r="K285" s="44">
        <v>0</v>
      </c>
      <c r="L285" s="45">
        <v>0</v>
      </c>
      <c r="M285" s="46">
        <v>0</v>
      </c>
      <c r="N285" s="47">
        <f t="shared" si="4"/>
        <v>99750000</v>
      </c>
      <c r="O285" s="48">
        <v>0.18</v>
      </c>
      <c r="P285" s="49"/>
      <c r="Q285" s="50"/>
      <c r="R285" s="51"/>
    </row>
    <row r="286" spans="1:18" ht="17.25" customHeight="1" x14ac:dyDescent="0.25">
      <c r="A286" s="35">
        <v>277</v>
      </c>
      <c r="B286" s="36">
        <v>44958</v>
      </c>
      <c r="C286" s="37">
        <v>44959</v>
      </c>
      <c r="D286" s="38" t="s">
        <v>679</v>
      </c>
      <c r="E286" s="39" t="s">
        <v>503</v>
      </c>
      <c r="F286" s="39" t="s">
        <v>1644</v>
      </c>
      <c r="G286" s="40">
        <v>22908000</v>
      </c>
      <c r="H286" s="41">
        <v>45200</v>
      </c>
      <c r="I286" s="42" t="s">
        <v>225</v>
      </c>
      <c r="J286" s="43" t="s">
        <v>957</v>
      </c>
      <c r="K286" s="44">
        <v>0</v>
      </c>
      <c r="L286" s="45">
        <v>0</v>
      </c>
      <c r="M286" s="46">
        <v>0</v>
      </c>
      <c r="N286" s="47">
        <f t="shared" si="4"/>
        <v>22908000</v>
      </c>
      <c r="O286" s="48">
        <v>0.24</v>
      </c>
      <c r="P286" s="49"/>
      <c r="Q286" s="50"/>
      <c r="R286" s="51"/>
    </row>
    <row r="287" spans="1:18" ht="17.25" customHeight="1" x14ac:dyDescent="0.25">
      <c r="A287" s="35">
        <v>278</v>
      </c>
      <c r="B287" s="36">
        <v>44958</v>
      </c>
      <c r="C287" s="37">
        <v>44959</v>
      </c>
      <c r="D287" s="38" t="s">
        <v>678</v>
      </c>
      <c r="E287" s="39" t="s">
        <v>296</v>
      </c>
      <c r="F287" s="39" t="s">
        <v>668</v>
      </c>
      <c r="G287" s="40">
        <v>68000000</v>
      </c>
      <c r="H287" s="41">
        <v>45200</v>
      </c>
      <c r="I287" s="42" t="s">
        <v>225</v>
      </c>
      <c r="J287" s="43" t="s">
        <v>958</v>
      </c>
      <c r="K287" s="44">
        <v>0</v>
      </c>
      <c r="L287" s="45">
        <v>0</v>
      </c>
      <c r="M287" s="46">
        <v>0</v>
      </c>
      <c r="N287" s="47">
        <f t="shared" si="4"/>
        <v>68000000</v>
      </c>
      <c r="O287" s="48">
        <v>0.24</v>
      </c>
      <c r="P287" s="49"/>
      <c r="Q287" s="50"/>
      <c r="R287" s="51"/>
    </row>
    <row r="288" spans="1:18" ht="17.25" customHeight="1" x14ac:dyDescent="0.25">
      <c r="A288" s="35">
        <v>279</v>
      </c>
      <c r="B288" s="36">
        <v>44957</v>
      </c>
      <c r="C288" s="37">
        <v>44959</v>
      </c>
      <c r="D288" s="38" t="s">
        <v>678</v>
      </c>
      <c r="E288" s="39" t="s">
        <v>92</v>
      </c>
      <c r="F288" s="39" t="s">
        <v>1645</v>
      </c>
      <c r="G288" s="40">
        <v>38625000</v>
      </c>
      <c r="H288" s="41">
        <v>45108</v>
      </c>
      <c r="I288" s="42" t="s">
        <v>225</v>
      </c>
      <c r="J288" s="43" t="s">
        <v>959</v>
      </c>
      <c r="K288" s="44">
        <v>0</v>
      </c>
      <c r="L288" s="45">
        <v>0</v>
      </c>
      <c r="M288" s="46">
        <v>0</v>
      </c>
      <c r="N288" s="47">
        <f t="shared" si="4"/>
        <v>38625000</v>
      </c>
      <c r="O288" s="48">
        <v>0.38</v>
      </c>
      <c r="P288" s="49"/>
      <c r="Q288" s="50"/>
      <c r="R288" s="51"/>
    </row>
    <row r="289" spans="1:18" ht="17.25" customHeight="1" x14ac:dyDescent="0.25">
      <c r="A289" s="35">
        <v>280</v>
      </c>
      <c r="B289" s="36">
        <v>44958</v>
      </c>
      <c r="C289" s="37">
        <v>44960</v>
      </c>
      <c r="D289" s="38" t="s">
        <v>678</v>
      </c>
      <c r="E289" s="39" t="s">
        <v>246</v>
      </c>
      <c r="F289" s="39" t="s">
        <v>1646</v>
      </c>
      <c r="G289" s="40">
        <v>70080000</v>
      </c>
      <c r="H289" s="41">
        <v>45201</v>
      </c>
      <c r="I289" s="42" t="s">
        <v>225</v>
      </c>
      <c r="J289" s="43" t="s">
        <v>960</v>
      </c>
      <c r="K289" s="44">
        <v>0</v>
      </c>
      <c r="L289" s="45">
        <v>0</v>
      </c>
      <c r="M289" s="46">
        <v>0</v>
      </c>
      <c r="N289" s="47">
        <f t="shared" si="4"/>
        <v>70080000</v>
      </c>
      <c r="O289" s="48">
        <v>0.23</v>
      </c>
      <c r="P289" s="49"/>
      <c r="Q289" s="50"/>
      <c r="R289" s="51"/>
    </row>
    <row r="290" spans="1:18" ht="17.25" customHeight="1" x14ac:dyDescent="0.25">
      <c r="A290" s="35">
        <v>281</v>
      </c>
      <c r="B290" s="36">
        <v>44958</v>
      </c>
      <c r="C290" s="37">
        <v>44960</v>
      </c>
      <c r="D290" s="38" t="s">
        <v>678</v>
      </c>
      <c r="E290" s="39" t="s">
        <v>497</v>
      </c>
      <c r="F290" s="39" t="s">
        <v>1647</v>
      </c>
      <c r="G290" s="40">
        <v>115360000</v>
      </c>
      <c r="H290" s="41">
        <v>45201</v>
      </c>
      <c r="I290" s="42" t="s">
        <v>225</v>
      </c>
      <c r="J290" s="43" t="s">
        <v>961</v>
      </c>
      <c r="K290" s="44">
        <v>0</v>
      </c>
      <c r="L290" s="45">
        <v>0</v>
      </c>
      <c r="M290" s="46">
        <v>0</v>
      </c>
      <c r="N290" s="47">
        <f t="shared" si="4"/>
        <v>115360000</v>
      </c>
      <c r="O290" s="48">
        <v>0.23</v>
      </c>
      <c r="P290" s="49"/>
      <c r="Q290" s="50"/>
      <c r="R290" s="51"/>
    </row>
    <row r="291" spans="1:18" ht="17.25" customHeight="1" x14ac:dyDescent="0.25">
      <c r="A291" s="35">
        <v>282</v>
      </c>
      <c r="B291" s="36">
        <v>44958</v>
      </c>
      <c r="C291" s="37">
        <v>44960</v>
      </c>
      <c r="D291" s="38" t="s">
        <v>678</v>
      </c>
      <c r="E291" s="39" t="s">
        <v>337</v>
      </c>
      <c r="F291" s="39" t="s">
        <v>1648</v>
      </c>
      <c r="G291" s="40">
        <v>61840000</v>
      </c>
      <c r="H291" s="41">
        <v>45201</v>
      </c>
      <c r="I291" s="42" t="s">
        <v>225</v>
      </c>
      <c r="J291" s="43" t="s">
        <v>962</v>
      </c>
      <c r="K291" s="44">
        <v>0</v>
      </c>
      <c r="L291" s="45">
        <v>0</v>
      </c>
      <c r="M291" s="46">
        <v>0</v>
      </c>
      <c r="N291" s="47">
        <f t="shared" si="4"/>
        <v>61840000</v>
      </c>
      <c r="O291" s="48">
        <v>0.23</v>
      </c>
      <c r="P291" s="49"/>
      <c r="Q291" s="50"/>
      <c r="R291" s="51"/>
    </row>
    <row r="292" spans="1:18" ht="17.25" customHeight="1" x14ac:dyDescent="0.25">
      <c r="A292" s="35">
        <v>283</v>
      </c>
      <c r="B292" s="36">
        <v>44958</v>
      </c>
      <c r="C292" s="37">
        <v>44960</v>
      </c>
      <c r="D292" s="38" t="s">
        <v>678</v>
      </c>
      <c r="E292" s="39" t="s">
        <v>1649</v>
      </c>
      <c r="F292" s="39" t="s">
        <v>1650</v>
      </c>
      <c r="G292" s="40">
        <v>74800000</v>
      </c>
      <c r="H292" s="41">
        <v>45293</v>
      </c>
      <c r="I292" s="42" t="s">
        <v>225</v>
      </c>
      <c r="J292" s="43" t="s">
        <v>963</v>
      </c>
      <c r="K292" s="44">
        <v>0</v>
      </c>
      <c r="L292" s="45">
        <v>0</v>
      </c>
      <c r="M292" s="46">
        <v>0</v>
      </c>
      <c r="N292" s="47">
        <f t="shared" si="4"/>
        <v>74800000</v>
      </c>
      <c r="O292" s="48">
        <v>0.17</v>
      </c>
      <c r="P292" s="49"/>
      <c r="Q292" s="50"/>
      <c r="R292" s="51"/>
    </row>
    <row r="293" spans="1:18" ht="17.25" customHeight="1" x14ac:dyDescent="0.25">
      <c r="A293" s="35">
        <v>284</v>
      </c>
      <c r="B293" s="36">
        <v>44958</v>
      </c>
      <c r="C293" s="37">
        <v>44963</v>
      </c>
      <c r="D293" s="38" t="s">
        <v>678</v>
      </c>
      <c r="E293" s="39" t="s">
        <v>606</v>
      </c>
      <c r="F293" s="39" t="s">
        <v>1651</v>
      </c>
      <c r="G293" s="40">
        <v>74160000</v>
      </c>
      <c r="H293" s="41">
        <v>45235</v>
      </c>
      <c r="I293" s="42" t="s">
        <v>225</v>
      </c>
      <c r="J293" s="43" t="s">
        <v>964</v>
      </c>
      <c r="K293" s="44">
        <v>0</v>
      </c>
      <c r="L293" s="45">
        <v>0</v>
      </c>
      <c r="M293" s="46">
        <v>0</v>
      </c>
      <c r="N293" s="47">
        <f t="shared" si="4"/>
        <v>74160000</v>
      </c>
      <c r="O293" s="48">
        <v>0.19</v>
      </c>
      <c r="P293" s="49"/>
      <c r="Q293" s="50"/>
      <c r="R293" s="51"/>
    </row>
    <row r="294" spans="1:18" ht="17.25" customHeight="1" x14ac:dyDescent="0.25">
      <c r="A294" s="35">
        <v>285</v>
      </c>
      <c r="B294" s="36">
        <v>44958</v>
      </c>
      <c r="C294" s="37">
        <v>44963</v>
      </c>
      <c r="D294" s="38" t="s">
        <v>678</v>
      </c>
      <c r="E294" s="39" t="s">
        <v>272</v>
      </c>
      <c r="F294" s="39" t="s">
        <v>1652</v>
      </c>
      <c r="G294" s="40">
        <v>55620000</v>
      </c>
      <c r="H294" s="41">
        <v>45235</v>
      </c>
      <c r="I294" s="42" t="s">
        <v>225</v>
      </c>
      <c r="J294" s="43" t="s">
        <v>965</v>
      </c>
      <c r="K294" s="44">
        <v>0</v>
      </c>
      <c r="L294" s="45">
        <v>0</v>
      </c>
      <c r="M294" s="46">
        <v>0</v>
      </c>
      <c r="N294" s="47">
        <f t="shared" si="4"/>
        <v>55620000</v>
      </c>
      <c r="O294" s="48">
        <v>0.19</v>
      </c>
      <c r="P294" s="49"/>
      <c r="Q294" s="50"/>
      <c r="R294" s="51"/>
    </row>
    <row r="295" spans="1:18" ht="17.25" customHeight="1" x14ac:dyDescent="0.25">
      <c r="A295" s="35">
        <v>286</v>
      </c>
      <c r="B295" s="36">
        <v>44958</v>
      </c>
      <c r="C295" s="37">
        <v>44964</v>
      </c>
      <c r="D295" s="38" t="s">
        <v>678</v>
      </c>
      <c r="E295" s="39" t="s">
        <v>224</v>
      </c>
      <c r="F295" s="39" t="s">
        <v>1653</v>
      </c>
      <c r="G295" s="40">
        <v>69525000</v>
      </c>
      <c r="H295" s="41">
        <v>45236</v>
      </c>
      <c r="I295" s="42" t="s">
        <v>225</v>
      </c>
      <c r="J295" s="43" t="s">
        <v>966</v>
      </c>
      <c r="K295" s="44">
        <v>0</v>
      </c>
      <c r="L295" s="45">
        <v>0</v>
      </c>
      <c r="M295" s="46">
        <v>0</v>
      </c>
      <c r="N295" s="47">
        <f t="shared" si="4"/>
        <v>69525000</v>
      </c>
      <c r="O295" s="48">
        <v>0.19</v>
      </c>
      <c r="P295" s="49"/>
      <c r="Q295" s="50"/>
      <c r="R295" s="51"/>
    </row>
    <row r="296" spans="1:18" ht="17.25" customHeight="1" x14ac:dyDescent="0.25">
      <c r="A296" s="35">
        <v>287</v>
      </c>
      <c r="B296" s="36">
        <v>44958</v>
      </c>
      <c r="C296" s="37">
        <v>44966</v>
      </c>
      <c r="D296" s="38" t="s">
        <v>678</v>
      </c>
      <c r="E296" s="39" t="s">
        <v>1654</v>
      </c>
      <c r="F296" s="39" t="s">
        <v>1655</v>
      </c>
      <c r="G296" s="40">
        <v>55620000</v>
      </c>
      <c r="H296" s="41">
        <v>45238</v>
      </c>
      <c r="I296" s="42" t="s">
        <v>225</v>
      </c>
      <c r="J296" s="43" t="s">
        <v>967</v>
      </c>
      <c r="K296" s="44">
        <v>0</v>
      </c>
      <c r="L296" s="45">
        <v>0</v>
      </c>
      <c r="M296" s="46">
        <v>0</v>
      </c>
      <c r="N296" s="47">
        <f t="shared" si="4"/>
        <v>55620000</v>
      </c>
      <c r="O296" s="48">
        <v>0.18</v>
      </c>
      <c r="P296" s="49"/>
      <c r="Q296" s="50"/>
      <c r="R296" s="51"/>
    </row>
    <row r="297" spans="1:18" ht="17.25" customHeight="1" x14ac:dyDescent="0.25">
      <c r="A297" s="35">
        <v>288</v>
      </c>
      <c r="B297" s="36">
        <v>44959</v>
      </c>
      <c r="C297" s="37">
        <v>44960</v>
      </c>
      <c r="D297" s="38" t="s">
        <v>678</v>
      </c>
      <c r="E297" s="39" t="s">
        <v>352</v>
      </c>
      <c r="F297" s="39" t="s">
        <v>1656</v>
      </c>
      <c r="G297" s="40">
        <v>80300000</v>
      </c>
      <c r="H297" s="41">
        <v>45293</v>
      </c>
      <c r="I297" s="42" t="s">
        <v>225</v>
      </c>
      <c r="J297" s="43" t="s">
        <v>968</v>
      </c>
      <c r="K297" s="44">
        <v>0</v>
      </c>
      <c r="L297" s="45">
        <v>0</v>
      </c>
      <c r="M297" s="46">
        <v>0</v>
      </c>
      <c r="N297" s="47">
        <f t="shared" si="4"/>
        <v>80300000</v>
      </c>
      <c r="O297" s="48">
        <v>0.17</v>
      </c>
      <c r="P297" s="49"/>
      <c r="Q297" s="50"/>
      <c r="R297" s="51"/>
    </row>
    <row r="298" spans="1:18" ht="17.25" customHeight="1" x14ac:dyDescent="0.25">
      <c r="A298" s="35">
        <v>289</v>
      </c>
      <c r="B298" s="36">
        <v>44958</v>
      </c>
      <c r="C298" s="37">
        <v>44960</v>
      </c>
      <c r="D298" s="38" t="s">
        <v>678</v>
      </c>
      <c r="E298" s="39" t="s">
        <v>1657</v>
      </c>
      <c r="F298" s="39" t="s">
        <v>362</v>
      </c>
      <c r="G298" s="40">
        <v>41715000</v>
      </c>
      <c r="H298" s="41">
        <v>45232</v>
      </c>
      <c r="I298" s="42" t="s">
        <v>225</v>
      </c>
      <c r="J298" s="43" t="s">
        <v>969</v>
      </c>
      <c r="K298" s="44">
        <v>0</v>
      </c>
      <c r="L298" s="45">
        <v>0</v>
      </c>
      <c r="M298" s="46">
        <v>0</v>
      </c>
      <c r="N298" s="47">
        <f t="shared" si="4"/>
        <v>41715000</v>
      </c>
      <c r="O298" s="48">
        <v>0.21</v>
      </c>
      <c r="P298" s="49"/>
      <c r="Q298" s="50"/>
      <c r="R298" s="51"/>
    </row>
    <row r="299" spans="1:18" ht="17.25" customHeight="1" x14ac:dyDescent="0.25">
      <c r="A299" s="35">
        <v>290</v>
      </c>
      <c r="B299" s="36">
        <v>44958</v>
      </c>
      <c r="C299" s="37">
        <v>44965</v>
      </c>
      <c r="D299" s="38" t="s">
        <v>678</v>
      </c>
      <c r="E299" s="39" t="s">
        <v>32</v>
      </c>
      <c r="F299" s="39" t="s">
        <v>1658</v>
      </c>
      <c r="G299" s="40">
        <v>108000000</v>
      </c>
      <c r="H299" s="41">
        <v>45237</v>
      </c>
      <c r="I299" s="42" t="s">
        <v>225</v>
      </c>
      <c r="J299" s="43" t="s">
        <v>970</v>
      </c>
      <c r="K299" s="44">
        <v>0</v>
      </c>
      <c r="L299" s="45">
        <v>0</v>
      </c>
      <c r="M299" s="46">
        <v>0</v>
      </c>
      <c r="N299" s="47">
        <f t="shared" si="4"/>
        <v>108000000</v>
      </c>
      <c r="O299" s="48">
        <v>0.19</v>
      </c>
      <c r="P299" s="49"/>
      <c r="Q299" s="50"/>
      <c r="R299" s="51"/>
    </row>
    <row r="300" spans="1:18" ht="17.25" customHeight="1" x14ac:dyDescent="0.25">
      <c r="A300" s="35">
        <v>291</v>
      </c>
      <c r="B300" s="36">
        <v>44959</v>
      </c>
      <c r="C300" s="37">
        <v>44964</v>
      </c>
      <c r="D300" s="38" t="s">
        <v>678</v>
      </c>
      <c r="E300" s="39" t="s">
        <v>123</v>
      </c>
      <c r="F300" s="39" t="s">
        <v>1659</v>
      </c>
      <c r="G300" s="40">
        <v>55620000</v>
      </c>
      <c r="H300" s="41">
        <v>45236</v>
      </c>
      <c r="I300" s="42" t="s">
        <v>225</v>
      </c>
      <c r="J300" s="43" t="s">
        <v>971</v>
      </c>
      <c r="K300" s="44">
        <v>0</v>
      </c>
      <c r="L300" s="45">
        <v>0</v>
      </c>
      <c r="M300" s="46">
        <v>0</v>
      </c>
      <c r="N300" s="47">
        <f t="shared" si="4"/>
        <v>55620000</v>
      </c>
      <c r="O300" s="48">
        <v>0.19</v>
      </c>
      <c r="P300" s="49"/>
      <c r="Q300" s="50"/>
      <c r="R300" s="51"/>
    </row>
    <row r="301" spans="1:18" ht="17.25" customHeight="1" x14ac:dyDescent="0.25">
      <c r="A301" s="35">
        <v>292</v>
      </c>
      <c r="B301" s="36">
        <v>44959</v>
      </c>
      <c r="C301" s="37">
        <v>44963</v>
      </c>
      <c r="D301" s="38" t="s">
        <v>678</v>
      </c>
      <c r="E301" s="39" t="s">
        <v>440</v>
      </c>
      <c r="F301" s="39" t="s">
        <v>1660</v>
      </c>
      <c r="G301" s="40">
        <v>53600000</v>
      </c>
      <c r="H301" s="41">
        <v>45204</v>
      </c>
      <c r="I301" s="42" t="s">
        <v>225</v>
      </c>
      <c r="J301" s="43" t="s">
        <v>972</v>
      </c>
      <c r="K301" s="44">
        <v>0</v>
      </c>
      <c r="L301" s="45">
        <v>0</v>
      </c>
      <c r="M301" s="46">
        <v>0</v>
      </c>
      <c r="N301" s="47">
        <f t="shared" si="4"/>
        <v>53600000</v>
      </c>
      <c r="O301" s="48">
        <v>0.22</v>
      </c>
      <c r="P301" s="49"/>
      <c r="Q301" s="50"/>
      <c r="R301" s="51"/>
    </row>
    <row r="302" spans="1:18" ht="17.25" customHeight="1" x14ac:dyDescent="0.25">
      <c r="A302" s="35">
        <v>293</v>
      </c>
      <c r="B302" s="36">
        <v>44958</v>
      </c>
      <c r="C302" s="37">
        <v>44960</v>
      </c>
      <c r="D302" s="38" t="s">
        <v>678</v>
      </c>
      <c r="E302" s="39" t="s">
        <v>133</v>
      </c>
      <c r="F302" s="39" t="s">
        <v>1661</v>
      </c>
      <c r="G302" s="40">
        <v>37600000</v>
      </c>
      <c r="H302" s="41">
        <v>45201</v>
      </c>
      <c r="I302" s="42" t="s">
        <v>225</v>
      </c>
      <c r="J302" s="43" t="s">
        <v>973</v>
      </c>
      <c r="K302" s="44">
        <v>0</v>
      </c>
      <c r="L302" s="45">
        <v>0</v>
      </c>
      <c r="M302" s="46">
        <v>0</v>
      </c>
      <c r="N302" s="47">
        <f t="shared" si="4"/>
        <v>37600000</v>
      </c>
      <c r="O302" s="48">
        <v>0.23</v>
      </c>
      <c r="P302" s="49"/>
      <c r="Q302" s="50"/>
      <c r="R302" s="51"/>
    </row>
    <row r="303" spans="1:18" ht="17.25" customHeight="1" x14ac:dyDescent="0.25">
      <c r="A303" s="35">
        <v>294</v>
      </c>
      <c r="B303" s="36">
        <v>44958</v>
      </c>
      <c r="C303" s="37">
        <v>44960</v>
      </c>
      <c r="D303" s="38" t="s">
        <v>678</v>
      </c>
      <c r="E303" s="39" t="s">
        <v>37</v>
      </c>
      <c r="F303" s="39" t="s">
        <v>1662</v>
      </c>
      <c r="G303" s="40">
        <v>36000000</v>
      </c>
      <c r="H303" s="41">
        <v>45201</v>
      </c>
      <c r="I303" s="42" t="s">
        <v>225</v>
      </c>
      <c r="J303" s="43" t="s">
        <v>974</v>
      </c>
      <c r="K303" s="44">
        <v>0</v>
      </c>
      <c r="L303" s="45">
        <v>0</v>
      </c>
      <c r="M303" s="46">
        <v>0</v>
      </c>
      <c r="N303" s="47">
        <f t="shared" si="4"/>
        <v>36000000</v>
      </c>
      <c r="O303" s="48">
        <v>0.23</v>
      </c>
      <c r="P303" s="49"/>
      <c r="Q303" s="50"/>
      <c r="R303" s="51"/>
    </row>
    <row r="304" spans="1:18" ht="17.25" customHeight="1" x14ac:dyDescent="0.25">
      <c r="A304" s="35">
        <v>295</v>
      </c>
      <c r="B304" s="36">
        <v>44958</v>
      </c>
      <c r="C304" s="37">
        <v>44960</v>
      </c>
      <c r="D304" s="38" t="s">
        <v>678</v>
      </c>
      <c r="E304" s="39" t="s">
        <v>98</v>
      </c>
      <c r="F304" s="39" t="s">
        <v>1663</v>
      </c>
      <c r="G304" s="40">
        <v>36000000</v>
      </c>
      <c r="H304" s="41">
        <v>45201</v>
      </c>
      <c r="I304" s="42" t="s">
        <v>225</v>
      </c>
      <c r="J304" s="43" t="s">
        <v>975</v>
      </c>
      <c r="K304" s="44">
        <v>0</v>
      </c>
      <c r="L304" s="45">
        <v>0</v>
      </c>
      <c r="M304" s="46">
        <v>0</v>
      </c>
      <c r="N304" s="47">
        <f t="shared" si="4"/>
        <v>36000000</v>
      </c>
      <c r="O304" s="48">
        <v>0.23</v>
      </c>
      <c r="P304" s="49"/>
      <c r="Q304" s="50"/>
      <c r="R304" s="51"/>
    </row>
    <row r="305" spans="1:18" ht="17.25" customHeight="1" x14ac:dyDescent="0.25">
      <c r="A305" s="35">
        <v>296</v>
      </c>
      <c r="B305" s="36">
        <v>44959</v>
      </c>
      <c r="C305" s="37">
        <v>44963</v>
      </c>
      <c r="D305" s="38" t="s">
        <v>679</v>
      </c>
      <c r="E305" s="39" t="s">
        <v>227</v>
      </c>
      <c r="F305" s="39" t="s">
        <v>1664</v>
      </c>
      <c r="G305" s="40">
        <v>21000000</v>
      </c>
      <c r="H305" s="41">
        <v>45143</v>
      </c>
      <c r="I305" s="42" t="s">
        <v>225</v>
      </c>
      <c r="J305" s="43" t="s">
        <v>976</v>
      </c>
      <c r="K305" s="44">
        <v>0</v>
      </c>
      <c r="L305" s="45">
        <v>0</v>
      </c>
      <c r="M305" s="46">
        <v>0</v>
      </c>
      <c r="N305" s="47">
        <f t="shared" si="4"/>
        <v>21000000</v>
      </c>
      <c r="O305" s="48">
        <v>0.28999999999999998</v>
      </c>
      <c r="P305" s="49"/>
      <c r="Q305" s="50"/>
      <c r="R305" s="51"/>
    </row>
    <row r="306" spans="1:18" ht="17.25" customHeight="1" x14ac:dyDescent="0.25">
      <c r="A306" s="35">
        <v>297</v>
      </c>
      <c r="B306" s="36">
        <v>44959</v>
      </c>
      <c r="C306" s="37">
        <v>44974</v>
      </c>
      <c r="D306" s="38" t="s">
        <v>678</v>
      </c>
      <c r="E306" s="39" t="s">
        <v>480</v>
      </c>
      <c r="F306" s="39" t="s">
        <v>1665</v>
      </c>
      <c r="G306" s="40">
        <v>47700000</v>
      </c>
      <c r="H306" s="41">
        <v>45246</v>
      </c>
      <c r="I306" s="42" t="s">
        <v>225</v>
      </c>
      <c r="J306" s="43" t="s">
        <v>977</v>
      </c>
      <c r="K306" s="44">
        <v>0</v>
      </c>
      <c r="L306" s="45">
        <v>0</v>
      </c>
      <c r="M306" s="46">
        <v>0</v>
      </c>
      <c r="N306" s="47">
        <f t="shared" si="4"/>
        <v>47700000</v>
      </c>
      <c r="O306" s="48">
        <v>0.15</v>
      </c>
      <c r="P306" s="49"/>
      <c r="Q306" s="50"/>
      <c r="R306" s="51"/>
    </row>
    <row r="307" spans="1:18" ht="17.25" customHeight="1" x14ac:dyDescent="0.25">
      <c r="A307" s="35">
        <v>298</v>
      </c>
      <c r="B307" s="36">
        <v>44958</v>
      </c>
      <c r="C307" s="37">
        <v>44960</v>
      </c>
      <c r="D307" s="38" t="s">
        <v>678</v>
      </c>
      <c r="E307" s="39" t="s">
        <v>150</v>
      </c>
      <c r="F307" s="39" t="s">
        <v>1666</v>
      </c>
      <c r="G307" s="40">
        <v>52000000</v>
      </c>
      <c r="H307" s="41">
        <v>45201</v>
      </c>
      <c r="I307" s="42" t="s">
        <v>225</v>
      </c>
      <c r="J307" s="43" t="s">
        <v>978</v>
      </c>
      <c r="K307" s="44">
        <v>0</v>
      </c>
      <c r="L307" s="45">
        <v>0</v>
      </c>
      <c r="M307" s="46">
        <v>0</v>
      </c>
      <c r="N307" s="47">
        <f t="shared" si="4"/>
        <v>52000000</v>
      </c>
      <c r="O307" s="48">
        <v>0.23</v>
      </c>
      <c r="P307" s="49"/>
      <c r="Q307" s="50"/>
      <c r="R307" s="51"/>
    </row>
    <row r="308" spans="1:18" ht="17.25" customHeight="1" x14ac:dyDescent="0.25">
      <c r="A308" s="35">
        <v>299</v>
      </c>
      <c r="B308" s="36">
        <v>44959</v>
      </c>
      <c r="C308" s="37">
        <v>44964</v>
      </c>
      <c r="D308" s="38" t="s">
        <v>678</v>
      </c>
      <c r="E308" s="39" t="s">
        <v>547</v>
      </c>
      <c r="F308" s="39" t="s">
        <v>1667</v>
      </c>
      <c r="G308" s="40">
        <v>82258000</v>
      </c>
      <c r="H308" s="41">
        <v>45297</v>
      </c>
      <c r="I308" s="42" t="s">
        <v>225</v>
      </c>
      <c r="J308" s="43" t="s">
        <v>979</v>
      </c>
      <c r="K308" s="44">
        <v>0</v>
      </c>
      <c r="L308" s="45">
        <v>0</v>
      </c>
      <c r="M308" s="46">
        <v>0</v>
      </c>
      <c r="N308" s="47">
        <f t="shared" si="4"/>
        <v>82258000</v>
      </c>
      <c r="O308" s="48">
        <v>0.16</v>
      </c>
      <c r="P308" s="49"/>
      <c r="Q308" s="50"/>
      <c r="R308" s="51"/>
    </row>
    <row r="309" spans="1:18" ht="17.25" customHeight="1" x14ac:dyDescent="0.25">
      <c r="A309" s="35">
        <v>300</v>
      </c>
      <c r="B309" s="36">
        <v>44959</v>
      </c>
      <c r="C309" s="37">
        <v>44965</v>
      </c>
      <c r="D309" s="38" t="s">
        <v>678</v>
      </c>
      <c r="E309" s="39" t="s">
        <v>45</v>
      </c>
      <c r="F309" s="39" t="s">
        <v>1668</v>
      </c>
      <c r="G309" s="40">
        <v>70000000</v>
      </c>
      <c r="H309" s="41">
        <v>45267</v>
      </c>
      <c r="I309" s="42" t="s">
        <v>225</v>
      </c>
      <c r="J309" s="43" t="s">
        <v>980</v>
      </c>
      <c r="K309" s="44">
        <v>0</v>
      </c>
      <c r="L309" s="45">
        <v>0</v>
      </c>
      <c r="M309" s="46">
        <v>0</v>
      </c>
      <c r="N309" s="47">
        <f t="shared" si="4"/>
        <v>70000000</v>
      </c>
      <c r="O309" s="48">
        <v>0.17</v>
      </c>
      <c r="P309" s="49"/>
      <c r="Q309" s="50"/>
      <c r="R309" s="51"/>
    </row>
    <row r="310" spans="1:18" ht="17.25" customHeight="1" x14ac:dyDescent="0.25">
      <c r="A310" s="35">
        <v>301</v>
      </c>
      <c r="B310" s="36">
        <v>44959</v>
      </c>
      <c r="C310" s="37">
        <v>44964</v>
      </c>
      <c r="D310" s="38" t="s">
        <v>678</v>
      </c>
      <c r="E310" s="39" t="s">
        <v>553</v>
      </c>
      <c r="F310" s="39" t="s">
        <v>1669</v>
      </c>
      <c r="G310" s="40">
        <v>29912000</v>
      </c>
      <c r="H310" s="41">
        <v>45083</v>
      </c>
      <c r="I310" s="42" t="s">
        <v>225</v>
      </c>
      <c r="J310" s="43" t="s">
        <v>981</v>
      </c>
      <c r="K310" s="44">
        <v>0</v>
      </c>
      <c r="L310" s="45">
        <v>0</v>
      </c>
      <c r="M310" s="46">
        <v>0</v>
      </c>
      <c r="N310" s="47">
        <f t="shared" si="4"/>
        <v>29912000</v>
      </c>
      <c r="O310" s="48">
        <v>0.44</v>
      </c>
      <c r="P310" s="49"/>
      <c r="Q310" s="50"/>
      <c r="R310" s="51"/>
    </row>
    <row r="311" spans="1:18" ht="17.25" customHeight="1" x14ac:dyDescent="0.25">
      <c r="A311" s="35">
        <v>302</v>
      </c>
      <c r="B311" s="36">
        <v>44959</v>
      </c>
      <c r="C311" s="37">
        <v>44964</v>
      </c>
      <c r="D311" s="38" t="s">
        <v>678</v>
      </c>
      <c r="E311" s="39" t="s">
        <v>162</v>
      </c>
      <c r="F311" s="39" t="s">
        <v>1670</v>
      </c>
      <c r="G311" s="40">
        <v>29912000</v>
      </c>
      <c r="H311" s="41">
        <v>45083</v>
      </c>
      <c r="I311" s="42" t="s">
        <v>225</v>
      </c>
      <c r="J311" s="43" t="s">
        <v>982</v>
      </c>
      <c r="K311" s="44">
        <v>0</v>
      </c>
      <c r="L311" s="45">
        <v>0</v>
      </c>
      <c r="M311" s="46">
        <v>0</v>
      </c>
      <c r="N311" s="47">
        <f t="shared" si="4"/>
        <v>29912000</v>
      </c>
      <c r="O311" s="48">
        <v>0.44</v>
      </c>
      <c r="P311" s="49"/>
      <c r="Q311" s="50"/>
      <c r="R311" s="51"/>
    </row>
    <row r="312" spans="1:18" ht="17.25" customHeight="1" x14ac:dyDescent="0.25">
      <c r="A312" s="35">
        <v>303</v>
      </c>
      <c r="B312" s="36">
        <v>44959</v>
      </c>
      <c r="C312" s="37">
        <v>44966</v>
      </c>
      <c r="D312" s="38" t="s">
        <v>679</v>
      </c>
      <c r="E312" s="39" t="s">
        <v>40</v>
      </c>
      <c r="F312" s="39" t="s">
        <v>1671</v>
      </c>
      <c r="G312" s="40">
        <v>16000000</v>
      </c>
      <c r="H312" s="41">
        <v>45085</v>
      </c>
      <c r="I312" s="42" t="s">
        <v>225</v>
      </c>
      <c r="J312" s="43" t="s">
        <v>983</v>
      </c>
      <c r="K312" s="44">
        <v>0</v>
      </c>
      <c r="L312" s="45">
        <v>0</v>
      </c>
      <c r="M312" s="46">
        <v>0</v>
      </c>
      <c r="N312" s="47">
        <f t="shared" si="4"/>
        <v>16000000</v>
      </c>
      <c r="O312" s="48">
        <v>0.42</v>
      </c>
      <c r="P312" s="49"/>
      <c r="Q312" s="50"/>
      <c r="R312" s="51"/>
    </row>
    <row r="313" spans="1:18" ht="17.25" customHeight="1" x14ac:dyDescent="0.25">
      <c r="A313" s="35">
        <v>304</v>
      </c>
      <c r="B313" s="36">
        <v>44959</v>
      </c>
      <c r="C313" s="37">
        <v>44964</v>
      </c>
      <c r="D313" s="38" t="s">
        <v>678</v>
      </c>
      <c r="E313" s="39" t="s">
        <v>185</v>
      </c>
      <c r="F313" s="39" t="s">
        <v>1672</v>
      </c>
      <c r="G313" s="40">
        <v>29912000</v>
      </c>
      <c r="H313" s="41">
        <v>45083</v>
      </c>
      <c r="I313" s="42" t="s">
        <v>225</v>
      </c>
      <c r="J313" s="43" t="s">
        <v>984</v>
      </c>
      <c r="K313" s="44">
        <v>0</v>
      </c>
      <c r="L313" s="45">
        <v>0</v>
      </c>
      <c r="M313" s="46">
        <v>0</v>
      </c>
      <c r="N313" s="47">
        <f t="shared" si="4"/>
        <v>29912000</v>
      </c>
      <c r="O313" s="48">
        <v>0.44</v>
      </c>
      <c r="P313" s="49"/>
      <c r="Q313" s="50"/>
      <c r="R313" s="51"/>
    </row>
    <row r="314" spans="1:18" ht="17.25" customHeight="1" x14ac:dyDescent="0.25">
      <c r="A314" s="35">
        <v>305</v>
      </c>
      <c r="B314" s="36">
        <v>44959</v>
      </c>
      <c r="C314" s="37">
        <v>44964</v>
      </c>
      <c r="D314" s="38" t="s">
        <v>678</v>
      </c>
      <c r="E314" s="39" t="s">
        <v>416</v>
      </c>
      <c r="F314" s="39" t="s">
        <v>1592</v>
      </c>
      <c r="G314" s="40">
        <v>60255000</v>
      </c>
      <c r="H314" s="41">
        <v>45241</v>
      </c>
      <c r="I314" s="42" t="s">
        <v>225</v>
      </c>
      <c r="J314" s="43" t="s">
        <v>985</v>
      </c>
      <c r="K314" s="44">
        <v>0</v>
      </c>
      <c r="L314" s="45">
        <v>0</v>
      </c>
      <c r="M314" s="46">
        <v>0</v>
      </c>
      <c r="N314" s="47">
        <f t="shared" si="4"/>
        <v>60255000</v>
      </c>
      <c r="O314" s="48">
        <v>0.19</v>
      </c>
      <c r="P314" s="49"/>
      <c r="Q314" s="50"/>
      <c r="R314" s="51"/>
    </row>
    <row r="315" spans="1:18" ht="17.25" customHeight="1" x14ac:dyDescent="0.25">
      <c r="A315" s="35">
        <v>306</v>
      </c>
      <c r="B315" s="36">
        <v>44959</v>
      </c>
      <c r="C315" s="37">
        <v>44965</v>
      </c>
      <c r="D315" s="38" t="s">
        <v>678</v>
      </c>
      <c r="E315" s="39" t="s">
        <v>495</v>
      </c>
      <c r="F315" s="39" t="s">
        <v>1673</v>
      </c>
      <c r="G315" s="40">
        <v>21012000</v>
      </c>
      <c r="H315" s="41">
        <v>45084</v>
      </c>
      <c r="I315" s="42" t="s">
        <v>225</v>
      </c>
      <c r="J315" s="43" t="s">
        <v>986</v>
      </c>
      <c r="K315" s="44">
        <v>0</v>
      </c>
      <c r="L315" s="45">
        <v>0</v>
      </c>
      <c r="M315" s="46">
        <v>0</v>
      </c>
      <c r="N315" s="47">
        <f t="shared" si="4"/>
        <v>21012000</v>
      </c>
      <c r="O315" s="48">
        <v>0.43</v>
      </c>
      <c r="P315" s="49"/>
      <c r="Q315" s="50"/>
      <c r="R315" s="51"/>
    </row>
    <row r="316" spans="1:18" ht="17.25" customHeight="1" x14ac:dyDescent="0.25">
      <c r="A316" s="35">
        <v>307</v>
      </c>
      <c r="B316" s="36">
        <v>44959</v>
      </c>
      <c r="C316" s="37">
        <v>44964</v>
      </c>
      <c r="D316" s="38" t="s">
        <v>678</v>
      </c>
      <c r="E316" s="39" t="s">
        <v>214</v>
      </c>
      <c r="F316" s="39" t="s">
        <v>1674</v>
      </c>
      <c r="G316" s="40">
        <v>47277000</v>
      </c>
      <c r="H316" s="41">
        <v>45236</v>
      </c>
      <c r="I316" s="42" t="s">
        <v>225</v>
      </c>
      <c r="J316" s="43" t="s">
        <v>987</v>
      </c>
      <c r="K316" s="44">
        <v>0</v>
      </c>
      <c r="L316" s="45">
        <v>0</v>
      </c>
      <c r="M316" s="46">
        <v>0</v>
      </c>
      <c r="N316" s="47">
        <f t="shared" si="4"/>
        <v>47277000</v>
      </c>
      <c r="O316" s="48">
        <v>0.19</v>
      </c>
      <c r="P316" s="49"/>
      <c r="Q316" s="50"/>
      <c r="R316" s="51"/>
    </row>
    <row r="317" spans="1:18" ht="17.25" customHeight="1" x14ac:dyDescent="0.25">
      <c r="A317" s="35">
        <v>308</v>
      </c>
      <c r="B317" s="36">
        <v>44958</v>
      </c>
      <c r="C317" s="37">
        <v>44960</v>
      </c>
      <c r="D317" s="38" t="s">
        <v>678</v>
      </c>
      <c r="E317" s="39" t="s">
        <v>18</v>
      </c>
      <c r="F317" s="39" t="s">
        <v>1675</v>
      </c>
      <c r="G317" s="40">
        <v>103500000</v>
      </c>
      <c r="H317" s="41">
        <v>45232</v>
      </c>
      <c r="I317" s="42" t="s">
        <v>225</v>
      </c>
      <c r="J317" s="43" t="s">
        <v>988</v>
      </c>
      <c r="K317" s="44">
        <v>0</v>
      </c>
      <c r="L317" s="45">
        <v>0</v>
      </c>
      <c r="M317" s="46">
        <v>0</v>
      </c>
      <c r="N317" s="47">
        <f t="shared" si="4"/>
        <v>103500000</v>
      </c>
      <c r="O317" s="48">
        <v>0.21</v>
      </c>
      <c r="P317" s="49"/>
      <c r="Q317" s="50"/>
      <c r="R317" s="51"/>
    </row>
    <row r="318" spans="1:18" ht="17.25" customHeight="1" x14ac:dyDescent="0.25">
      <c r="A318" s="35">
        <v>309</v>
      </c>
      <c r="B318" s="36">
        <v>44959</v>
      </c>
      <c r="C318" s="37">
        <v>44963</v>
      </c>
      <c r="D318" s="38" t="s">
        <v>678</v>
      </c>
      <c r="E318" s="39" t="s">
        <v>602</v>
      </c>
      <c r="F318" s="39" t="s">
        <v>1676</v>
      </c>
      <c r="G318" s="40">
        <v>80300000</v>
      </c>
      <c r="H318" s="41">
        <v>45296</v>
      </c>
      <c r="I318" s="42" t="s">
        <v>225</v>
      </c>
      <c r="J318" s="43" t="s">
        <v>989</v>
      </c>
      <c r="K318" s="44">
        <v>0</v>
      </c>
      <c r="L318" s="45">
        <v>0</v>
      </c>
      <c r="M318" s="46">
        <v>0</v>
      </c>
      <c r="N318" s="47">
        <f t="shared" si="4"/>
        <v>80300000</v>
      </c>
      <c r="O318" s="48">
        <v>0.16</v>
      </c>
      <c r="P318" s="49"/>
      <c r="Q318" s="50"/>
      <c r="R318" s="51"/>
    </row>
    <row r="319" spans="1:18" ht="17.25" customHeight="1" x14ac:dyDescent="0.25">
      <c r="A319" s="35">
        <v>310</v>
      </c>
      <c r="B319" s="36">
        <v>44959</v>
      </c>
      <c r="C319" s="37">
        <v>44963</v>
      </c>
      <c r="D319" s="38" t="s">
        <v>678</v>
      </c>
      <c r="E319" s="39" t="s">
        <v>58</v>
      </c>
      <c r="F319" s="39" t="s">
        <v>1677</v>
      </c>
      <c r="G319" s="40">
        <v>73700000</v>
      </c>
      <c r="H319" s="41">
        <v>45296</v>
      </c>
      <c r="I319" s="42" t="s">
        <v>225</v>
      </c>
      <c r="J319" s="43" t="s">
        <v>990</v>
      </c>
      <c r="K319" s="44">
        <v>0</v>
      </c>
      <c r="L319" s="45">
        <v>0</v>
      </c>
      <c r="M319" s="46">
        <v>0</v>
      </c>
      <c r="N319" s="47">
        <f t="shared" si="4"/>
        <v>73700000</v>
      </c>
      <c r="O319" s="48">
        <v>0.16</v>
      </c>
      <c r="P319" s="49"/>
      <c r="Q319" s="50"/>
      <c r="R319" s="51"/>
    </row>
    <row r="320" spans="1:18" ht="17.25" customHeight="1" x14ac:dyDescent="0.25">
      <c r="A320" s="35">
        <v>311</v>
      </c>
      <c r="B320" s="36">
        <v>44958</v>
      </c>
      <c r="C320" s="37">
        <v>44959</v>
      </c>
      <c r="D320" s="38" t="s">
        <v>678</v>
      </c>
      <c r="E320" s="39" t="s">
        <v>415</v>
      </c>
      <c r="F320" s="39" t="s">
        <v>1678</v>
      </c>
      <c r="G320" s="40">
        <v>59600000</v>
      </c>
      <c r="H320" s="41">
        <v>45200</v>
      </c>
      <c r="I320" s="42" t="s">
        <v>225</v>
      </c>
      <c r="J320" s="43" t="s">
        <v>991</v>
      </c>
      <c r="K320" s="44">
        <v>0</v>
      </c>
      <c r="L320" s="45">
        <v>0</v>
      </c>
      <c r="M320" s="46">
        <v>0</v>
      </c>
      <c r="N320" s="47">
        <f t="shared" si="4"/>
        <v>59600000</v>
      </c>
      <c r="O320" s="48">
        <v>0.24</v>
      </c>
      <c r="P320" s="49"/>
      <c r="Q320" s="50"/>
      <c r="R320" s="51"/>
    </row>
    <row r="321" spans="1:18" ht="17.25" customHeight="1" x14ac:dyDescent="0.25">
      <c r="A321" s="35">
        <v>312</v>
      </c>
      <c r="B321" s="36">
        <v>44958</v>
      </c>
      <c r="C321" s="37">
        <v>44959</v>
      </c>
      <c r="D321" s="38" t="s">
        <v>678</v>
      </c>
      <c r="E321" s="39" t="s">
        <v>511</v>
      </c>
      <c r="F321" s="39" t="s">
        <v>1678</v>
      </c>
      <c r="G321" s="40">
        <v>59600000</v>
      </c>
      <c r="H321" s="41">
        <v>45200</v>
      </c>
      <c r="I321" s="42" t="s">
        <v>225</v>
      </c>
      <c r="J321" s="43" t="s">
        <v>992</v>
      </c>
      <c r="K321" s="44">
        <v>0</v>
      </c>
      <c r="L321" s="45">
        <v>0</v>
      </c>
      <c r="M321" s="46">
        <v>0</v>
      </c>
      <c r="N321" s="47">
        <f t="shared" si="4"/>
        <v>59600000</v>
      </c>
      <c r="O321" s="48">
        <v>0.24</v>
      </c>
      <c r="P321" s="49"/>
      <c r="Q321" s="50"/>
      <c r="R321" s="51"/>
    </row>
    <row r="322" spans="1:18" ht="17.25" customHeight="1" x14ac:dyDescent="0.25">
      <c r="A322" s="35">
        <v>313</v>
      </c>
      <c r="B322" s="36">
        <v>44958</v>
      </c>
      <c r="C322" s="37">
        <v>44959</v>
      </c>
      <c r="D322" s="38" t="s">
        <v>678</v>
      </c>
      <c r="E322" s="39" t="s">
        <v>599</v>
      </c>
      <c r="F322" s="39" t="s">
        <v>1679</v>
      </c>
      <c r="G322" s="40">
        <v>59600000</v>
      </c>
      <c r="H322" s="41">
        <v>45200</v>
      </c>
      <c r="I322" s="42" t="s">
        <v>225</v>
      </c>
      <c r="J322" s="43" t="s">
        <v>993</v>
      </c>
      <c r="K322" s="44">
        <v>0</v>
      </c>
      <c r="L322" s="45">
        <v>0</v>
      </c>
      <c r="M322" s="46">
        <v>0</v>
      </c>
      <c r="N322" s="47">
        <f t="shared" si="4"/>
        <v>59600000</v>
      </c>
      <c r="O322" s="48">
        <v>0.24</v>
      </c>
      <c r="P322" s="49"/>
      <c r="Q322" s="50"/>
      <c r="R322" s="51"/>
    </row>
    <row r="323" spans="1:18" ht="17.25" customHeight="1" x14ac:dyDescent="0.25">
      <c r="A323" s="35">
        <v>314</v>
      </c>
      <c r="B323" s="36">
        <v>44958</v>
      </c>
      <c r="C323" s="37">
        <v>44959</v>
      </c>
      <c r="D323" s="38" t="s">
        <v>678</v>
      </c>
      <c r="E323" s="39" t="s">
        <v>81</v>
      </c>
      <c r="F323" s="39" t="s">
        <v>1678</v>
      </c>
      <c r="G323" s="40">
        <v>59600000</v>
      </c>
      <c r="H323" s="41">
        <v>45200</v>
      </c>
      <c r="I323" s="42" t="s">
        <v>225</v>
      </c>
      <c r="J323" s="43" t="s">
        <v>994</v>
      </c>
      <c r="K323" s="44">
        <v>0</v>
      </c>
      <c r="L323" s="45">
        <v>0</v>
      </c>
      <c r="M323" s="46">
        <v>0</v>
      </c>
      <c r="N323" s="47">
        <f t="shared" si="4"/>
        <v>59600000</v>
      </c>
      <c r="O323" s="48">
        <v>0.24</v>
      </c>
      <c r="P323" s="49"/>
      <c r="Q323" s="50"/>
      <c r="R323" s="51"/>
    </row>
    <row r="324" spans="1:18" ht="17.25" customHeight="1" x14ac:dyDescent="0.25">
      <c r="A324" s="35">
        <v>315</v>
      </c>
      <c r="B324" s="36">
        <v>44958</v>
      </c>
      <c r="C324" s="37">
        <v>44959</v>
      </c>
      <c r="D324" s="38" t="s">
        <v>678</v>
      </c>
      <c r="E324" s="39" t="s">
        <v>223</v>
      </c>
      <c r="F324" s="39" t="s">
        <v>1678</v>
      </c>
      <c r="G324" s="40">
        <v>59600000</v>
      </c>
      <c r="H324" s="41">
        <v>45200</v>
      </c>
      <c r="I324" s="42" t="s">
        <v>225</v>
      </c>
      <c r="J324" s="43" t="s">
        <v>995</v>
      </c>
      <c r="K324" s="44">
        <v>0</v>
      </c>
      <c r="L324" s="45">
        <v>0</v>
      </c>
      <c r="M324" s="46">
        <v>0</v>
      </c>
      <c r="N324" s="47">
        <f t="shared" si="4"/>
        <v>59600000</v>
      </c>
      <c r="O324" s="48">
        <v>0.24</v>
      </c>
      <c r="P324" s="49"/>
      <c r="Q324" s="50"/>
      <c r="R324" s="51"/>
    </row>
    <row r="325" spans="1:18" ht="17.25" customHeight="1" x14ac:dyDescent="0.25">
      <c r="A325" s="35">
        <v>316</v>
      </c>
      <c r="B325" s="36">
        <v>44958</v>
      </c>
      <c r="C325" s="37">
        <v>44959</v>
      </c>
      <c r="D325" s="38" t="s">
        <v>678</v>
      </c>
      <c r="E325" s="39" t="s">
        <v>120</v>
      </c>
      <c r="F325" s="39" t="s">
        <v>1680</v>
      </c>
      <c r="G325" s="40">
        <v>51200000</v>
      </c>
      <c r="H325" s="41">
        <v>45200</v>
      </c>
      <c r="I325" s="42" t="s">
        <v>225</v>
      </c>
      <c r="J325" s="43" t="s">
        <v>996</v>
      </c>
      <c r="K325" s="44">
        <v>0</v>
      </c>
      <c r="L325" s="45">
        <v>0</v>
      </c>
      <c r="M325" s="46">
        <v>0</v>
      </c>
      <c r="N325" s="47">
        <f t="shared" si="4"/>
        <v>51200000</v>
      </c>
      <c r="O325" s="48">
        <v>0.24</v>
      </c>
      <c r="P325" s="49"/>
      <c r="Q325" s="50"/>
      <c r="R325" s="51"/>
    </row>
    <row r="326" spans="1:18" ht="17.25" customHeight="1" x14ac:dyDescent="0.25">
      <c r="A326" s="35">
        <v>317</v>
      </c>
      <c r="B326" s="36">
        <v>44958</v>
      </c>
      <c r="C326" s="37">
        <v>44959</v>
      </c>
      <c r="D326" s="38" t="s">
        <v>678</v>
      </c>
      <c r="E326" s="39" t="s">
        <v>1681</v>
      </c>
      <c r="F326" s="39" t="s">
        <v>1682</v>
      </c>
      <c r="G326" s="40">
        <v>68000000</v>
      </c>
      <c r="H326" s="41">
        <v>45200</v>
      </c>
      <c r="I326" s="42" t="s">
        <v>225</v>
      </c>
      <c r="J326" s="43" t="s">
        <v>997</v>
      </c>
      <c r="K326" s="44">
        <v>0</v>
      </c>
      <c r="L326" s="45">
        <v>0</v>
      </c>
      <c r="M326" s="46">
        <v>0</v>
      </c>
      <c r="N326" s="47">
        <f t="shared" si="4"/>
        <v>68000000</v>
      </c>
      <c r="O326" s="48">
        <v>0.24</v>
      </c>
      <c r="P326" s="49"/>
      <c r="Q326" s="50"/>
      <c r="R326" s="51"/>
    </row>
    <row r="327" spans="1:18" ht="17.25" customHeight="1" x14ac:dyDescent="0.25">
      <c r="A327" s="35">
        <v>318</v>
      </c>
      <c r="B327" s="36">
        <v>44958</v>
      </c>
      <c r="C327" s="37">
        <v>44960</v>
      </c>
      <c r="D327" s="38" t="s">
        <v>678</v>
      </c>
      <c r="E327" s="39" t="s">
        <v>609</v>
      </c>
      <c r="F327" s="39" t="s">
        <v>1683</v>
      </c>
      <c r="G327" s="40">
        <v>68000000</v>
      </c>
      <c r="H327" s="41">
        <v>45201</v>
      </c>
      <c r="I327" s="42" t="s">
        <v>225</v>
      </c>
      <c r="J327" s="43" t="s">
        <v>998</v>
      </c>
      <c r="K327" s="44">
        <v>0</v>
      </c>
      <c r="L327" s="45">
        <v>0</v>
      </c>
      <c r="M327" s="46">
        <v>0</v>
      </c>
      <c r="N327" s="47">
        <f t="shared" si="4"/>
        <v>68000000</v>
      </c>
      <c r="O327" s="48">
        <v>0.23</v>
      </c>
      <c r="P327" s="49"/>
      <c r="Q327" s="50"/>
      <c r="R327" s="51"/>
    </row>
    <row r="328" spans="1:18" ht="17.25" customHeight="1" x14ac:dyDescent="0.25">
      <c r="A328" s="35">
        <v>319</v>
      </c>
      <c r="B328" s="36">
        <v>44959</v>
      </c>
      <c r="C328" s="37">
        <v>44960</v>
      </c>
      <c r="D328" s="38" t="s">
        <v>678</v>
      </c>
      <c r="E328" s="39" t="s">
        <v>557</v>
      </c>
      <c r="F328" s="39" t="s">
        <v>1684</v>
      </c>
      <c r="G328" s="40">
        <v>65600000</v>
      </c>
      <c r="H328" s="41">
        <v>45201</v>
      </c>
      <c r="I328" s="42" t="s">
        <v>225</v>
      </c>
      <c r="J328" s="43" t="s">
        <v>999</v>
      </c>
      <c r="K328" s="44">
        <v>0</v>
      </c>
      <c r="L328" s="45">
        <v>0</v>
      </c>
      <c r="M328" s="46">
        <v>0</v>
      </c>
      <c r="N328" s="47">
        <f t="shared" si="4"/>
        <v>65600000</v>
      </c>
      <c r="O328" s="48">
        <v>0.23</v>
      </c>
      <c r="P328" s="49"/>
      <c r="Q328" s="50"/>
      <c r="R328" s="51"/>
    </row>
    <row r="329" spans="1:18" ht="17.25" customHeight="1" x14ac:dyDescent="0.25">
      <c r="A329" s="35">
        <v>320</v>
      </c>
      <c r="B329" s="36">
        <v>44959</v>
      </c>
      <c r="C329" s="37">
        <v>44960</v>
      </c>
      <c r="D329" s="38" t="s">
        <v>679</v>
      </c>
      <c r="E329" s="39" t="s">
        <v>530</v>
      </c>
      <c r="F329" s="39" t="s">
        <v>1685</v>
      </c>
      <c r="G329" s="40">
        <v>28000000</v>
      </c>
      <c r="H329" s="41">
        <v>45201</v>
      </c>
      <c r="I329" s="42" t="s">
        <v>225</v>
      </c>
      <c r="J329" s="43" t="s">
        <v>1000</v>
      </c>
      <c r="K329" s="44">
        <v>0</v>
      </c>
      <c r="L329" s="45">
        <v>0</v>
      </c>
      <c r="M329" s="46">
        <v>0</v>
      </c>
      <c r="N329" s="47">
        <f t="shared" si="4"/>
        <v>28000000</v>
      </c>
      <c r="O329" s="48">
        <v>0.23</v>
      </c>
      <c r="P329" s="49"/>
      <c r="Q329" s="50"/>
      <c r="R329" s="51"/>
    </row>
    <row r="330" spans="1:18" ht="17.25" customHeight="1" x14ac:dyDescent="0.25">
      <c r="A330" s="35">
        <v>321</v>
      </c>
      <c r="B330" s="36">
        <v>44959</v>
      </c>
      <c r="C330" s="37">
        <v>44960</v>
      </c>
      <c r="D330" s="38" t="s">
        <v>679</v>
      </c>
      <c r="E330" s="39" t="s">
        <v>529</v>
      </c>
      <c r="F330" s="39" t="s">
        <v>1685</v>
      </c>
      <c r="G330" s="40">
        <v>28000000</v>
      </c>
      <c r="H330" s="41">
        <v>45201</v>
      </c>
      <c r="I330" s="42" t="s">
        <v>225</v>
      </c>
      <c r="J330" s="43" t="s">
        <v>1001</v>
      </c>
      <c r="K330" s="44">
        <v>0</v>
      </c>
      <c r="L330" s="45">
        <v>0</v>
      </c>
      <c r="M330" s="46">
        <v>0</v>
      </c>
      <c r="N330" s="47">
        <f t="shared" si="4"/>
        <v>28000000</v>
      </c>
      <c r="O330" s="48">
        <v>0.23</v>
      </c>
      <c r="P330" s="49"/>
      <c r="Q330" s="50"/>
      <c r="R330" s="51"/>
    </row>
    <row r="331" spans="1:18" ht="17.25" customHeight="1" x14ac:dyDescent="0.25">
      <c r="A331" s="35">
        <v>322</v>
      </c>
      <c r="B331" s="36">
        <v>44959</v>
      </c>
      <c r="C331" s="37">
        <v>44960</v>
      </c>
      <c r="D331" s="38" t="s">
        <v>679</v>
      </c>
      <c r="E331" s="39" t="s">
        <v>532</v>
      </c>
      <c r="F331" s="39" t="s">
        <v>1685</v>
      </c>
      <c r="G331" s="40">
        <v>28000000</v>
      </c>
      <c r="H331" s="41">
        <v>45201</v>
      </c>
      <c r="I331" s="42" t="s">
        <v>225</v>
      </c>
      <c r="J331" s="43" t="s">
        <v>1002</v>
      </c>
      <c r="K331" s="44">
        <v>0</v>
      </c>
      <c r="L331" s="45">
        <v>0</v>
      </c>
      <c r="M331" s="46">
        <v>0</v>
      </c>
      <c r="N331" s="47">
        <f t="shared" si="4"/>
        <v>28000000</v>
      </c>
      <c r="O331" s="48">
        <v>0.23</v>
      </c>
      <c r="P331" s="49"/>
      <c r="Q331" s="50"/>
      <c r="R331" s="51"/>
    </row>
    <row r="332" spans="1:18" ht="17.25" customHeight="1" x14ac:dyDescent="0.25">
      <c r="A332" s="35">
        <v>323</v>
      </c>
      <c r="B332" s="36">
        <v>44959</v>
      </c>
      <c r="C332" s="37">
        <v>44960</v>
      </c>
      <c r="D332" s="38" t="s">
        <v>679</v>
      </c>
      <c r="E332" s="39" t="s">
        <v>73</v>
      </c>
      <c r="F332" s="39" t="s">
        <v>1685</v>
      </c>
      <c r="G332" s="40">
        <v>28000000</v>
      </c>
      <c r="H332" s="41">
        <v>45201</v>
      </c>
      <c r="I332" s="42" t="s">
        <v>225</v>
      </c>
      <c r="J332" s="43" t="s">
        <v>1003</v>
      </c>
      <c r="K332" s="44">
        <v>0</v>
      </c>
      <c r="L332" s="45">
        <v>0</v>
      </c>
      <c r="M332" s="46">
        <v>0</v>
      </c>
      <c r="N332" s="47">
        <f t="shared" ref="N332:N395" si="5">+G332+L332-M332</f>
        <v>28000000</v>
      </c>
      <c r="O332" s="48">
        <v>0.23</v>
      </c>
      <c r="P332" s="49"/>
      <c r="Q332" s="50"/>
      <c r="R332" s="51"/>
    </row>
    <row r="333" spans="1:18" ht="17.25" customHeight="1" x14ac:dyDescent="0.25">
      <c r="A333" s="35">
        <v>324</v>
      </c>
      <c r="B333" s="36">
        <v>44959</v>
      </c>
      <c r="C333" s="37">
        <v>44960</v>
      </c>
      <c r="D333" s="38" t="s">
        <v>679</v>
      </c>
      <c r="E333" s="39" t="s">
        <v>100</v>
      </c>
      <c r="F333" s="39" t="s">
        <v>1685</v>
      </c>
      <c r="G333" s="40">
        <v>28000000</v>
      </c>
      <c r="H333" s="41">
        <v>45201</v>
      </c>
      <c r="I333" s="42" t="s">
        <v>225</v>
      </c>
      <c r="J333" s="43" t="s">
        <v>1004</v>
      </c>
      <c r="K333" s="44">
        <v>0</v>
      </c>
      <c r="L333" s="45">
        <v>0</v>
      </c>
      <c r="M333" s="46">
        <v>0</v>
      </c>
      <c r="N333" s="47">
        <f t="shared" si="5"/>
        <v>28000000</v>
      </c>
      <c r="O333" s="48">
        <v>0.23</v>
      </c>
      <c r="P333" s="49"/>
      <c r="Q333" s="50"/>
      <c r="R333" s="51"/>
    </row>
    <row r="334" spans="1:18" ht="17.25" customHeight="1" x14ac:dyDescent="0.25">
      <c r="A334" s="35">
        <v>325</v>
      </c>
      <c r="B334" s="36">
        <v>44959</v>
      </c>
      <c r="C334" s="37">
        <v>44963</v>
      </c>
      <c r="D334" s="38" t="s">
        <v>678</v>
      </c>
      <c r="E334" s="39" t="s">
        <v>1686</v>
      </c>
      <c r="F334" s="39" t="s">
        <v>1687</v>
      </c>
      <c r="G334" s="40">
        <v>108000000</v>
      </c>
      <c r="H334" s="41">
        <v>45235</v>
      </c>
      <c r="I334" s="42" t="s">
        <v>225</v>
      </c>
      <c r="J334" s="43" t="s">
        <v>1005</v>
      </c>
      <c r="K334" s="44">
        <v>0</v>
      </c>
      <c r="L334" s="45">
        <v>0</v>
      </c>
      <c r="M334" s="46">
        <v>0</v>
      </c>
      <c r="N334" s="47">
        <f t="shared" si="5"/>
        <v>108000000</v>
      </c>
      <c r="O334" s="48">
        <v>0.19</v>
      </c>
      <c r="P334" s="49"/>
      <c r="Q334" s="50"/>
      <c r="R334" s="51"/>
    </row>
    <row r="335" spans="1:18" ht="17.25" customHeight="1" x14ac:dyDescent="0.25">
      <c r="A335" s="35">
        <v>326</v>
      </c>
      <c r="B335" s="36">
        <v>44963</v>
      </c>
      <c r="C335" s="37">
        <v>44964</v>
      </c>
      <c r="D335" s="38" t="s">
        <v>678</v>
      </c>
      <c r="E335" s="39" t="s">
        <v>91</v>
      </c>
      <c r="F335" s="39" t="s">
        <v>1688</v>
      </c>
      <c r="G335" s="40">
        <v>76482000</v>
      </c>
      <c r="H335" s="41">
        <v>45236</v>
      </c>
      <c r="I335" s="42" t="s">
        <v>225</v>
      </c>
      <c r="J335" s="43" t="s">
        <v>1006</v>
      </c>
      <c r="K335" s="44">
        <v>0</v>
      </c>
      <c r="L335" s="45">
        <v>0</v>
      </c>
      <c r="M335" s="46">
        <v>0</v>
      </c>
      <c r="N335" s="47">
        <f t="shared" si="5"/>
        <v>76482000</v>
      </c>
      <c r="O335" s="48">
        <v>0.19</v>
      </c>
      <c r="P335" s="49"/>
      <c r="Q335" s="50"/>
      <c r="R335" s="51"/>
    </row>
    <row r="336" spans="1:18" ht="17.25" customHeight="1" x14ac:dyDescent="0.25">
      <c r="A336" s="35">
        <v>327</v>
      </c>
      <c r="B336" s="36">
        <v>44965</v>
      </c>
      <c r="C336" s="37">
        <v>44971</v>
      </c>
      <c r="D336" s="38" t="s">
        <v>678</v>
      </c>
      <c r="E336" s="39" t="s">
        <v>572</v>
      </c>
      <c r="F336" s="39" t="s">
        <v>1689</v>
      </c>
      <c r="G336" s="40">
        <v>55620000</v>
      </c>
      <c r="H336" s="41">
        <v>45243</v>
      </c>
      <c r="I336" s="42" t="s">
        <v>225</v>
      </c>
      <c r="J336" s="43" t="s">
        <v>1007</v>
      </c>
      <c r="K336" s="44">
        <v>0</v>
      </c>
      <c r="L336" s="45">
        <v>0</v>
      </c>
      <c r="M336" s="46">
        <v>0</v>
      </c>
      <c r="N336" s="47">
        <f t="shared" si="5"/>
        <v>55620000</v>
      </c>
      <c r="O336" s="48">
        <v>0.17</v>
      </c>
      <c r="P336" s="49"/>
      <c r="Q336" s="50"/>
      <c r="R336" s="51"/>
    </row>
    <row r="337" spans="1:18" ht="17.25" customHeight="1" x14ac:dyDescent="0.25">
      <c r="A337" s="35">
        <v>328</v>
      </c>
      <c r="B337" s="36">
        <v>44965</v>
      </c>
      <c r="C337" s="37">
        <v>44966</v>
      </c>
      <c r="D337" s="38" t="s">
        <v>678</v>
      </c>
      <c r="E337" s="39" t="s">
        <v>568</v>
      </c>
      <c r="F337" s="39" t="s">
        <v>1489</v>
      </c>
      <c r="G337" s="40">
        <v>21630000</v>
      </c>
      <c r="H337" s="41">
        <v>45054</v>
      </c>
      <c r="I337" s="42" t="s">
        <v>225</v>
      </c>
      <c r="J337" s="43" t="s">
        <v>1008</v>
      </c>
      <c r="K337" s="44">
        <v>0</v>
      </c>
      <c r="L337" s="45">
        <v>0</v>
      </c>
      <c r="M337" s="46">
        <v>0</v>
      </c>
      <c r="N337" s="47">
        <f t="shared" si="5"/>
        <v>21630000</v>
      </c>
      <c r="O337" s="48">
        <v>0.56999999999999995</v>
      </c>
      <c r="P337" s="49"/>
      <c r="Q337" s="50"/>
      <c r="R337" s="51"/>
    </row>
    <row r="338" spans="1:18" ht="17.25" customHeight="1" x14ac:dyDescent="0.25">
      <c r="A338" s="35">
        <v>329</v>
      </c>
      <c r="B338" s="36">
        <v>44964</v>
      </c>
      <c r="C338" s="37">
        <v>44966</v>
      </c>
      <c r="D338" s="38" t="s">
        <v>679</v>
      </c>
      <c r="E338" s="39" t="s">
        <v>537</v>
      </c>
      <c r="F338" s="39" t="s">
        <v>1690</v>
      </c>
      <c r="G338" s="40">
        <v>43740000</v>
      </c>
      <c r="H338" s="41">
        <v>45238</v>
      </c>
      <c r="I338" s="42" t="s">
        <v>225</v>
      </c>
      <c r="J338" s="43" t="s">
        <v>1009</v>
      </c>
      <c r="K338" s="44">
        <v>0</v>
      </c>
      <c r="L338" s="45">
        <v>0</v>
      </c>
      <c r="M338" s="46">
        <v>0</v>
      </c>
      <c r="N338" s="47">
        <f t="shared" si="5"/>
        <v>43740000</v>
      </c>
      <c r="O338" s="48">
        <v>0.18</v>
      </c>
      <c r="P338" s="49"/>
      <c r="Q338" s="50"/>
      <c r="R338" s="51"/>
    </row>
    <row r="339" spans="1:18" ht="17.25" customHeight="1" x14ac:dyDescent="0.25">
      <c r="A339" s="35">
        <v>330</v>
      </c>
      <c r="B339" s="36">
        <v>44959</v>
      </c>
      <c r="C339" s="37">
        <v>44963</v>
      </c>
      <c r="D339" s="38" t="s">
        <v>678</v>
      </c>
      <c r="E339" s="39" t="s">
        <v>1691</v>
      </c>
      <c r="F339" s="39" t="s">
        <v>1692</v>
      </c>
      <c r="G339" s="40">
        <v>74400000</v>
      </c>
      <c r="H339" s="41">
        <v>45204</v>
      </c>
      <c r="I339" s="42" t="s">
        <v>225</v>
      </c>
      <c r="J339" s="43" t="s">
        <v>1010</v>
      </c>
      <c r="K339" s="44">
        <v>0</v>
      </c>
      <c r="L339" s="45">
        <v>0</v>
      </c>
      <c r="M339" s="46">
        <v>0</v>
      </c>
      <c r="N339" s="47">
        <f t="shared" si="5"/>
        <v>74400000</v>
      </c>
      <c r="O339" s="48">
        <v>0.22</v>
      </c>
      <c r="P339" s="49"/>
      <c r="Q339" s="50"/>
      <c r="R339" s="51"/>
    </row>
    <row r="340" spans="1:18" ht="17.25" customHeight="1" x14ac:dyDescent="0.25">
      <c r="A340" s="35">
        <v>331</v>
      </c>
      <c r="B340" s="36">
        <v>44959</v>
      </c>
      <c r="C340" s="37">
        <v>44963</v>
      </c>
      <c r="D340" s="38" t="s">
        <v>678</v>
      </c>
      <c r="E340" s="39" t="s">
        <v>49</v>
      </c>
      <c r="F340" s="39" t="s">
        <v>1465</v>
      </c>
      <c r="G340" s="40">
        <v>65920000</v>
      </c>
      <c r="H340" s="41">
        <v>45285</v>
      </c>
      <c r="I340" s="42" t="s">
        <v>225</v>
      </c>
      <c r="J340" s="43" t="s">
        <v>1011</v>
      </c>
      <c r="K340" s="44">
        <v>0</v>
      </c>
      <c r="L340" s="45">
        <v>0</v>
      </c>
      <c r="M340" s="46">
        <v>0</v>
      </c>
      <c r="N340" s="47">
        <f t="shared" si="5"/>
        <v>65920000</v>
      </c>
      <c r="O340" s="48">
        <v>0.16</v>
      </c>
      <c r="P340" s="49"/>
      <c r="Q340" s="50"/>
      <c r="R340" s="51"/>
    </row>
    <row r="341" spans="1:18" ht="17.25" customHeight="1" x14ac:dyDescent="0.25">
      <c r="A341" s="35">
        <v>332</v>
      </c>
      <c r="B341" s="36">
        <v>44959</v>
      </c>
      <c r="C341" s="37">
        <v>44960</v>
      </c>
      <c r="D341" s="38" t="s">
        <v>678</v>
      </c>
      <c r="E341" s="39" t="s">
        <v>662</v>
      </c>
      <c r="F341" s="39" t="s">
        <v>1693</v>
      </c>
      <c r="G341" s="40">
        <v>69333333</v>
      </c>
      <c r="H341" s="41">
        <v>45282</v>
      </c>
      <c r="I341" s="42" t="s">
        <v>225</v>
      </c>
      <c r="J341" s="43" t="s">
        <v>1012</v>
      </c>
      <c r="K341" s="44">
        <v>0</v>
      </c>
      <c r="L341" s="45">
        <v>0</v>
      </c>
      <c r="M341" s="46">
        <v>0</v>
      </c>
      <c r="N341" s="47">
        <f t="shared" si="5"/>
        <v>69333333</v>
      </c>
      <c r="O341" s="48">
        <v>0.17</v>
      </c>
      <c r="P341" s="49"/>
      <c r="Q341" s="50"/>
      <c r="R341" s="51"/>
    </row>
    <row r="342" spans="1:18" ht="17.25" customHeight="1" x14ac:dyDescent="0.25">
      <c r="A342" s="35">
        <v>333</v>
      </c>
      <c r="B342" s="36">
        <v>44960</v>
      </c>
      <c r="C342" s="37">
        <v>44963</v>
      </c>
      <c r="D342" s="38" t="s">
        <v>679</v>
      </c>
      <c r="E342" s="39" t="s">
        <v>163</v>
      </c>
      <c r="F342" s="39" t="s">
        <v>1694</v>
      </c>
      <c r="G342" s="40">
        <v>43733333</v>
      </c>
      <c r="H342" s="41">
        <v>45285</v>
      </c>
      <c r="I342" s="42" t="s">
        <v>225</v>
      </c>
      <c r="J342" s="43" t="s">
        <v>1013</v>
      </c>
      <c r="K342" s="44">
        <v>0</v>
      </c>
      <c r="L342" s="45">
        <v>0</v>
      </c>
      <c r="M342" s="46">
        <v>0</v>
      </c>
      <c r="N342" s="47">
        <f t="shared" si="5"/>
        <v>43733333</v>
      </c>
      <c r="O342" s="48">
        <v>0.16</v>
      </c>
      <c r="P342" s="49"/>
      <c r="Q342" s="50"/>
      <c r="R342" s="51"/>
    </row>
    <row r="343" spans="1:18" ht="17.25" customHeight="1" x14ac:dyDescent="0.25">
      <c r="A343" s="35">
        <v>334</v>
      </c>
      <c r="B343" s="36">
        <v>44959</v>
      </c>
      <c r="C343" s="37">
        <v>44960</v>
      </c>
      <c r="D343" s="38" t="s">
        <v>678</v>
      </c>
      <c r="E343" s="39" t="s">
        <v>321</v>
      </c>
      <c r="F343" s="39" t="s">
        <v>1695</v>
      </c>
      <c r="G343" s="40">
        <v>77866667</v>
      </c>
      <c r="H343" s="41">
        <v>45282</v>
      </c>
      <c r="I343" s="42" t="s">
        <v>225</v>
      </c>
      <c r="J343" s="43" t="s">
        <v>1014</v>
      </c>
      <c r="K343" s="44">
        <v>0</v>
      </c>
      <c r="L343" s="45">
        <v>0</v>
      </c>
      <c r="M343" s="46">
        <v>0</v>
      </c>
      <c r="N343" s="47">
        <f t="shared" si="5"/>
        <v>77866667</v>
      </c>
      <c r="O343" s="48">
        <v>0.17</v>
      </c>
      <c r="P343" s="49"/>
      <c r="Q343" s="50"/>
      <c r="R343" s="51"/>
    </row>
    <row r="344" spans="1:18" ht="17.25" customHeight="1" x14ac:dyDescent="0.25">
      <c r="A344" s="35">
        <v>335</v>
      </c>
      <c r="B344" s="36">
        <v>44959</v>
      </c>
      <c r="C344" s="37">
        <v>44960</v>
      </c>
      <c r="D344" s="38" t="s">
        <v>678</v>
      </c>
      <c r="E344" s="39" t="s">
        <v>434</v>
      </c>
      <c r="F344" s="39" t="s">
        <v>1696</v>
      </c>
      <c r="G344" s="40">
        <v>77866667</v>
      </c>
      <c r="H344" s="41">
        <v>45282</v>
      </c>
      <c r="I344" s="42" t="s">
        <v>225</v>
      </c>
      <c r="J344" s="43" t="s">
        <v>1015</v>
      </c>
      <c r="K344" s="44">
        <v>0</v>
      </c>
      <c r="L344" s="45">
        <v>0</v>
      </c>
      <c r="M344" s="46">
        <v>0</v>
      </c>
      <c r="N344" s="47">
        <f t="shared" si="5"/>
        <v>77866667</v>
      </c>
      <c r="O344" s="48">
        <v>0.17</v>
      </c>
      <c r="P344" s="49"/>
      <c r="Q344" s="50"/>
      <c r="R344" s="51"/>
    </row>
    <row r="345" spans="1:18" ht="17.25" customHeight="1" x14ac:dyDescent="0.25">
      <c r="A345" s="35">
        <v>336</v>
      </c>
      <c r="B345" s="36">
        <v>44959</v>
      </c>
      <c r="C345" s="37">
        <v>44963</v>
      </c>
      <c r="D345" s="38" t="s">
        <v>678</v>
      </c>
      <c r="E345" s="39" t="s">
        <v>1697</v>
      </c>
      <c r="F345" s="39" t="s">
        <v>378</v>
      </c>
      <c r="G345" s="40">
        <v>72533333</v>
      </c>
      <c r="H345" s="41">
        <v>45285</v>
      </c>
      <c r="I345" s="42" t="s">
        <v>225</v>
      </c>
      <c r="J345" s="43" t="s">
        <v>1016</v>
      </c>
      <c r="K345" s="44">
        <v>0</v>
      </c>
      <c r="L345" s="45">
        <v>0</v>
      </c>
      <c r="M345" s="46">
        <v>0</v>
      </c>
      <c r="N345" s="47">
        <f t="shared" si="5"/>
        <v>72533333</v>
      </c>
      <c r="O345" s="48">
        <v>0.16</v>
      </c>
      <c r="P345" s="49"/>
      <c r="Q345" s="50"/>
      <c r="R345" s="51"/>
    </row>
    <row r="346" spans="1:18" ht="17.25" customHeight="1" x14ac:dyDescent="0.25">
      <c r="A346" s="35">
        <v>337</v>
      </c>
      <c r="B346" s="36">
        <v>44959</v>
      </c>
      <c r="C346" s="37">
        <v>44964</v>
      </c>
      <c r="D346" s="38" t="s">
        <v>678</v>
      </c>
      <c r="E346" s="39" t="s">
        <v>289</v>
      </c>
      <c r="F346" s="39" t="s">
        <v>1452</v>
      </c>
      <c r="G346" s="40">
        <v>80300000</v>
      </c>
      <c r="H346" s="41">
        <v>45297</v>
      </c>
      <c r="I346" s="42" t="s">
        <v>225</v>
      </c>
      <c r="J346" s="43" t="s">
        <v>1017</v>
      </c>
      <c r="K346" s="44">
        <v>0</v>
      </c>
      <c r="L346" s="45">
        <v>0</v>
      </c>
      <c r="M346" s="46">
        <v>0</v>
      </c>
      <c r="N346" s="47">
        <f t="shared" si="5"/>
        <v>80300000</v>
      </c>
      <c r="O346" s="48">
        <v>0.16</v>
      </c>
      <c r="P346" s="49"/>
      <c r="Q346" s="50"/>
      <c r="R346" s="51"/>
    </row>
    <row r="347" spans="1:18" ht="17.25" customHeight="1" x14ac:dyDescent="0.25">
      <c r="A347" s="35">
        <v>338</v>
      </c>
      <c r="B347" s="36">
        <v>44959</v>
      </c>
      <c r="C347" s="37">
        <v>44964</v>
      </c>
      <c r="D347" s="38" t="s">
        <v>678</v>
      </c>
      <c r="E347" s="39" t="s">
        <v>556</v>
      </c>
      <c r="F347" s="39" t="s">
        <v>1619</v>
      </c>
      <c r="G347" s="40">
        <v>80300000</v>
      </c>
      <c r="H347" s="41">
        <v>45297</v>
      </c>
      <c r="I347" s="42" t="s">
        <v>225</v>
      </c>
      <c r="J347" s="43" t="s">
        <v>1018</v>
      </c>
      <c r="K347" s="44">
        <v>0</v>
      </c>
      <c r="L347" s="45">
        <v>0</v>
      </c>
      <c r="M347" s="46">
        <v>0</v>
      </c>
      <c r="N347" s="47">
        <f t="shared" si="5"/>
        <v>80300000</v>
      </c>
      <c r="O347" s="48">
        <v>0.16</v>
      </c>
      <c r="P347" s="49"/>
      <c r="Q347" s="50"/>
      <c r="R347" s="51"/>
    </row>
    <row r="348" spans="1:18" ht="17.25" customHeight="1" x14ac:dyDescent="0.25">
      <c r="A348" s="35">
        <v>339</v>
      </c>
      <c r="B348" s="36">
        <v>44960</v>
      </c>
      <c r="C348" s="37">
        <v>44964</v>
      </c>
      <c r="D348" s="38" t="s">
        <v>678</v>
      </c>
      <c r="E348" s="39" t="s">
        <v>614</v>
      </c>
      <c r="F348" s="39" t="s">
        <v>1698</v>
      </c>
      <c r="G348" s="40">
        <v>70400000</v>
      </c>
      <c r="H348" s="41">
        <v>45205</v>
      </c>
      <c r="I348" s="42" t="s">
        <v>225</v>
      </c>
      <c r="J348" s="43" t="s">
        <v>1019</v>
      </c>
      <c r="K348" s="44">
        <v>0</v>
      </c>
      <c r="L348" s="45">
        <v>0</v>
      </c>
      <c r="M348" s="46">
        <v>0</v>
      </c>
      <c r="N348" s="47">
        <f t="shared" si="5"/>
        <v>70400000</v>
      </c>
      <c r="O348" s="48">
        <v>0.22</v>
      </c>
      <c r="P348" s="49"/>
      <c r="Q348" s="50"/>
      <c r="R348" s="51"/>
    </row>
    <row r="349" spans="1:18" ht="17.25" customHeight="1" x14ac:dyDescent="0.25">
      <c r="A349" s="35">
        <v>340</v>
      </c>
      <c r="B349" s="36">
        <v>44960</v>
      </c>
      <c r="C349" s="37">
        <v>44964</v>
      </c>
      <c r="D349" s="38" t="s">
        <v>678</v>
      </c>
      <c r="E349" s="39" t="s">
        <v>481</v>
      </c>
      <c r="F349" s="39" t="s">
        <v>316</v>
      </c>
      <c r="G349" s="40">
        <v>70400000</v>
      </c>
      <c r="H349" s="41">
        <v>45205</v>
      </c>
      <c r="I349" s="42" t="s">
        <v>225</v>
      </c>
      <c r="J349" s="43" t="s">
        <v>1020</v>
      </c>
      <c r="K349" s="44">
        <v>0</v>
      </c>
      <c r="L349" s="45">
        <v>0</v>
      </c>
      <c r="M349" s="46">
        <v>0</v>
      </c>
      <c r="N349" s="47">
        <f t="shared" si="5"/>
        <v>70400000</v>
      </c>
      <c r="O349" s="48">
        <v>0.22</v>
      </c>
      <c r="P349" s="49"/>
      <c r="Q349" s="50"/>
      <c r="R349" s="51"/>
    </row>
    <row r="350" spans="1:18" ht="17.25" customHeight="1" x14ac:dyDescent="0.25">
      <c r="A350" s="35">
        <v>341</v>
      </c>
      <c r="B350" s="36">
        <v>44959</v>
      </c>
      <c r="C350" s="37">
        <v>44964</v>
      </c>
      <c r="D350" s="38" t="s">
        <v>678</v>
      </c>
      <c r="E350" s="39" t="s">
        <v>485</v>
      </c>
      <c r="F350" s="39" t="s">
        <v>397</v>
      </c>
      <c r="G350" s="40">
        <v>24720000</v>
      </c>
      <c r="H350" s="41">
        <v>45083</v>
      </c>
      <c r="I350" s="42" t="s">
        <v>225</v>
      </c>
      <c r="J350" s="43" t="s">
        <v>1021</v>
      </c>
      <c r="K350" s="44">
        <v>0</v>
      </c>
      <c r="L350" s="45">
        <v>0</v>
      </c>
      <c r="M350" s="46">
        <v>0</v>
      </c>
      <c r="N350" s="47">
        <f t="shared" si="5"/>
        <v>24720000</v>
      </c>
      <c r="O350" s="48">
        <v>0.44</v>
      </c>
      <c r="P350" s="49"/>
      <c r="Q350" s="50"/>
      <c r="R350" s="51"/>
    </row>
    <row r="351" spans="1:18" ht="17.25" customHeight="1" x14ac:dyDescent="0.25">
      <c r="A351" s="35">
        <v>342</v>
      </c>
      <c r="B351" s="36">
        <v>44960</v>
      </c>
      <c r="C351" s="37">
        <v>44965</v>
      </c>
      <c r="D351" s="38" t="s">
        <v>678</v>
      </c>
      <c r="E351" s="39" t="s">
        <v>1699</v>
      </c>
      <c r="F351" s="39" t="s">
        <v>1700</v>
      </c>
      <c r="G351" s="40">
        <v>63000000</v>
      </c>
      <c r="H351" s="41">
        <v>45237</v>
      </c>
      <c r="I351" s="42" t="s">
        <v>225</v>
      </c>
      <c r="J351" s="43" t="s">
        <v>1022</v>
      </c>
      <c r="K351" s="44">
        <v>0</v>
      </c>
      <c r="L351" s="45">
        <v>0</v>
      </c>
      <c r="M351" s="46">
        <v>0</v>
      </c>
      <c r="N351" s="47">
        <f t="shared" si="5"/>
        <v>63000000</v>
      </c>
      <c r="O351" s="48">
        <v>0.19</v>
      </c>
      <c r="P351" s="49"/>
      <c r="Q351" s="50"/>
      <c r="R351" s="51"/>
    </row>
    <row r="352" spans="1:18" ht="17.25" customHeight="1" x14ac:dyDescent="0.25">
      <c r="A352" s="35">
        <v>343</v>
      </c>
      <c r="B352" s="36">
        <v>44960</v>
      </c>
      <c r="C352" s="37">
        <v>44964</v>
      </c>
      <c r="D352" s="38" t="s">
        <v>679</v>
      </c>
      <c r="E352" s="39" t="s">
        <v>586</v>
      </c>
      <c r="F352" s="39" t="s">
        <v>1701</v>
      </c>
      <c r="G352" s="40">
        <v>32000000</v>
      </c>
      <c r="H352" s="41">
        <v>45205</v>
      </c>
      <c r="I352" s="42" t="s">
        <v>225</v>
      </c>
      <c r="J352" s="43" t="s">
        <v>1023</v>
      </c>
      <c r="K352" s="44">
        <v>0</v>
      </c>
      <c r="L352" s="45">
        <v>0</v>
      </c>
      <c r="M352" s="46">
        <v>0</v>
      </c>
      <c r="N352" s="47">
        <f t="shared" si="5"/>
        <v>32000000</v>
      </c>
      <c r="O352" s="48">
        <v>0.22</v>
      </c>
      <c r="P352" s="49"/>
      <c r="Q352" s="50"/>
      <c r="R352" s="51"/>
    </row>
    <row r="353" spans="1:18" ht="17.25" customHeight="1" x14ac:dyDescent="0.25">
      <c r="A353" s="35">
        <v>344</v>
      </c>
      <c r="B353" s="36">
        <v>44960</v>
      </c>
      <c r="C353" s="37">
        <v>44963</v>
      </c>
      <c r="D353" s="38" t="s">
        <v>678</v>
      </c>
      <c r="E353" s="39" t="s">
        <v>253</v>
      </c>
      <c r="F353" s="39" t="s">
        <v>1702</v>
      </c>
      <c r="G353" s="40">
        <v>69570000</v>
      </c>
      <c r="H353" s="41">
        <v>45235</v>
      </c>
      <c r="I353" s="42" t="s">
        <v>225</v>
      </c>
      <c r="J353" s="43" t="s">
        <v>1024</v>
      </c>
      <c r="K353" s="44">
        <v>0</v>
      </c>
      <c r="L353" s="45">
        <v>0</v>
      </c>
      <c r="M353" s="46">
        <v>0</v>
      </c>
      <c r="N353" s="47">
        <f t="shared" si="5"/>
        <v>69570000</v>
      </c>
      <c r="O353" s="48">
        <v>0.19</v>
      </c>
      <c r="P353" s="49"/>
      <c r="Q353" s="50"/>
      <c r="R353" s="51"/>
    </row>
    <row r="354" spans="1:18" ht="17.25" customHeight="1" x14ac:dyDescent="0.25">
      <c r="A354" s="35">
        <v>345</v>
      </c>
      <c r="B354" s="36">
        <v>44959</v>
      </c>
      <c r="C354" s="37">
        <v>44965</v>
      </c>
      <c r="D354" s="38" t="s">
        <v>678</v>
      </c>
      <c r="E354" s="39" t="s">
        <v>1703</v>
      </c>
      <c r="F354" s="39" t="s">
        <v>1704</v>
      </c>
      <c r="G354" s="40">
        <v>52800000</v>
      </c>
      <c r="H354" s="41">
        <v>45206</v>
      </c>
      <c r="I354" s="42" t="s">
        <v>225</v>
      </c>
      <c r="J354" s="43" t="s">
        <v>1025</v>
      </c>
      <c r="K354" s="44">
        <v>0</v>
      </c>
      <c r="L354" s="45">
        <v>0</v>
      </c>
      <c r="M354" s="46">
        <v>0</v>
      </c>
      <c r="N354" s="47">
        <f t="shared" si="5"/>
        <v>52800000</v>
      </c>
      <c r="O354" s="48">
        <v>0.21</v>
      </c>
      <c r="P354" s="49"/>
      <c r="Q354" s="50"/>
      <c r="R354" s="51"/>
    </row>
    <row r="355" spans="1:18" ht="17.25" customHeight="1" x14ac:dyDescent="0.25">
      <c r="A355" s="35">
        <v>346</v>
      </c>
      <c r="B355" s="36">
        <v>44959</v>
      </c>
      <c r="C355" s="37">
        <v>44960</v>
      </c>
      <c r="D355" s="38" t="s">
        <v>678</v>
      </c>
      <c r="E355" s="39" t="s">
        <v>1705</v>
      </c>
      <c r="F355" s="39" t="s">
        <v>1682</v>
      </c>
      <c r="G355" s="40">
        <v>68000000</v>
      </c>
      <c r="H355" s="41">
        <v>45007</v>
      </c>
      <c r="I355" s="42" t="s">
        <v>225</v>
      </c>
      <c r="J355" s="43" t="s">
        <v>1026</v>
      </c>
      <c r="K355" s="44">
        <v>0</v>
      </c>
      <c r="L355" s="45">
        <v>0</v>
      </c>
      <c r="M355" s="46">
        <v>0</v>
      </c>
      <c r="N355" s="47">
        <f t="shared" si="5"/>
        <v>68000000</v>
      </c>
      <c r="O355" s="48">
        <v>1</v>
      </c>
      <c r="P355" s="49"/>
      <c r="Q355" s="50"/>
      <c r="R355" s="51"/>
    </row>
    <row r="356" spans="1:18" ht="17.25" customHeight="1" x14ac:dyDescent="0.25">
      <c r="A356" s="35">
        <v>347</v>
      </c>
      <c r="B356" s="36">
        <v>44959</v>
      </c>
      <c r="C356" s="37">
        <v>44960</v>
      </c>
      <c r="D356" s="38" t="s">
        <v>678</v>
      </c>
      <c r="E356" s="39" t="s">
        <v>1706</v>
      </c>
      <c r="F356" s="39" t="s">
        <v>1707</v>
      </c>
      <c r="G356" s="40">
        <v>59600000</v>
      </c>
      <c r="H356" s="41">
        <v>45201</v>
      </c>
      <c r="I356" s="42" t="s">
        <v>225</v>
      </c>
      <c r="J356" s="43" t="s">
        <v>1027</v>
      </c>
      <c r="K356" s="44">
        <v>0</v>
      </c>
      <c r="L356" s="45">
        <v>0</v>
      </c>
      <c r="M356" s="46">
        <v>0</v>
      </c>
      <c r="N356" s="47">
        <f t="shared" si="5"/>
        <v>59600000</v>
      </c>
      <c r="O356" s="48">
        <v>0.23</v>
      </c>
      <c r="P356" s="49"/>
      <c r="Q356" s="50"/>
      <c r="R356" s="51"/>
    </row>
    <row r="357" spans="1:18" ht="17.25" customHeight="1" x14ac:dyDescent="0.25">
      <c r="A357" s="35">
        <v>348</v>
      </c>
      <c r="B357" s="36">
        <v>44963</v>
      </c>
      <c r="C357" s="37">
        <v>44965</v>
      </c>
      <c r="D357" s="38" t="s">
        <v>678</v>
      </c>
      <c r="E357" s="39" t="s">
        <v>154</v>
      </c>
      <c r="F357" s="39" t="s">
        <v>1708</v>
      </c>
      <c r="G357" s="40">
        <v>69570000</v>
      </c>
      <c r="H357" s="41">
        <v>45237</v>
      </c>
      <c r="I357" s="42" t="s">
        <v>225</v>
      </c>
      <c r="J357" s="43" t="s">
        <v>1028</v>
      </c>
      <c r="K357" s="44">
        <v>0</v>
      </c>
      <c r="L357" s="45">
        <v>0</v>
      </c>
      <c r="M357" s="46">
        <v>0</v>
      </c>
      <c r="N357" s="47">
        <f t="shared" si="5"/>
        <v>69570000</v>
      </c>
      <c r="O357" s="48">
        <v>0.19</v>
      </c>
      <c r="P357" s="49"/>
      <c r="Q357" s="50"/>
      <c r="R357" s="51"/>
    </row>
    <row r="358" spans="1:18" ht="17.25" customHeight="1" x14ac:dyDescent="0.25">
      <c r="A358" s="35">
        <v>349</v>
      </c>
      <c r="B358" s="36">
        <v>44963</v>
      </c>
      <c r="C358" s="37">
        <v>44965</v>
      </c>
      <c r="D358" s="38" t="s">
        <v>678</v>
      </c>
      <c r="E358" s="39" t="s">
        <v>349</v>
      </c>
      <c r="F358" s="39" t="s">
        <v>1709</v>
      </c>
      <c r="G358" s="40">
        <v>57680000</v>
      </c>
      <c r="H358" s="41">
        <v>45206</v>
      </c>
      <c r="I358" s="42" t="s">
        <v>225</v>
      </c>
      <c r="J358" s="43" t="s">
        <v>1029</v>
      </c>
      <c r="K358" s="44">
        <v>0</v>
      </c>
      <c r="L358" s="45">
        <v>0</v>
      </c>
      <c r="M358" s="46">
        <v>0</v>
      </c>
      <c r="N358" s="47">
        <f t="shared" si="5"/>
        <v>57680000</v>
      </c>
      <c r="O358" s="48">
        <v>0.21</v>
      </c>
      <c r="P358" s="49"/>
      <c r="Q358" s="50"/>
      <c r="R358" s="51"/>
    </row>
    <row r="359" spans="1:18" ht="17.25" customHeight="1" x14ac:dyDescent="0.25">
      <c r="A359" s="35">
        <v>350</v>
      </c>
      <c r="B359" s="36">
        <v>44960</v>
      </c>
      <c r="C359" s="37">
        <v>44963</v>
      </c>
      <c r="D359" s="38" t="s">
        <v>678</v>
      </c>
      <c r="E359" s="39" t="s">
        <v>527</v>
      </c>
      <c r="F359" s="39" t="s">
        <v>1710</v>
      </c>
      <c r="G359" s="40">
        <v>72480000</v>
      </c>
      <c r="H359" s="41">
        <v>45204</v>
      </c>
      <c r="I359" s="42" t="s">
        <v>225</v>
      </c>
      <c r="J359" s="43" t="s">
        <v>1030</v>
      </c>
      <c r="K359" s="44">
        <v>0</v>
      </c>
      <c r="L359" s="45">
        <v>0</v>
      </c>
      <c r="M359" s="46">
        <v>0</v>
      </c>
      <c r="N359" s="47">
        <f t="shared" si="5"/>
        <v>72480000</v>
      </c>
      <c r="O359" s="48">
        <v>0.22</v>
      </c>
      <c r="P359" s="49"/>
      <c r="Q359" s="50"/>
      <c r="R359" s="51"/>
    </row>
    <row r="360" spans="1:18" ht="17.25" customHeight="1" x14ac:dyDescent="0.25">
      <c r="A360" s="35">
        <v>351</v>
      </c>
      <c r="B360" s="36">
        <v>44960</v>
      </c>
      <c r="C360" s="37">
        <v>44963</v>
      </c>
      <c r="D360" s="38" t="s">
        <v>678</v>
      </c>
      <c r="E360" s="39" t="s">
        <v>10</v>
      </c>
      <c r="F360" s="39" t="s">
        <v>1711</v>
      </c>
      <c r="G360" s="40">
        <v>88560000</v>
      </c>
      <c r="H360" s="41">
        <v>45235</v>
      </c>
      <c r="I360" s="42" t="s">
        <v>225</v>
      </c>
      <c r="J360" s="43" t="s">
        <v>1031</v>
      </c>
      <c r="K360" s="44">
        <v>0</v>
      </c>
      <c r="L360" s="45">
        <v>0</v>
      </c>
      <c r="M360" s="46">
        <v>0</v>
      </c>
      <c r="N360" s="47">
        <f t="shared" si="5"/>
        <v>88560000</v>
      </c>
      <c r="O360" s="48">
        <v>0.19</v>
      </c>
      <c r="P360" s="49"/>
      <c r="Q360" s="50"/>
      <c r="R360" s="51"/>
    </row>
    <row r="361" spans="1:18" ht="17.25" customHeight="1" x14ac:dyDescent="0.25">
      <c r="A361" s="35">
        <v>352</v>
      </c>
      <c r="B361" s="36">
        <v>44960</v>
      </c>
      <c r="C361" s="37">
        <v>44967</v>
      </c>
      <c r="D361" s="38" t="s">
        <v>678</v>
      </c>
      <c r="E361" s="39" t="s">
        <v>636</v>
      </c>
      <c r="F361" s="39" t="s">
        <v>1712</v>
      </c>
      <c r="G361" s="40">
        <v>75200000</v>
      </c>
      <c r="H361" s="41">
        <v>45208</v>
      </c>
      <c r="I361" s="42" t="s">
        <v>225</v>
      </c>
      <c r="J361" s="43" t="s">
        <v>1032</v>
      </c>
      <c r="K361" s="44">
        <v>0</v>
      </c>
      <c r="L361" s="45">
        <v>0</v>
      </c>
      <c r="M361" s="46">
        <v>0</v>
      </c>
      <c r="N361" s="47">
        <f t="shared" si="5"/>
        <v>75200000</v>
      </c>
      <c r="O361" s="48">
        <v>0.2</v>
      </c>
      <c r="P361" s="49"/>
      <c r="Q361" s="50"/>
      <c r="R361" s="51"/>
    </row>
    <row r="362" spans="1:18" ht="17.25" customHeight="1" x14ac:dyDescent="0.25">
      <c r="A362" s="35">
        <v>353</v>
      </c>
      <c r="B362" s="36">
        <v>44960</v>
      </c>
      <c r="C362" s="37">
        <v>44963</v>
      </c>
      <c r="D362" s="38" t="s">
        <v>678</v>
      </c>
      <c r="E362" s="39" t="s">
        <v>1713</v>
      </c>
      <c r="F362" s="39" t="s">
        <v>1714</v>
      </c>
      <c r="G362" s="40">
        <v>41600000</v>
      </c>
      <c r="H362" s="41">
        <v>45204</v>
      </c>
      <c r="I362" s="42" t="s">
        <v>225</v>
      </c>
      <c r="J362" s="43" t="s">
        <v>1033</v>
      </c>
      <c r="K362" s="44">
        <v>0</v>
      </c>
      <c r="L362" s="45">
        <v>0</v>
      </c>
      <c r="M362" s="46">
        <v>0</v>
      </c>
      <c r="N362" s="47">
        <f t="shared" si="5"/>
        <v>41600000</v>
      </c>
      <c r="O362" s="48">
        <v>0.22</v>
      </c>
      <c r="P362" s="49"/>
      <c r="Q362" s="50"/>
      <c r="R362" s="51"/>
    </row>
    <row r="363" spans="1:18" ht="17.25" customHeight="1" x14ac:dyDescent="0.25">
      <c r="A363" s="35">
        <v>354</v>
      </c>
      <c r="B363" s="36">
        <v>44960</v>
      </c>
      <c r="C363" s="37">
        <v>44963</v>
      </c>
      <c r="D363" s="38" t="s">
        <v>679</v>
      </c>
      <c r="E363" s="39" t="s">
        <v>435</v>
      </c>
      <c r="F363" s="39" t="s">
        <v>1685</v>
      </c>
      <c r="G363" s="40">
        <v>28000000</v>
      </c>
      <c r="H363" s="41">
        <v>45204</v>
      </c>
      <c r="I363" s="42" t="s">
        <v>225</v>
      </c>
      <c r="J363" s="43" t="s">
        <v>1034</v>
      </c>
      <c r="K363" s="44">
        <v>0</v>
      </c>
      <c r="L363" s="45">
        <v>0</v>
      </c>
      <c r="M363" s="46">
        <v>0</v>
      </c>
      <c r="N363" s="47">
        <f t="shared" si="5"/>
        <v>28000000</v>
      </c>
      <c r="O363" s="48">
        <v>0.22</v>
      </c>
      <c r="P363" s="49"/>
      <c r="Q363" s="50"/>
      <c r="R363" s="51"/>
    </row>
    <row r="364" spans="1:18" ht="17.25" customHeight="1" x14ac:dyDescent="0.25">
      <c r="A364" s="35">
        <v>355</v>
      </c>
      <c r="B364" s="36">
        <v>44960</v>
      </c>
      <c r="C364" s="37">
        <v>44963</v>
      </c>
      <c r="D364" s="38" t="s">
        <v>679</v>
      </c>
      <c r="E364" s="39" t="s">
        <v>444</v>
      </c>
      <c r="F364" s="39" t="s">
        <v>1685</v>
      </c>
      <c r="G364" s="40">
        <v>28000000</v>
      </c>
      <c r="H364" s="41">
        <v>45204</v>
      </c>
      <c r="I364" s="42" t="s">
        <v>225</v>
      </c>
      <c r="J364" s="43" t="s">
        <v>1035</v>
      </c>
      <c r="K364" s="44">
        <v>0</v>
      </c>
      <c r="L364" s="45">
        <v>0</v>
      </c>
      <c r="M364" s="46">
        <v>0</v>
      </c>
      <c r="N364" s="47">
        <f t="shared" si="5"/>
        <v>28000000</v>
      </c>
      <c r="O364" s="48">
        <v>0.22</v>
      </c>
      <c r="P364" s="49"/>
      <c r="Q364" s="50"/>
      <c r="R364" s="51"/>
    </row>
    <row r="365" spans="1:18" ht="17.25" customHeight="1" x14ac:dyDescent="0.25">
      <c r="A365" s="35">
        <v>356</v>
      </c>
      <c r="B365" s="36">
        <v>44960</v>
      </c>
      <c r="C365" s="37">
        <v>44963</v>
      </c>
      <c r="D365" s="38" t="s">
        <v>679</v>
      </c>
      <c r="E365" s="39" t="s">
        <v>1715</v>
      </c>
      <c r="F365" s="39" t="s">
        <v>1685</v>
      </c>
      <c r="G365" s="40">
        <v>28000000</v>
      </c>
      <c r="H365" s="41">
        <v>45204</v>
      </c>
      <c r="I365" s="42" t="s">
        <v>225</v>
      </c>
      <c r="J365" s="43" t="s">
        <v>1036</v>
      </c>
      <c r="K365" s="44">
        <v>0</v>
      </c>
      <c r="L365" s="45">
        <v>0</v>
      </c>
      <c r="M365" s="46">
        <v>0</v>
      </c>
      <c r="N365" s="47">
        <f t="shared" si="5"/>
        <v>28000000</v>
      </c>
      <c r="O365" s="48">
        <v>0.22</v>
      </c>
      <c r="P365" s="49"/>
      <c r="Q365" s="50"/>
      <c r="R365" s="51"/>
    </row>
    <row r="366" spans="1:18" ht="17.25" customHeight="1" x14ac:dyDescent="0.25">
      <c r="A366" s="35">
        <v>357</v>
      </c>
      <c r="B366" s="36">
        <v>44960</v>
      </c>
      <c r="C366" s="37">
        <v>44963</v>
      </c>
      <c r="D366" s="38" t="s">
        <v>678</v>
      </c>
      <c r="E366" s="39" t="s">
        <v>1716</v>
      </c>
      <c r="F366" s="39" t="s">
        <v>1717</v>
      </c>
      <c r="G366" s="40">
        <v>68000000</v>
      </c>
      <c r="H366" s="41">
        <v>45204</v>
      </c>
      <c r="I366" s="42" t="s">
        <v>225</v>
      </c>
      <c r="J366" s="43" t="s">
        <v>1037</v>
      </c>
      <c r="K366" s="44">
        <v>0</v>
      </c>
      <c r="L366" s="45">
        <v>0</v>
      </c>
      <c r="M366" s="46">
        <v>0</v>
      </c>
      <c r="N366" s="47">
        <f t="shared" si="5"/>
        <v>68000000</v>
      </c>
      <c r="O366" s="48">
        <v>0.22</v>
      </c>
      <c r="P366" s="49"/>
      <c r="Q366" s="50"/>
      <c r="R366" s="51"/>
    </row>
    <row r="367" spans="1:18" ht="17.25" customHeight="1" x14ac:dyDescent="0.25">
      <c r="A367" s="35">
        <v>358</v>
      </c>
      <c r="B367" s="36">
        <v>44963</v>
      </c>
      <c r="C367" s="37">
        <v>44964</v>
      </c>
      <c r="D367" s="38" t="s">
        <v>678</v>
      </c>
      <c r="E367" s="39" t="s">
        <v>1718</v>
      </c>
      <c r="F367" s="39" t="s">
        <v>1719</v>
      </c>
      <c r="G367" s="40">
        <v>58300000</v>
      </c>
      <c r="H367" s="41">
        <v>45297</v>
      </c>
      <c r="I367" s="42" t="s">
        <v>225</v>
      </c>
      <c r="J367" s="43" t="s">
        <v>1038</v>
      </c>
      <c r="K367" s="44">
        <v>0</v>
      </c>
      <c r="L367" s="45">
        <v>0</v>
      </c>
      <c r="M367" s="46">
        <v>0</v>
      </c>
      <c r="N367" s="47">
        <f t="shared" si="5"/>
        <v>58300000</v>
      </c>
      <c r="O367" s="48">
        <v>0.16</v>
      </c>
      <c r="P367" s="49"/>
      <c r="Q367" s="50"/>
      <c r="R367" s="51"/>
    </row>
    <row r="368" spans="1:18" ht="17.25" customHeight="1" x14ac:dyDescent="0.25">
      <c r="A368" s="35">
        <v>359</v>
      </c>
      <c r="B368" s="36">
        <v>44963</v>
      </c>
      <c r="C368" s="37">
        <v>44964</v>
      </c>
      <c r="D368" s="38" t="s">
        <v>678</v>
      </c>
      <c r="E368" s="39" t="s">
        <v>484</v>
      </c>
      <c r="F368" s="39" t="s">
        <v>1455</v>
      </c>
      <c r="G368" s="40">
        <v>80300000</v>
      </c>
      <c r="H368" s="41">
        <v>45297</v>
      </c>
      <c r="I368" s="42" t="s">
        <v>225</v>
      </c>
      <c r="J368" s="43" t="s">
        <v>1039</v>
      </c>
      <c r="K368" s="44">
        <v>0</v>
      </c>
      <c r="L368" s="45">
        <v>0</v>
      </c>
      <c r="M368" s="46">
        <v>0</v>
      </c>
      <c r="N368" s="47">
        <f t="shared" si="5"/>
        <v>80300000</v>
      </c>
      <c r="O368" s="48">
        <v>0.16</v>
      </c>
      <c r="P368" s="49"/>
      <c r="Q368" s="50"/>
      <c r="R368" s="51"/>
    </row>
    <row r="369" spans="1:18" ht="17.25" customHeight="1" x14ac:dyDescent="0.25">
      <c r="A369" s="35">
        <v>360</v>
      </c>
      <c r="B369" s="36">
        <v>44963</v>
      </c>
      <c r="C369" s="37">
        <v>44966</v>
      </c>
      <c r="D369" s="38" t="s">
        <v>678</v>
      </c>
      <c r="E369" s="39" t="s">
        <v>260</v>
      </c>
      <c r="F369" s="39" t="s">
        <v>1720</v>
      </c>
      <c r="G369" s="40">
        <v>42400000</v>
      </c>
      <c r="H369" s="41">
        <v>45207</v>
      </c>
      <c r="I369" s="42" t="s">
        <v>225</v>
      </c>
      <c r="J369" s="43" t="s">
        <v>1040</v>
      </c>
      <c r="K369" s="44">
        <v>0</v>
      </c>
      <c r="L369" s="45">
        <v>0</v>
      </c>
      <c r="M369" s="46">
        <v>0</v>
      </c>
      <c r="N369" s="47">
        <f t="shared" si="5"/>
        <v>42400000</v>
      </c>
      <c r="O369" s="48">
        <v>0.21</v>
      </c>
      <c r="P369" s="49"/>
      <c r="Q369" s="50"/>
      <c r="R369" s="51"/>
    </row>
    <row r="370" spans="1:18" ht="17.25" customHeight="1" x14ac:dyDescent="0.25">
      <c r="A370" s="35">
        <v>361</v>
      </c>
      <c r="B370" s="36">
        <v>44963</v>
      </c>
      <c r="C370" s="37">
        <v>44965</v>
      </c>
      <c r="D370" s="38" t="s">
        <v>678</v>
      </c>
      <c r="E370" s="39" t="s">
        <v>617</v>
      </c>
      <c r="F370" s="39" t="s">
        <v>1721</v>
      </c>
      <c r="G370" s="40">
        <v>45488000</v>
      </c>
      <c r="H370" s="41">
        <v>45206</v>
      </c>
      <c r="I370" s="42" t="s">
        <v>225</v>
      </c>
      <c r="J370" s="43" t="s">
        <v>1041</v>
      </c>
      <c r="K370" s="44">
        <v>0</v>
      </c>
      <c r="L370" s="45">
        <v>0</v>
      </c>
      <c r="M370" s="46">
        <v>0</v>
      </c>
      <c r="N370" s="47">
        <f t="shared" si="5"/>
        <v>45488000</v>
      </c>
      <c r="O370" s="48">
        <v>0.21</v>
      </c>
      <c r="P370" s="49"/>
      <c r="Q370" s="50"/>
      <c r="R370" s="51"/>
    </row>
    <row r="371" spans="1:18" ht="17.25" customHeight="1" x14ac:dyDescent="0.25">
      <c r="A371" s="35">
        <v>362</v>
      </c>
      <c r="B371" s="36">
        <v>44963</v>
      </c>
      <c r="C371" s="37">
        <v>44965</v>
      </c>
      <c r="D371" s="38" t="s">
        <v>678</v>
      </c>
      <c r="E371" s="39" t="s">
        <v>279</v>
      </c>
      <c r="F371" s="39" t="s">
        <v>1722</v>
      </c>
      <c r="G371" s="40">
        <v>61600000</v>
      </c>
      <c r="H371" s="41">
        <v>45206</v>
      </c>
      <c r="I371" s="42" t="s">
        <v>225</v>
      </c>
      <c r="J371" s="43" t="s">
        <v>1042</v>
      </c>
      <c r="K371" s="44">
        <v>0</v>
      </c>
      <c r="L371" s="45">
        <v>0</v>
      </c>
      <c r="M371" s="46">
        <v>0</v>
      </c>
      <c r="N371" s="47">
        <f t="shared" si="5"/>
        <v>61600000</v>
      </c>
      <c r="O371" s="48">
        <v>0.21</v>
      </c>
      <c r="P371" s="49"/>
      <c r="Q371" s="50"/>
      <c r="R371" s="51"/>
    </row>
    <row r="372" spans="1:18" ht="17.25" customHeight="1" x14ac:dyDescent="0.25">
      <c r="A372" s="35">
        <v>363</v>
      </c>
      <c r="B372" s="36">
        <v>44963</v>
      </c>
      <c r="C372" s="37">
        <v>44964</v>
      </c>
      <c r="D372" s="38" t="s">
        <v>678</v>
      </c>
      <c r="E372" s="39" t="s">
        <v>311</v>
      </c>
      <c r="F372" s="39" t="s">
        <v>1723</v>
      </c>
      <c r="G372" s="40">
        <v>61600000</v>
      </c>
      <c r="H372" s="41">
        <v>45205</v>
      </c>
      <c r="I372" s="42" t="s">
        <v>225</v>
      </c>
      <c r="J372" s="43" t="s">
        <v>1043</v>
      </c>
      <c r="K372" s="44">
        <v>0</v>
      </c>
      <c r="L372" s="45">
        <v>0</v>
      </c>
      <c r="M372" s="46">
        <v>0</v>
      </c>
      <c r="N372" s="47">
        <f t="shared" si="5"/>
        <v>61600000</v>
      </c>
      <c r="O372" s="48">
        <v>0.22</v>
      </c>
      <c r="P372" s="49"/>
      <c r="Q372" s="50"/>
      <c r="R372" s="51"/>
    </row>
    <row r="373" spans="1:18" ht="17.25" customHeight="1" x14ac:dyDescent="0.25">
      <c r="A373" s="35">
        <v>364</v>
      </c>
      <c r="B373" s="36">
        <v>44963</v>
      </c>
      <c r="C373" s="37">
        <v>44964</v>
      </c>
      <c r="D373" s="38" t="s">
        <v>678</v>
      </c>
      <c r="E373" s="39" t="s">
        <v>237</v>
      </c>
      <c r="F373" s="39" t="s">
        <v>1624</v>
      </c>
      <c r="G373" s="40">
        <v>61600000</v>
      </c>
      <c r="H373" s="41">
        <v>45205</v>
      </c>
      <c r="I373" s="42" t="s">
        <v>225</v>
      </c>
      <c r="J373" s="43" t="s">
        <v>1044</v>
      </c>
      <c r="K373" s="44">
        <v>0</v>
      </c>
      <c r="L373" s="45">
        <v>0</v>
      </c>
      <c r="M373" s="46">
        <v>0</v>
      </c>
      <c r="N373" s="47">
        <f t="shared" si="5"/>
        <v>61600000</v>
      </c>
      <c r="O373" s="48">
        <v>0.22</v>
      </c>
      <c r="P373" s="49"/>
      <c r="Q373" s="50"/>
      <c r="R373" s="51"/>
    </row>
    <row r="374" spans="1:18" ht="17.25" customHeight="1" x14ac:dyDescent="0.25">
      <c r="A374" s="35">
        <v>365</v>
      </c>
      <c r="B374" s="36">
        <v>44963</v>
      </c>
      <c r="C374" s="37">
        <v>44964</v>
      </c>
      <c r="D374" s="38" t="s">
        <v>678</v>
      </c>
      <c r="E374" s="39" t="s">
        <v>33</v>
      </c>
      <c r="F374" s="39" t="s">
        <v>1724</v>
      </c>
      <c r="G374" s="40">
        <v>73233000</v>
      </c>
      <c r="H374" s="41">
        <v>45236</v>
      </c>
      <c r="I374" s="42" t="s">
        <v>225</v>
      </c>
      <c r="J374" s="43" t="s">
        <v>1045</v>
      </c>
      <c r="K374" s="44">
        <v>0</v>
      </c>
      <c r="L374" s="45">
        <v>0</v>
      </c>
      <c r="M374" s="46">
        <v>0</v>
      </c>
      <c r="N374" s="47">
        <f t="shared" si="5"/>
        <v>73233000</v>
      </c>
      <c r="O374" s="48">
        <v>0.19</v>
      </c>
      <c r="P374" s="49"/>
      <c r="Q374" s="50"/>
      <c r="R374" s="51"/>
    </row>
    <row r="375" spans="1:18" ht="17.25" customHeight="1" x14ac:dyDescent="0.25">
      <c r="A375" s="35">
        <v>366</v>
      </c>
      <c r="B375" s="36">
        <v>44963</v>
      </c>
      <c r="C375" s="37">
        <v>44964</v>
      </c>
      <c r="D375" s="38" t="s">
        <v>678</v>
      </c>
      <c r="E375" s="39" t="s">
        <v>320</v>
      </c>
      <c r="F375" s="39" t="s">
        <v>1725</v>
      </c>
      <c r="G375" s="40">
        <v>53600000</v>
      </c>
      <c r="H375" s="41">
        <v>45205</v>
      </c>
      <c r="I375" s="42" t="s">
        <v>225</v>
      </c>
      <c r="J375" s="43" t="s">
        <v>1046</v>
      </c>
      <c r="K375" s="44">
        <v>0</v>
      </c>
      <c r="L375" s="45">
        <v>0</v>
      </c>
      <c r="M375" s="46">
        <v>0</v>
      </c>
      <c r="N375" s="47">
        <f t="shared" si="5"/>
        <v>53600000</v>
      </c>
      <c r="O375" s="48">
        <v>0.22</v>
      </c>
      <c r="P375" s="49"/>
      <c r="Q375" s="50"/>
      <c r="R375" s="51"/>
    </row>
    <row r="376" spans="1:18" ht="17.25" customHeight="1" x14ac:dyDescent="0.25">
      <c r="A376" s="35">
        <v>367</v>
      </c>
      <c r="B376" s="36">
        <v>44960</v>
      </c>
      <c r="C376" s="37">
        <v>44964</v>
      </c>
      <c r="D376" s="38" t="s">
        <v>678</v>
      </c>
      <c r="E376" s="39" t="s">
        <v>103</v>
      </c>
      <c r="F376" s="39" t="s">
        <v>1726</v>
      </c>
      <c r="G376" s="40">
        <v>72100000</v>
      </c>
      <c r="H376" s="41">
        <v>45266</v>
      </c>
      <c r="I376" s="42" t="s">
        <v>225</v>
      </c>
      <c r="J376" s="43" t="s">
        <v>1047</v>
      </c>
      <c r="K376" s="44">
        <v>0</v>
      </c>
      <c r="L376" s="45">
        <v>0</v>
      </c>
      <c r="M376" s="46">
        <v>0</v>
      </c>
      <c r="N376" s="47">
        <f t="shared" si="5"/>
        <v>72100000</v>
      </c>
      <c r="O376" s="48">
        <v>0.17</v>
      </c>
      <c r="P376" s="49"/>
      <c r="Q376" s="50"/>
      <c r="R376" s="51"/>
    </row>
    <row r="377" spans="1:18" ht="17.25" customHeight="1" x14ac:dyDescent="0.25">
      <c r="A377" s="35">
        <v>368</v>
      </c>
      <c r="B377" s="36">
        <v>44960</v>
      </c>
      <c r="C377" s="37">
        <v>44964</v>
      </c>
      <c r="D377" s="38" t="s">
        <v>678</v>
      </c>
      <c r="E377" s="39" t="s">
        <v>147</v>
      </c>
      <c r="F377" s="39" t="s">
        <v>1727</v>
      </c>
      <c r="G377" s="40">
        <v>60000000</v>
      </c>
      <c r="H377" s="41">
        <v>45266</v>
      </c>
      <c r="I377" s="42" t="s">
        <v>225</v>
      </c>
      <c r="J377" s="43" t="s">
        <v>1048</v>
      </c>
      <c r="K377" s="44">
        <v>0</v>
      </c>
      <c r="L377" s="45">
        <v>0</v>
      </c>
      <c r="M377" s="46">
        <v>0</v>
      </c>
      <c r="N377" s="47">
        <f t="shared" si="5"/>
        <v>60000000</v>
      </c>
      <c r="O377" s="48">
        <v>0.17</v>
      </c>
      <c r="P377" s="49"/>
      <c r="Q377" s="50"/>
      <c r="R377" s="51"/>
    </row>
    <row r="378" spans="1:18" ht="17.25" customHeight="1" x14ac:dyDescent="0.25">
      <c r="A378" s="35">
        <v>369</v>
      </c>
      <c r="B378" s="36">
        <v>44960</v>
      </c>
      <c r="C378" s="37">
        <v>44964</v>
      </c>
      <c r="D378" s="38" t="s">
        <v>678</v>
      </c>
      <c r="E378" s="39" t="s">
        <v>145</v>
      </c>
      <c r="F378" s="39" t="s">
        <v>1728</v>
      </c>
      <c r="G378" s="40">
        <v>59740000</v>
      </c>
      <c r="H378" s="41">
        <v>45266</v>
      </c>
      <c r="I378" s="42" t="s">
        <v>225</v>
      </c>
      <c r="J378" s="43" t="s">
        <v>1049</v>
      </c>
      <c r="K378" s="44">
        <v>0</v>
      </c>
      <c r="L378" s="45">
        <v>0</v>
      </c>
      <c r="M378" s="46">
        <v>0</v>
      </c>
      <c r="N378" s="47">
        <f t="shared" si="5"/>
        <v>59740000</v>
      </c>
      <c r="O378" s="48">
        <v>0.17</v>
      </c>
      <c r="P378" s="49"/>
      <c r="Q378" s="50"/>
      <c r="R378" s="51"/>
    </row>
    <row r="379" spans="1:18" ht="17.25" customHeight="1" x14ac:dyDescent="0.25">
      <c r="A379" s="35">
        <v>370</v>
      </c>
      <c r="B379" s="36">
        <v>44963</v>
      </c>
      <c r="C379" s="37">
        <v>44964</v>
      </c>
      <c r="D379" s="38" t="s">
        <v>678</v>
      </c>
      <c r="E379" s="39" t="s">
        <v>232</v>
      </c>
      <c r="F379" s="39" t="s">
        <v>1729</v>
      </c>
      <c r="G379" s="40">
        <v>60000000</v>
      </c>
      <c r="H379" s="41">
        <v>45266</v>
      </c>
      <c r="I379" s="42" t="s">
        <v>225</v>
      </c>
      <c r="J379" s="43" t="s">
        <v>1050</v>
      </c>
      <c r="K379" s="44">
        <v>0</v>
      </c>
      <c r="L379" s="45">
        <v>0</v>
      </c>
      <c r="M379" s="46">
        <v>0</v>
      </c>
      <c r="N379" s="47">
        <f t="shared" si="5"/>
        <v>60000000</v>
      </c>
      <c r="O379" s="48">
        <v>0.17</v>
      </c>
      <c r="P379" s="49"/>
      <c r="Q379" s="50"/>
      <c r="R379" s="51"/>
    </row>
    <row r="380" spans="1:18" ht="17.25" customHeight="1" x14ac:dyDescent="0.25">
      <c r="A380" s="35">
        <v>371</v>
      </c>
      <c r="B380" s="36">
        <v>44964</v>
      </c>
      <c r="C380" s="37">
        <v>44965</v>
      </c>
      <c r="D380" s="38" t="s">
        <v>678</v>
      </c>
      <c r="E380" s="39" t="s">
        <v>574</v>
      </c>
      <c r="F380" s="39" t="s">
        <v>1730</v>
      </c>
      <c r="G380" s="40">
        <v>56000000</v>
      </c>
      <c r="H380" s="41">
        <v>45206</v>
      </c>
      <c r="I380" s="42" t="s">
        <v>225</v>
      </c>
      <c r="J380" s="43" t="s">
        <v>1051</v>
      </c>
      <c r="K380" s="44">
        <v>0</v>
      </c>
      <c r="L380" s="45">
        <v>0</v>
      </c>
      <c r="M380" s="46">
        <v>0</v>
      </c>
      <c r="N380" s="47">
        <f t="shared" si="5"/>
        <v>56000000</v>
      </c>
      <c r="O380" s="48">
        <v>0.21</v>
      </c>
      <c r="P380" s="49"/>
      <c r="Q380" s="50"/>
      <c r="R380" s="51"/>
    </row>
    <row r="381" spans="1:18" ht="17.25" customHeight="1" x14ac:dyDescent="0.25">
      <c r="A381" s="35">
        <v>372</v>
      </c>
      <c r="B381" s="36">
        <v>44964</v>
      </c>
      <c r="C381" s="37">
        <v>44965</v>
      </c>
      <c r="D381" s="38" t="s">
        <v>678</v>
      </c>
      <c r="E381" s="39" t="s">
        <v>348</v>
      </c>
      <c r="F381" s="39" t="s">
        <v>1731</v>
      </c>
      <c r="G381" s="40">
        <v>63000000</v>
      </c>
      <c r="H381" s="41">
        <v>45237</v>
      </c>
      <c r="I381" s="42" t="s">
        <v>225</v>
      </c>
      <c r="J381" s="43" t="s">
        <v>1052</v>
      </c>
      <c r="K381" s="44">
        <v>0</v>
      </c>
      <c r="L381" s="45">
        <v>0</v>
      </c>
      <c r="M381" s="46">
        <v>0</v>
      </c>
      <c r="N381" s="47">
        <f t="shared" si="5"/>
        <v>63000000</v>
      </c>
      <c r="O381" s="48">
        <v>0.19</v>
      </c>
      <c r="P381" s="49"/>
      <c r="Q381" s="50"/>
      <c r="R381" s="51"/>
    </row>
    <row r="382" spans="1:18" ht="17.25" customHeight="1" x14ac:dyDescent="0.25">
      <c r="A382" s="35">
        <v>373</v>
      </c>
      <c r="B382" s="36">
        <v>44964</v>
      </c>
      <c r="C382" s="37">
        <v>44965</v>
      </c>
      <c r="D382" s="38" t="s">
        <v>678</v>
      </c>
      <c r="E382" s="39" t="s">
        <v>573</v>
      </c>
      <c r="F382" s="39" t="s">
        <v>1732</v>
      </c>
      <c r="G382" s="40">
        <v>59400000</v>
      </c>
      <c r="H382" s="41">
        <v>45237</v>
      </c>
      <c r="I382" s="42" t="s">
        <v>225</v>
      </c>
      <c r="J382" s="43" t="s">
        <v>1053</v>
      </c>
      <c r="K382" s="44">
        <v>0</v>
      </c>
      <c r="L382" s="45">
        <v>0</v>
      </c>
      <c r="M382" s="46">
        <v>0</v>
      </c>
      <c r="N382" s="47">
        <f t="shared" si="5"/>
        <v>59400000</v>
      </c>
      <c r="O382" s="48">
        <v>0.19</v>
      </c>
      <c r="P382" s="49"/>
      <c r="Q382" s="50"/>
      <c r="R382" s="51"/>
    </row>
    <row r="383" spans="1:18" ht="17.25" customHeight="1" x14ac:dyDescent="0.25">
      <c r="A383" s="35">
        <v>374</v>
      </c>
      <c r="B383" s="36">
        <v>44963</v>
      </c>
      <c r="C383" s="37">
        <v>44964</v>
      </c>
      <c r="D383" s="38" t="s">
        <v>679</v>
      </c>
      <c r="E383" s="39" t="s">
        <v>130</v>
      </c>
      <c r="F383" s="39" t="s">
        <v>382</v>
      </c>
      <c r="G383" s="40">
        <v>35200000</v>
      </c>
      <c r="H383" s="41">
        <v>45205</v>
      </c>
      <c r="I383" s="42" t="s">
        <v>225</v>
      </c>
      <c r="J383" s="43" t="s">
        <v>1054</v>
      </c>
      <c r="K383" s="44">
        <v>0</v>
      </c>
      <c r="L383" s="45">
        <v>0</v>
      </c>
      <c r="M383" s="46">
        <v>0</v>
      </c>
      <c r="N383" s="47">
        <f t="shared" si="5"/>
        <v>35200000</v>
      </c>
      <c r="O383" s="48">
        <v>0.22</v>
      </c>
      <c r="P383" s="49"/>
      <c r="Q383" s="50"/>
      <c r="R383" s="51"/>
    </row>
    <row r="384" spans="1:18" ht="17.25" customHeight="1" x14ac:dyDescent="0.25">
      <c r="A384" s="35">
        <v>375</v>
      </c>
      <c r="B384" s="36">
        <v>44960</v>
      </c>
      <c r="C384" s="37">
        <v>44963</v>
      </c>
      <c r="D384" s="38" t="s">
        <v>678</v>
      </c>
      <c r="E384" s="39" t="s">
        <v>498</v>
      </c>
      <c r="F384" s="39" t="s">
        <v>1733</v>
      </c>
      <c r="G384" s="40">
        <v>49440000</v>
      </c>
      <c r="H384" s="41">
        <v>45204</v>
      </c>
      <c r="I384" s="42" t="s">
        <v>225</v>
      </c>
      <c r="J384" s="43" t="s">
        <v>1055</v>
      </c>
      <c r="K384" s="44">
        <v>0</v>
      </c>
      <c r="L384" s="45">
        <v>0</v>
      </c>
      <c r="M384" s="46">
        <v>0</v>
      </c>
      <c r="N384" s="47">
        <f t="shared" si="5"/>
        <v>49440000</v>
      </c>
      <c r="O384" s="48">
        <v>0.22</v>
      </c>
      <c r="P384" s="49"/>
      <c r="Q384" s="50"/>
      <c r="R384" s="51"/>
    </row>
    <row r="385" spans="1:18" ht="17.25" customHeight="1" x14ac:dyDescent="0.25">
      <c r="A385" s="35">
        <v>376</v>
      </c>
      <c r="B385" s="36">
        <v>44963</v>
      </c>
      <c r="C385" s="37">
        <v>44965</v>
      </c>
      <c r="D385" s="38" t="s">
        <v>678</v>
      </c>
      <c r="E385" s="39" t="s">
        <v>1734</v>
      </c>
      <c r="F385" s="39" t="s">
        <v>65</v>
      </c>
      <c r="G385" s="40">
        <v>62727000</v>
      </c>
      <c r="H385" s="41">
        <v>45257</v>
      </c>
      <c r="I385" s="42" t="s">
        <v>225</v>
      </c>
      <c r="J385" s="43" t="s">
        <v>1056</v>
      </c>
      <c r="K385" s="44">
        <v>0</v>
      </c>
      <c r="L385" s="45">
        <v>0</v>
      </c>
      <c r="M385" s="46">
        <v>0</v>
      </c>
      <c r="N385" s="47">
        <f t="shared" si="5"/>
        <v>62727000</v>
      </c>
      <c r="O385" s="48">
        <v>0.17</v>
      </c>
      <c r="P385" s="49"/>
      <c r="Q385" s="50"/>
      <c r="R385" s="51"/>
    </row>
    <row r="386" spans="1:18" ht="17.25" customHeight="1" x14ac:dyDescent="0.25">
      <c r="A386" s="35">
        <v>377</v>
      </c>
      <c r="B386" s="36">
        <v>44963</v>
      </c>
      <c r="C386" s="37">
        <v>44965</v>
      </c>
      <c r="D386" s="38" t="s">
        <v>678</v>
      </c>
      <c r="E386" s="39" t="s">
        <v>1735</v>
      </c>
      <c r="F386" s="39" t="s">
        <v>65</v>
      </c>
      <c r="G386" s="40">
        <v>62727000</v>
      </c>
      <c r="H386" s="41">
        <v>45257</v>
      </c>
      <c r="I386" s="42" t="s">
        <v>225</v>
      </c>
      <c r="J386" s="43" t="s">
        <v>1057</v>
      </c>
      <c r="K386" s="44">
        <v>0</v>
      </c>
      <c r="L386" s="45">
        <v>0</v>
      </c>
      <c r="M386" s="46">
        <v>0</v>
      </c>
      <c r="N386" s="47">
        <f t="shared" si="5"/>
        <v>62727000</v>
      </c>
      <c r="O386" s="48">
        <v>0.17</v>
      </c>
      <c r="P386" s="49"/>
      <c r="Q386" s="50"/>
      <c r="R386" s="51"/>
    </row>
    <row r="387" spans="1:18" ht="17.25" customHeight="1" x14ac:dyDescent="0.25">
      <c r="A387" s="35">
        <v>378</v>
      </c>
      <c r="B387" s="36">
        <v>44965</v>
      </c>
      <c r="C387" s="37">
        <v>44966</v>
      </c>
      <c r="D387" s="38" t="s">
        <v>678</v>
      </c>
      <c r="E387" s="39" t="s">
        <v>1736</v>
      </c>
      <c r="F387" s="39" t="s">
        <v>65</v>
      </c>
      <c r="G387" s="40">
        <v>62727000</v>
      </c>
      <c r="H387" s="41">
        <v>45258</v>
      </c>
      <c r="I387" s="42" t="s">
        <v>225</v>
      </c>
      <c r="J387" s="43" t="s">
        <v>1058</v>
      </c>
      <c r="K387" s="44">
        <v>0</v>
      </c>
      <c r="L387" s="45">
        <v>0</v>
      </c>
      <c r="M387" s="46">
        <v>0</v>
      </c>
      <c r="N387" s="47">
        <f t="shared" si="5"/>
        <v>62727000</v>
      </c>
      <c r="O387" s="48">
        <v>0.17</v>
      </c>
      <c r="P387" s="49"/>
      <c r="Q387" s="50"/>
      <c r="R387" s="51"/>
    </row>
    <row r="388" spans="1:18" ht="17.25" customHeight="1" x14ac:dyDescent="0.25">
      <c r="A388" s="35">
        <v>379</v>
      </c>
      <c r="B388" s="36">
        <v>44963</v>
      </c>
      <c r="C388" s="37">
        <v>44965</v>
      </c>
      <c r="D388" s="38" t="s">
        <v>678</v>
      </c>
      <c r="E388" s="39" t="s">
        <v>167</v>
      </c>
      <c r="F388" s="39" t="s">
        <v>393</v>
      </c>
      <c r="G388" s="40">
        <v>94039000</v>
      </c>
      <c r="H388" s="41">
        <v>45298</v>
      </c>
      <c r="I388" s="42" t="s">
        <v>225</v>
      </c>
      <c r="J388" s="43" t="s">
        <v>1059</v>
      </c>
      <c r="K388" s="44">
        <v>0</v>
      </c>
      <c r="L388" s="45">
        <v>0</v>
      </c>
      <c r="M388" s="46">
        <v>0</v>
      </c>
      <c r="N388" s="47">
        <f t="shared" si="5"/>
        <v>94039000</v>
      </c>
      <c r="O388" s="48">
        <v>0.15</v>
      </c>
      <c r="P388" s="49"/>
      <c r="Q388" s="50"/>
      <c r="R388" s="51"/>
    </row>
    <row r="389" spans="1:18" ht="17.25" customHeight="1" x14ac:dyDescent="0.25">
      <c r="A389" s="35">
        <v>380</v>
      </c>
      <c r="B389" s="36">
        <v>44963</v>
      </c>
      <c r="C389" s="37">
        <v>44965</v>
      </c>
      <c r="D389" s="38" t="s">
        <v>678</v>
      </c>
      <c r="E389" s="39" t="s">
        <v>1737</v>
      </c>
      <c r="F389" s="39" t="s">
        <v>65</v>
      </c>
      <c r="G389" s="40">
        <v>62727000</v>
      </c>
      <c r="H389" s="41">
        <v>45257</v>
      </c>
      <c r="I389" s="42" t="s">
        <v>225</v>
      </c>
      <c r="J389" s="43" t="s">
        <v>1060</v>
      </c>
      <c r="K389" s="44">
        <v>0</v>
      </c>
      <c r="L389" s="45">
        <v>0</v>
      </c>
      <c r="M389" s="46">
        <v>0</v>
      </c>
      <c r="N389" s="47">
        <f t="shared" si="5"/>
        <v>62727000</v>
      </c>
      <c r="O389" s="48">
        <v>0.17</v>
      </c>
      <c r="P389" s="49"/>
      <c r="Q389" s="50"/>
      <c r="R389" s="51"/>
    </row>
    <row r="390" spans="1:18" ht="17.25" customHeight="1" x14ac:dyDescent="0.25">
      <c r="A390" s="35">
        <v>381</v>
      </c>
      <c r="B390" s="36">
        <v>44960</v>
      </c>
      <c r="C390" s="37">
        <v>44963</v>
      </c>
      <c r="D390" s="38" t="s">
        <v>679</v>
      </c>
      <c r="E390" s="39" t="s">
        <v>1738</v>
      </c>
      <c r="F390" s="39" t="s">
        <v>1739</v>
      </c>
      <c r="G390" s="40">
        <v>44154000</v>
      </c>
      <c r="H390" s="41">
        <v>45265</v>
      </c>
      <c r="I390" s="42" t="s">
        <v>225</v>
      </c>
      <c r="J390" s="43" t="s">
        <v>1061</v>
      </c>
      <c r="K390" s="44">
        <v>0</v>
      </c>
      <c r="L390" s="45">
        <v>0</v>
      </c>
      <c r="M390" s="46">
        <v>0</v>
      </c>
      <c r="N390" s="47">
        <f t="shared" si="5"/>
        <v>44154000</v>
      </c>
      <c r="O390" s="48">
        <v>0.18</v>
      </c>
      <c r="P390" s="49"/>
      <c r="Q390" s="50"/>
      <c r="R390" s="51"/>
    </row>
    <row r="391" spans="1:18" ht="17.25" customHeight="1" x14ac:dyDescent="0.25">
      <c r="A391" s="35">
        <v>382</v>
      </c>
      <c r="B391" s="36">
        <v>44960</v>
      </c>
      <c r="C391" s="37">
        <v>44963</v>
      </c>
      <c r="D391" s="38" t="s">
        <v>679</v>
      </c>
      <c r="E391" s="39" t="s">
        <v>104</v>
      </c>
      <c r="F391" s="39" t="s">
        <v>380</v>
      </c>
      <c r="G391" s="40">
        <v>30600000</v>
      </c>
      <c r="H391" s="41">
        <v>45265</v>
      </c>
      <c r="I391" s="42" t="s">
        <v>225</v>
      </c>
      <c r="J391" s="43" t="s">
        <v>1062</v>
      </c>
      <c r="K391" s="44">
        <v>0</v>
      </c>
      <c r="L391" s="45">
        <v>0</v>
      </c>
      <c r="M391" s="46">
        <v>0</v>
      </c>
      <c r="N391" s="47">
        <f t="shared" si="5"/>
        <v>30600000</v>
      </c>
      <c r="O391" s="48">
        <v>0.18</v>
      </c>
      <c r="P391" s="49"/>
      <c r="Q391" s="50"/>
      <c r="R391" s="51"/>
    </row>
    <row r="392" spans="1:18" ht="17.25" customHeight="1" x14ac:dyDescent="0.25">
      <c r="A392" s="35">
        <v>383</v>
      </c>
      <c r="B392" s="36">
        <v>44964</v>
      </c>
      <c r="C392" s="37">
        <v>44967</v>
      </c>
      <c r="D392" s="38" t="s">
        <v>678</v>
      </c>
      <c r="E392" s="39" t="s">
        <v>461</v>
      </c>
      <c r="F392" s="39" t="s">
        <v>1507</v>
      </c>
      <c r="G392" s="40">
        <v>58300000</v>
      </c>
      <c r="H392" s="41">
        <v>45300</v>
      </c>
      <c r="I392" s="42" t="s">
        <v>225</v>
      </c>
      <c r="J392" s="43" t="s">
        <v>1063</v>
      </c>
      <c r="K392" s="44">
        <v>0</v>
      </c>
      <c r="L392" s="45">
        <v>0</v>
      </c>
      <c r="M392" s="46">
        <v>0</v>
      </c>
      <c r="N392" s="47">
        <f t="shared" si="5"/>
        <v>58300000</v>
      </c>
      <c r="O392" s="48">
        <v>0.15</v>
      </c>
      <c r="P392" s="49"/>
      <c r="Q392" s="50"/>
      <c r="R392" s="51"/>
    </row>
    <row r="393" spans="1:18" ht="17.25" customHeight="1" x14ac:dyDescent="0.25">
      <c r="A393" s="35">
        <v>384</v>
      </c>
      <c r="B393" s="36">
        <v>44963</v>
      </c>
      <c r="C393" s="37">
        <v>44966</v>
      </c>
      <c r="D393" s="38" t="s">
        <v>678</v>
      </c>
      <c r="E393" s="39" t="s">
        <v>548</v>
      </c>
      <c r="F393" s="39" t="s">
        <v>1740</v>
      </c>
      <c r="G393" s="40">
        <v>69525000</v>
      </c>
      <c r="H393" s="41">
        <v>45238</v>
      </c>
      <c r="I393" s="42" t="s">
        <v>225</v>
      </c>
      <c r="J393" s="43" t="s">
        <v>1064</v>
      </c>
      <c r="K393" s="44">
        <v>0</v>
      </c>
      <c r="L393" s="45">
        <v>0</v>
      </c>
      <c r="M393" s="46">
        <v>0</v>
      </c>
      <c r="N393" s="47">
        <f t="shared" si="5"/>
        <v>69525000</v>
      </c>
      <c r="O393" s="48">
        <v>0.18</v>
      </c>
      <c r="P393" s="49"/>
      <c r="Q393" s="50"/>
      <c r="R393" s="51"/>
    </row>
    <row r="394" spans="1:18" ht="17.25" customHeight="1" x14ac:dyDescent="0.25">
      <c r="A394" s="35">
        <v>385</v>
      </c>
      <c r="B394" s="36">
        <v>44963</v>
      </c>
      <c r="C394" s="37">
        <v>44964</v>
      </c>
      <c r="D394" s="38" t="s">
        <v>678</v>
      </c>
      <c r="E394" s="39" t="s">
        <v>1741</v>
      </c>
      <c r="F394" s="39" t="s">
        <v>1678</v>
      </c>
      <c r="G394" s="40">
        <v>59600000</v>
      </c>
      <c r="H394" s="41">
        <v>45205</v>
      </c>
      <c r="I394" s="42" t="s">
        <v>225</v>
      </c>
      <c r="J394" s="43" t="s">
        <v>1065</v>
      </c>
      <c r="K394" s="44">
        <v>0</v>
      </c>
      <c r="L394" s="45">
        <v>0</v>
      </c>
      <c r="M394" s="46">
        <v>0</v>
      </c>
      <c r="N394" s="47">
        <f t="shared" si="5"/>
        <v>59600000</v>
      </c>
      <c r="O394" s="48">
        <v>0.22</v>
      </c>
      <c r="P394" s="49"/>
      <c r="Q394" s="50"/>
      <c r="R394" s="51"/>
    </row>
    <row r="395" spans="1:18" ht="17.25" customHeight="1" x14ac:dyDescent="0.25">
      <c r="A395" s="35">
        <v>386</v>
      </c>
      <c r="B395" s="36">
        <v>44963</v>
      </c>
      <c r="C395" s="37">
        <v>44964</v>
      </c>
      <c r="D395" s="38" t="s">
        <v>679</v>
      </c>
      <c r="E395" s="39" t="s">
        <v>165</v>
      </c>
      <c r="F395" s="39" t="s">
        <v>1742</v>
      </c>
      <c r="G395" s="40">
        <v>35200000</v>
      </c>
      <c r="H395" s="41">
        <v>45205</v>
      </c>
      <c r="I395" s="42" t="s">
        <v>225</v>
      </c>
      <c r="J395" s="43" t="s">
        <v>1066</v>
      </c>
      <c r="K395" s="44">
        <v>0</v>
      </c>
      <c r="L395" s="45">
        <v>0</v>
      </c>
      <c r="M395" s="46">
        <v>0</v>
      </c>
      <c r="N395" s="47">
        <f t="shared" si="5"/>
        <v>35200000</v>
      </c>
      <c r="O395" s="48">
        <v>0.22</v>
      </c>
      <c r="P395" s="49"/>
      <c r="Q395" s="50"/>
      <c r="R395" s="51"/>
    </row>
    <row r="396" spans="1:18" ht="17.25" customHeight="1" x14ac:dyDescent="0.25">
      <c r="A396" s="35">
        <v>387</v>
      </c>
      <c r="B396" s="36">
        <v>44963</v>
      </c>
      <c r="C396" s="37">
        <v>44966</v>
      </c>
      <c r="D396" s="38" t="s">
        <v>679</v>
      </c>
      <c r="E396" s="39" t="s">
        <v>339</v>
      </c>
      <c r="F396" s="39" t="s">
        <v>385</v>
      </c>
      <c r="G396" s="40">
        <v>30591000</v>
      </c>
      <c r="H396" s="41">
        <v>45238</v>
      </c>
      <c r="I396" s="42" t="s">
        <v>225</v>
      </c>
      <c r="J396" s="43" t="s">
        <v>1067</v>
      </c>
      <c r="K396" s="44">
        <v>0</v>
      </c>
      <c r="L396" s="45">
        <v>0</v>
      </c>
      <c r="M396" s="46">
        <v>0</v>
      </c>
      <c r="N396" s="47">
        <f t="shared" ref="N396:N459" si="6">+G396+L396-M396</f>
        <v>30591000</v>
      </c>
      <c r="O396" s="48">
        <v>0.18</v>
      </c>
      <c r="P396" s="49"/>
      <c r="Q396" s="50"/>
      <c r="R396" s="51"/>
    </row>
    <row r="397" spans="1:18" ht="17.25" customHeight="1" x14ac:dyDescent="0.25">
      <c r="A397" s="35">
        <v>388</v>
      </c>
      <c r="B397" s="36">
        <v>44963</v>
      </c>
      <c r="C397" s="37">
        <v>44972</v>
      </c>
      <c r="D397" s="38" t="s">
        <v>678</v>
      </c>
      <c r="E397" s="39" t="s">
        <v>149</v>
      </c>
      <c r="F397" s="39" t="s">
        <v>1743</v>
      </c>
      <c r="G397" s="40">
        <v>53600000</v>
      </c>
      <c r="H397" s="41">
        <v>45213</v>
      </c>
      <c r="I397" s="42" t="s">
        <v>225</v>
      </c>
      <c r="J397" s="43" t="s">
        <v>1068</v>
      </c>
      <c r="K397" s="44">
        <v>0</v>
      </c>
      <c r="L397" s="45">
        <v>0</v>
      </c>
      <c r="M397" s="46">
        <v>0</v>
      </c>
      <c r="N397" s="47">
        <f t="shared" si="6"/>
        <v>53600000</v>
      </c>
      <c r="O397" s="48">
        <v>0.18</v>
      </c>
      <c r="P397" s="49"/>
      <c r="Q397" s="50"/>
      <c r="R397" s="51"/>
    </row>
    <row r="398" spans="1:18" ht="17.25" customHeight="1" x14ac:dyDescent="0.25">
      <c r="A398" s="35">
        <v>390</v>
      </c>
      <c r="B398" s="36">
        <v>44964</v>
      </c>
      <c r="C398" s="37">
        <v>44971</v>
      </c>
      <c r="D398" s="38" t="s">
        <v>678</v>
      </c>
      <c r="E398" s="39" t="s">
        <v>274</v>
      </c>
      <c r="F398" s="39" t="s">
        <v>1744</v>
      </c>
      <c r="G398" s="40">
        <v>47277000</v>
      </c>
      <c r="H398" s="41">
        <v>45243</v>
      </c>
      <c r="I398" s="42" t="s">
        <v>225</v>
      </c>
      <c r="J398" s="43" t="s">
        <v>1069</v>
      </c>
      <c r="K398" s="44">
        <v>0</v>
      </c>
      <c r="L398" s="45">
        <v>0</v>
      </c>
      <c r="M398" s="46">
        <v>0</v>
      </c>
      <c r="N398" s="47">
        <f t="shared" si="6"/>
        <v>47277000</v>
      </c>
      <c r="O398" s="48">
        <v>0.17</v>
      </c>
      <c r="P398" s="49"/>
      <c r="Q398" s="50"/>
      <c r="R398" s="51"/>
    </row>
    <row r="399" spans="1:18" ht="17.25" customHeight="1" x14ac:dyDescent="0.25">
      <c r="A399" s="35">
        <v>391</v>
      </c>
      <c r="B399" s="36">
        <v>44964</v>
      </c>
      <c r="C399" s="37">
        <v>44972</v>
      </c>
      <c r="D399" s="38" t="s">
        <v>678</v>
      </c>
      <c r="E399" s="39" t="s">
        <v>490</v>
      </c>
      <c r="F399" s="39" t="s">
        <v>1745</v>
      </c>
      <c r="G399" s="40">
        <v>21012000</v>
      </c>
      <c r="H399" s="41">
        <v>45091</v>
      </c>
      <c r="I399" s="42" t="s">
        <v>225</v>
      </c>
      <c r="J399" s="43" t="s">
        <v>1070</v>
      </c>
      <c r="K399" s="44">
        <v>0</v>
      </c>
      <c r="L399" s="45">
        <v>0</v>
      </c>
      <c r="M399" s="46">
        <v>0</v>
      </c>
      <c r="N399" s="47">
        <f t="shared" si="6"/>
        <v>21012000</v>
      </c>
      <c r="O399" s="48">
        <v>0.37</v>
      </c>
      <c r="P399" s="49"/>
      <c r="Q399" s="50"/>
      <c r="R399" s="51"/>
    </row>
    <row r="400" spans="1:18" ht="17.25" customHeight="1" x14ac:dyDescent="0.25">
      <c r="A400" s="35">
        <v>392</v>
      </c>
      <c r="B400" s="36">
        <v>44965</v>
      </c>
      <c r="C400" s="37">
        <v>44972</v>
      </c>
      <c r="D400" s="38" t="s">
        <v>678</v>
      </c>
      <c r="E400" s="39" t="s">
        <v>235</v>
      </c>
      <c r="F400" s="39" t="s">
        <v>1746</v>
      </c>
      <c r="G400" s="40">
        <v>21012000</v>
      </c>
      <c r="H400" s="41">
        <v>45091</v>
      </c>
      <c r="I400" s="42" t="s">
        <v>225</v>
      </c>
      <c r="J400" s="43" t="s">
        <v>1071</v>
      </c>
      <c r="K400" s="44">
        <v>0</v>
      </c>
      <c r="L400" s="45">
        <v>0</v>
      </c>
      <c r="M400" s="46">
        <v>0</v>
      </c>
      <c r="N400" s="47">
        <f t="shared" si="6"/>
        <v>21012000</v>
      </c>
      <c r="O400" s="48">
        <v>0.37</v>
      </c>
      <c r="P400" s="49"/>
      <c r="Q400" s="50"/>
      <c r="R400" s="51"/>
    </row>
    <row r="401" spans="1:18" ht="17.25" customHeight="1" x14ac:dyDescent="0.25">
      <c r="A401" s="35">
        <v>393</v>
      </c>
      <c r="B401" s="36">
        <v>44964</v>
      </c>
      <c r="C401" s="37">
        <v>44965</v>
      </c>
      <c r="D401" s="38" t="s">
        <v>678</v>
      </c>
      <c r="E401" s="39" t="s">
        <v>425</v>
      </c>
      <c r="F401" s="39" t="s">
        <v>1747</v>
      </c>
      <c r="G401" s="40">
        <v>21012000</v>
      </c>
      <c r="H401" s="41">
        <v>45084</v>
      </c>
      <c r="I401" s="42" t="s">
        <v>225</v>
      </c>
      <c r="J401" s="43" t="s">
        <v>1072</v>
      </c>
      <c r="K401" s="44">
        <v>0</v>
      </c>
      <c r="L401" s="45">
        <v>0</v>
      </c>
      <c r="M401" s="46">
        <v>0</v>
      </c>
      <c r="N401" s="47">
        <f t="shared" si="6"/>
        <v>21012000</v>
      </c>
      <c r="O401" s="48">
        <v>0.43</v>
      </c>
      <c r="P401" s="49"/>
      <c r="Q401" s="50"/>
      <c r="R401" s="51"/>
    </row>
    <row r="402" spans="1:18" ht="17.25" customHeight="1" x14ac:dyDescent="0.25">
      <c r="A402" s="35">
        <v>394</v>
      </c>
      <c r="B402" s="36">
        <v>44963</v>
      </c>
      <c r="C402" s="37">
        <v>44964</v>
      </c>
      <c r="D402" s="38" t="s">
        <v>678</v>
      </c>
      <c r="E402" s="39" t="s">
        <v>332</v>
      </c>
      <c r="F402" s="39" t="s">
        <v>374</v>
      </c>
      <c r="G402" s="40">
        <v>42800000</v>
      </c>
      <c r="H402" s="41">
        <v>45205</v>
      </c>
      <c r="I402" s="42" t="s">
        <v>225</v>
      </c>
      <c r="J402" s="43" t="s">
        <v>1073</v>
      </c>
      <c r="K402" s="44">
        <v>0</v>
      </c>
      <c r="L402" s="45">
        <v>0</v>
      </c>
      <c r="M402" s="46">
        <v>0</v>
      </c>
      <c r="N402" s="47">
        <f t="shared" si="6"/>
        <v>42800000</v>
      </c>
      <c r="O402" s="48">
        <v>0.22</v>
      </c>
      <c r="P402" s="49"/>
      <c r="Q402" s="50"/>
      <c r="R402" s="51"/>
    </row>
    <row r="403" spans="1:18" ht="17.25" customHeight="1" x14ac:dyDescent="0.25">
      <c r="A403" s="35">
        <v>395</v>
      </c>
      <c r="B403" s="36">
        <v>44965</v>
      </c>
      <c r="C403" s="37">
        <v>44972</v>
      </c>
      <c r="D403" s="38" t="s">
        <v>678</v>
      </c>
      <c r="E403" s="39" t="s">
        <v>101</v>
      </c>
      <c r="F403" s="39" t="s">
        <v>88</v>
      </c>
      <c r="G403" s="40">
        <v>71379000</v>
      </c>
      <c r="H403" s="41">
        <v>45305</v>
      </c>
      <c r="I403" s="42" t="s">
        <v>225</v>
      </c>
      <c r="J403" s="43" t="s">
        <v>1074</v>
      </c>
      <c r="K403" s="44">
        <v>0</v>
      </c>
      <c r="L403" s="45">
        <v>0</v>
      </c>
      <c r="M403" s="46">
        <v>0</v>
      </c>
      <c r="N403" s="47">
        <f t="shared" si="6"/>
        <v>71379000</v>
      </c>
      <c r="O403" s="48">
        <v>0.13</v>
      </c>
      <c r="P403" s="49"/>
      <c r="Q403" s="50"/>
      <c r="R403" s="51"/>
    </row>
    <row r="404" spans="1:18" ht="17.25" customHeight="1" x14ac:dyDescent="0.25">
      <c r="A404" s="35">
        <v>396</v>
      </c>
      <c r="B404" s="36">
        <v>44964</v>
      </c>
      <c r="C404" s="37">
        <v>44967</v>
      </c>
      <c r="D404" s="38" t="s">
        <v>678</v>
      </c>
      <c r="E404" s="39" t="s">
        <v>304</v>
      </c>
      <c r="F404" s="39" t="s">
        <v>405</v>
      </c>
      <c r="G404" s="40">
        <v>77610500</v>
      </c>
      <c r="H404" s="41">
        <v>45300</v>
      </c>
      <c r="I404" s="42" t="s">
        <v>225</v>
      </c>
      <c r="J404" s="43" t="s">
        <v>1075</v>
      </c>
      <c r="K404" s="44">
        <v>0</v>
      </c>
      <c r="L404" s="45">
        <v>0</v>
      </c>
      <c r="M404" s="46">
        <v>0</v>
      </c>
      <c r="N404" s="47">
        <f t="shared" si="6"/>
        <v>77610500</v>
      </c>
      <c r="O404" s="48">
        <v>0.15</v>
      </c>
      <c r="P404" s="49"/>
      <c r="Q404" s="50"/>
      <c r="R404" s="51"/>
    </row>
    <row r="405" spans="1:18" ht="17.25" customHeight="1" x14ac:dyDescent="0.25">
      <c r="A405" s="35">
        <v>397</v>
      </c>
      <c r="B405" s="36">
        <v>44964</v>
      </c>
      <c r="C405" s="37">
        <v>44970</v>
      </c>
      <c r="D405" s="38" t="s">
        <v>678</v>
      </c>
      <c r="E405" s="39" t="s">
        <v>109</v>
      </c>
      <c r="F405" s="39" t="s">
        <v>38</v>
      </c>
      <c r="G405" s="40">
        <v>62881500</v>
      </c>
      <c r="H405" s="41">
        <v>45303</v>
      </c>
      <c r="I405" s="42" t="s">
        <v>225</v>
      </c>
      <c r="J405" s="43" t="s">
        <v>1076</v>
      </c>
      <c r="K405" s="44">
        <v>0</v>
      </c>
      <c r="L405" s="45">
        <v>0</v>
      </c>
      <c r="M405" s="46">
        <v>0</v>
      </c>
      <c r="N405" s="47">
        <f t="shared" si="6"/>
        <v>62881500</v>
      </c>
      <c r="O405" s="48">
        <v>0.14000000000000001</v>
      </c>
      <c r="P405" s="49"/>
      <c r="Q405" s="50"/>
      <c r="R405" s="51"/>
    </row>
    <row r="406" spans="1:18" ht="17.25" customHeight="1" x14ac:dyDescent="0.25">
      <c r="A406" s="35">
        <v>398</v>
      </c>
      <c r="B406" s="36">
        <v>44964</v>
      </c>
      <c r="C406" s="37">
        <v>44967</v>
      </c>
      <c r="D406" s="38" t="s">
        <v>678</v>
      </c>
      <c r="E406" s="39" t="s">
        <v>200</v>
      </c>
      <c r="F406" s="39" t="s">
        <v>1748</v>
      </c>
      <c r="G406" s="40">
        <v>62881500</v>
      </c>
      <c r="H406" s="41">
        <v>45300</v>
      </c>
      <c r="I406" s="42" t="s">
        <v>225</v>
      </c>
      <c r="J406" s="43" t="s">
        <v>1077</v>
      </c>
      <c r="K406" s="44">
        <v>0</v>
      </c>
      <c r="L406" s="45">
        <v>0</v>
      </c>
      <c r="M406" s="46">
        <v>0</v>
      </c>
      <c r="N406" s="47">
        <f t="shared" si="6"/>
        <v>62881500</v>
      </c>
      <c r="O406" s="48">
        <v>0.15</v>
      </c>
      <c r="P406" s="49"/>
      <c r="Q406" s="50"/>
      <c r="R406" s="51"/>
    </row>
    <row r="407" spans="1:18" ht="17.25" customHeight="1" x14ac:dyDescent="0.25">
      <c r="A407" s="35">
        <v>399</v>
      </c>
      <c r="B407" s="36">
        <v>44964</v>
      </c>
      <c r="C407" s="37">
        <v>44967</v>
      </c>
      <c r="D407" s="38" t="s">
        <v>678</v>
      </c>
      <c r="E407" s="39" t="s">
        <v>1749</v>
      </c>
      <c r="F407" s="39" t="s">
        <v>38</v>
      </c>
      <c r="G407" s="40">
        <v>62881500</v>
      </c>
      <c r="H407" s="41">
        <v>45300</v>
      </c>
      <c r="I407" s="42" t="s">
        <v>225</v>
      </c>
      <c r="J407" s="43" t="s">
        <v>1078</v>
      </c>
      <c r="K407" s="44">
        <v>0</v>
      </c>
      <c r="L407" s="45">
        <v>0</v>
      </c>
      <c r="M407" s="46">
        <v>0</v>
      </c>
      <c r="N407" s="47">
        <f t="shared" si="6"/>
        <v>62881500</v>
      </c>
      <c r="O407" s="48">
        <v>0.15</v>
      </c>
      <c r="P407" s="49"/>
      <c r="Q407" s="50"/>
      <c r="R407" s="51"/>
    </row>
    <row r="408" spans="1:18" ht="17.25" customHeight="1" x14ac:dyDescent="0.25">
      <c r="A408" s="35">
        <v>400</v>
      </c>
      <c r="B408" s="36">
        <v>44964</v>
      </c>
      <c r="C408" s="37">
        <v>44970</v>
      </c>
      <c r="D408" s="38" t="s">
        <v>678</v>
      </c>
      <c r="E408" s="39" t="s">
        <v>213</v>
      </c>
      <c r="F408" s="39" t="s">
        <v>406</v>
      </c>
      <c r="G408" s="40">
        <v>73645000</v>
      </c>
      <c r="H408" s="41">
        <v>45303</v>
      </c>
      <c r="I408" s="42" t="s">
        <v>225</v>
      </c>
      <c r="J408" s="43" t="s">
        <v>1079</v>
      </c>
      <c r="K408" s="44">
        <v>0</v>
      </c>
      <c r="L408" s="45">
        <v>0</v>
      </c>
      <c r="M408" s="46">
        <v>0</v>
      </c>
      <c r="N408" s="47">
        <f t="shared" si="6"/>
        <v>73645000</v>
      </c>
      <c r="O408" s="48">
        <v>0.14000000000000001</v>
      </c>
      <c r="P408" s="49"/>
      <c r="Q408" s="50"/>
      <c r="R408" s="51"/>
    </row>
    <row r="409" spans="1:18" ht="17.25" customHeight="1" x14ac:dyDescent="0.25">
      <c r="A409" s="35">
        <v>401</v>
      </c>
      <c r="B409" s="36">
        <v>44964</v>
      </c>
      <c r="C409" s="37">
        <v>44967</v>
      </c>
      <c r="D409" s="38" t="s">
        <v>679</v>
      </c>
      <c r="E409" s="39" t="s">
        <v>177</v>
      </c>
      <c r="F409" s="39" t="s">
        <v>1750</v>
      </c>
      <c r="G409" s="40">
        <v>37400000</v>
      </c>
      <c r="H409" s="41">
        <v>45300</v>
      </c>
      <c r="I409" s="42" t="s">
        <v>225</v>
      </c>
      <c r="J409" s="43" t="s">
        <v>1080</v>
      </c>
      <c r="K409" s="44">
        <v>0</v>
      </c>
      <c r="L409" s="45">
        <v>0</v>
      </c>
      <c r="M409" s="46">
        <v>0</v>
      </c>
      <c r="N409" s="47">
        <f t="shared" si="6"/>
        <v>37400000</v>
      </c>
      <c r="O409" s="48">
        <v>0.15</v>
      </c>
      <c r="P409" s="49"/>
      <c r="Q409" s="50"/>
      <c r="R409" s="51"/>
    </row>
    <row r="410" spans="1:18" ht="17.25" customHeight="1" x14ac:dyDescent="0.25">
      <c r="A410" s="35">
        <v>402</v>
      </c>
      <c r="B410" s="36">
        <v>44965</v>
      </c>
      <c r="C410" s="37">
        <v>44970</v>
      </c>
      <c r="D410" s="38" t="s">
        <v>678</v>
      </c>
      <c r="E410" s="39" t="s">
        <v>1751</v>
      </c>
      <c r="F410" s="39" t="s">
        <v>38</v>
      </c>
      <c r="G410" s="40">
        <v>62881500</v>
      </c>
      <c r="H410" s="41">
        <v>45303</v>
      </c>
      <c r="I410" s="42" t="s">
        <v>225</v>
      </c>
      <c r="J410" s="43" t="s">
        <v>1081</v>
      </c>
      <c r="K410" s="44">
        <v>0</v>
      </c>
      <c r="L410" s="45">
        <v>0</v>
      </c>
      <c r="M410" s="46">
        <v>0</v>
      </c>
      <c r="N410" s="47">
        <f t="shared" si="6"/>
        <v>62881500</v>
      </c>
      <c r="O410" s="48">
        <v>0.14000000000000001</v>
      </c>
      <c r="P410" s="49"/>
      <c r="Q410" s="50"/>
      <c r="R410" s="51"/>
    </row>
    <row r="411" spans="1:18" ht="17.25" customHeight="1" x14ac:dyDescent="0.25">
      <c r="A411" s="35">
        <v>403</v>
      </c>
      <c r="B411" s="36">
        <v>44963</v>
      </c>
      <c r="C411" s="37">
        <v>44965</v>
      </c>
      <c r="D411" s="38" t="s">
        <v>678</v>
      </c>
      <c r="E411" s="39" t="s">
        <v>1752</v>
      </c>
      <c r="F411" s="39" t="s">
        <v>1753</v>
      </c>
      <c r="G411" s="40">
        <v>42800000</v>
      </c>
      <c r="H411" s="41">
        <v>45206</v>
      </c>
      <c r="I411" s="42" t="s">
        <v>225</v>
      </c>
      <c r="J411" s="43" t="s">
        <v>1082</v>
      </c>
      <c r="K411" s="44">
        <v>0</v>
      </c>
      <c r="L411" s="45">
        <v>0</v>
      </c>
      <c r="M411" s="46">
        <v>0</v>
      </c>
      <c r="N411" s="47">
        <f t="shared" si="6"/>
        <v>42800000</v>
      </c>
      <c r="O411" s="48">
        <v>0.21</v>
      </c>
      <c r="P411" s="49"/>
      <c r="Q411" s="50"/>
      <c r="R411" s="51"/>
    </row>
    <row r="412" spans="1:18" ht="17.25" customHeight="1" x14ac:dyDescent="0.25">
      <c r="A412" s="35">
        <v>404</v>
      </c>
      <c r="B412" s="36">
        <v>44963</v>
      </c>
      <c r="C412" s="37">
        <v>44965</v>
      </c>
      <c r="D412" s="38" t="s">
        <v>679</v>
      </c>
      <c r="E412" s="39" t="s">
        <v>269</v>
      </c>
      <c r="F412" s="39" t="s">
        <v>1754</v>
      </c>
      <c r="G412" s="40">
        <v>29200000</v>
      </c>
      <c r="H412" s="41">
        <v>45206</v>
      </c>
      <c r="I412" s="42" t="s">
        <v>225</v>
      </c>
      <c r="J412" s="43" t="s">
        <v>1083</v>
      </c>
      <c r="K412" s="44">
        <v>0</v>
      </c>
      <c r="L412" s="45">
        <v>0</v>
      </c>
      <c r="M412" s="46">
        <v>0</v>
      </c>
      <c r="N412" s="47">
        <f t="shared" si="6"/>
        <v>29200000</v>
      </c>
      <c r="O412" s="48">
        <v>0.21</v>
      </c>
      <c r="P412" s="49"/>
      <c r="Q412" s="50"/>
      <c r="R412" s="51"/>
    </row>
    <row r="413" spans="1:18" ht="17.25" customHeight="1" x14ac:dyDescent="0.25">
      <c r="A413" s="35">
        <v>405</v>
      </c>
      <c r="B413" s="36">
        <v>44963</v>
      </c>
      <c r="C413" s="37">
        <v>44964</v>
      </c>
      <c r="D413" s="38" t="s">
        <v>678</v>
      </c>
      <c r="E413" s="39" t="s">
        <v>144</v>
      </c>
      <c r="F413" s="39" t="s">
        <v>1755</v>
      </c>
      <c r="G413" s="40">
        <v>59600000</v>
      </c>
      <c r="H413" s="41">
        <v>45205</v>
      </c>
      <c r="I413" s="42" t="s">
        <v>225</v>
      </c>
      <c r="J413" s="43" t="s">
        <v>1084</v>
      </c>
      <c r="K413" s="44">
        <v>0</v>
      </c>
      <c r="L413" s="45">
        <v>0</v>
      </c>
      <c r="M413" s="46">
        <v>0</v>
      </c>
      <c r="N413" s="47">
        <f t="shared" si="6"/>
        <v>59600000</v>
      </c>
      <c r="O413" s="48">
        <v>0.22</v>
      </c>
      <c r="P413" s="49"/>
      <c r="Q413" s="50"/>
      <c r="R413" s="51"/>
    </row>
    <row r="414" spans="1:18" ht="17.25" customHeight="1" x14ac:dyDescent="0.25">
      <c r="A414" s="35">
        <v>406</v>
      </c>
      <c r="B414" s="36">
        <v>44964</v>
      </c>
      <c r="C414" s="37">
        <v>44965</v>
      </c>
      <c r="D414" s="38" t="s">
        <v>678</v>
      </c>
      <c r="E414" s="39" t="s">
        <v>2062</v>
      </c>
      <c r="F414" s="39" t="s">
        <v>1756</v>
      </c>
      <c r="G414" s="40">
        <v>59600000</v>
      </c>
      <c r="H414" s="41">
        <v>45206</v>
      </c>
      <c r="I414" s="42" t="s">
        <v>225</v>
      </c>
      <c r="J414" s="43" t="s">
        <v>1085</v>
      </c>
      <c r="K414" s="44">
        <v>0</v>
      </c>
      <c r="L414" s="45">
        <v>0</v>
      </c>
      <c r="M414" s="46">
        <v>0</v>
      </c>
      <c r="N414" s="47">
        <f t="shared" si="6"/>
        <v>59600000</v>
      </c>
      <c r="O414" s="48">
        <v>0.21</v>
      </c>
      <c r="P414" s="49"/>
      <c r="Q414" s="50"/>
      <c r="R414" s="51"/>
    </row>
    <row r="415" spans="1:18" ht="17.25" customHeight="1" x14ac:dyDescent="0.25">
      <c r="A415" s="35">
        <v>407</v>
      </c>
      <c r="B415" s="36">
        <v>44963</v>
      </c>
      <c r="C415" s="37">
        <v>44964</v>
      </c>
      <c r="D415" s="38" t="s">
        <v>679</v>
      </c>
      <c r="E415" s="39" t="s">
        <v>79</v>
      </c>
      <c r="F415" s="39" t="s">
        <v>1742</v>
      </c>
      <c r="G415" s="40">
        <v>35200000</v>
      </c>
      <c r="H415" s="41">
        <v>45205</v>
      </c>
      <c r="I415" s="42" t="s">
        <v>225</v>
      </c>
      <c r="J415" s="43" t="s">
        <v>1086</v>
      </c>
      <c r="K415" s="44">
        <v>0</v>
      </c>
      <c r="L415" s="45">
        <v>0</v>
      </c>
      <c r="M415" s="46">
        <v>0</v>
      </c>
      <c r="N415" s="47">
        <f t="shared" si="6"/>
        <v>35200000</v>
      </c>
      <c r="O415" s="48">
        <v>0.22</v>
      </c>
      <c r="P415" s="49"/>
      <c r="Q415" s="50"/>
      <c r="R415" s="51"/>
    </row>
    <row r="416" spans="1:18" ht="17.25" customHeight="1" x14ac:dyDescent="0.25">
      <c r="A416" s="35">
        <v>408</v>
      </c>
      <c r="B416" s="36">
        <v>44963</v>
      </c>
      <c r="C416" s="37">
        <v>44965</v>
      </c>
      <c r="D416" s="38" t="s">
        <v>679</v>
      </c>
      <c r="E416" s="39" t="s">
        <v>603</v>
      </c>
      <c r="F416" s="39" t="s">
        <v>1742</v>
      </c>
      <c r="G416" s="40">
        <v>35200000</v>
      </c>
      <c r="H416" s="41">
        <v>45206</v>
      </c>
      <c r="I416" s="42" t="s">
        <v>225</v>
      </c>
      <c r="J416" s="43" t="s">
        <v>1087</v>
      </c>
      <c r="K416" s="44">
        <v>0</v>
      </c>
      <c r="L416" s="45">
        <v>0</v>
      </c>
      <c r="M416" s="46">
        <v>0</v>
      </c>
      <c r="N416" s="47">
        <f t="shared" si="6"/>
        <v>35200000</v>
      </c>
      <c r="O416" s="48">
        <v>0.21</v>
      </c>
      <c r="P416" s="49"/>
      <c r="Q416" s="50"/>
      <c r="R416" s="51"/>
    </row>
    <row r="417" spans="1:18" ht="17.25" customHeight="1" x14ac:dyDescent="0.25">
      <c r="A417" s="35">
        <v>409</v>
      </c>
      <c r="B417" s="36">
        <v>44964</v>
      </c>
      <c r="C417" s="37">
        <v>44967</v>
      </c>
      <c r="D417" s="38" t="s">
        <v>678</v>
      </c>
      <c r="E417" s="39" t="s">
        <v>327</v>
      </c>
      <c r="F417" s="39" t="s">
        <v>1757</v>
      </c>
      <c r="G417" s="40">
        <v>64890000</v>
      </c>
      <c r="H417" s="41">
        <v>45239</v>
      </c>
      <c r="I417" s="42" t="s">
        <v>225</v>
      </c>
      <c r="J417" s="43" t="s">
        <v>1088</v>
      </c>
      <c r="K417" s="44">
        <v>0</v>
      </c>
      <c r="L417" s="45">
        <v>0</v>
      </c>
      <c r="M417" s="46">
        <v>0</v>
      </c>
      <c r="N417" s="47">
        <f t="shared" si="6"/>
        <v>64890000</v>
      </c>
      <c r="O417" s="48">
        <v>0.18</v>
      </c>
      <c r="P417" s="49"/>
      <c r="Q417" s="50"/>
      <c r="R417" s="51"/>
    </row>
    <row r="418" spans="1:18" ht="17.25" customHeight="1" x14ac:dyDescent="0.25">
      <c r="A418" s="35">
        <v>410</v>
      </c>
      <c r="B418" s="36">
        <v>44964</v>
      </c>
      <c r="C418" s="37">
        <v>44965</v>
      </c>
      <c r="D418" s="38" t="s">
        <v>678</v>
      </c>
      <c r="E418" s="39" t="s">
        <v>445</v>
      </c>
      <c r="F418" s="39" t="s">
        <v>410</v>
      </c>
      <c r="G418" s="40">
        <v>44800000</v>
      </c>
      <c r="H418" s="41">
        <v>45206</v>
      </c>
      <c r="I418" s="42" t="s">
        <v>225</v>
      </c>
      <c r="J418" s="43" t="s">
        <v>1089</v>
      </c>
      <c r="K418" s="44">
        <v>0</v>
      </c>
      <c r="L418" s="45">
        <v>0</v>
      </c>
      <c r="M418" s="46">
        <v>0</v>
      </c>
      <c r="N418" s="47">
        <f t="shared" si="6"/>
        <v>44800000</v>
      </c>
      <c r="O418" s="48">
        <v>0.21</v>
      </c>
      <c r="P418" s="49"/>
      <c r="Q418" s="50"/>
      <c r="R418" s="51"/>
    </row>
    <row r="419" spans="1:18" ht="17.25" customHeight="1" x14ac:dyDescent="0.25">
      <c r="A419" s="35">
        <v>411</v>
      </c>
      <c r="B419" s="36">
        <v>44965</v>
      </c>
      <c r="C419" s="37">
        <v>44970</v>
      </c>
      <c r="D419" s="38" t="s">
        <v>679</v>
      </c>
      <c r="E419" s="39" t="s">
        <v>507</v>
      </c>
      <c r="F419" s="39" t="s">
        <v>1758</v>
      </c>
      <c r="G419" s="40">
        <v>42000000</v>
      </c>
      <c r="H419" s="41">
        <v>45009</v>
      </c>
      <c r="I419" s="42" t="s">
        <v>225</v>
      </c>
      <c r="J419" s="43" t="s">
        <v>1090</v>
      </c>
      <c r="K419" s="44">
        <v>0</v>
      </c>
      <c r="L419" s="45">
        <v>0</v>
      </c>
      <c r="M419" s="46">
        <v>36400000</v>
      </c>
      <c r="N419" s="47">
        <f t="shared" si="6"/>
        <v>5600000</v>
      </c>
      <c r="O419" s="48">
        <v>1</v>
      </c>
      <c r="P419" s="49"/>
      <c r="Q419" s="50"/>
      <c r="R419" s="51"/>
    </row>
    <row r="420" spans="1:18" ht="17.25" customHeight="1" x14ac:dyDescent="0.25">
      <c r="A420" s="35">
        <v>412</v>
      </c>
      <c r="B420" s="36">
        <v>44966</v>
      </c>
      <c r="C420" s="37">
        <v>44973</v>
      </c>
      <c r="D420" s="38" t="s">
        <v>678</v>
      </c>
      <c r="E420" s="39" t="s">
        <v>633</v>
      </c>
      <c r="F420" s="39" t="s">
        <v>1759</v>
      </c>
      <c r="G420" s="40">
        <v>120510000</v>
      </c>
      <c r="H420" s="41">
        <v>45245</v>
      </c>
      <c r="I420" s="42" t="s">
        <v>225</v>
      </c>
      <c r="J420" s="43" t="s">
        <v>1091</v>
      </c>
      <c r="K420" s="44">
        <v>0</v>
      </c>
      <c r="L420" s="45">
        <v>0</v>
      </c>
      <c r="M420" s="46">
        <v>0</v>
      </c>
      <c r="N420" s="47">
        <f t="shared" si="6"/>
        <v>120510000</v>
      </c>
      <c r="O420" s="48">
        <v>0.16</v>
      </c>
      <c r="P420" s="49"/>
      <c r="Q420" s="50"/>
      <c r="R420" s="51"/>
    </row>
    <row r="421" spans="1:18" ht="17.25" customHeight="1" x14ac:dyDescent="0.25">
      <c r="A421" s="35">
        <v>413</v>
      </c>
      <c r="B421" s="36">
        <v>44965</v>
      </c>
      <c r="C421" s="37">
        <v>44971</v>
      </c>
      <c r="D421" s="38" t="s">
        <v>678</v>
      </c>
      <c r="E421" s="39" t="s">
        <v>359</v>
      </c>
      <c r="F421" s="39" t="s">
        <v>1760</v>
      </c>
      <c r="G421" s="40">
        <v>29912000</v>
      </c>
      <c r="H421" s="41">
        <v>45090</v>
      </c>
      <c r="I421" s="42" t="s">
        <v>225</v>
      </c>
      <c r="J421" s="43" t="s">
        <v>1092</v>
      </c>
      <c r="K421" s="44">
        <v>0</v>
      </c>
      <c r="L421" s="45">
        <v>0</v>
      </c>
      <c r="M421" s="46">
        <v>0</v>
      </c>
      <c r="N421" s="47">
        <f t="shared" si="6"/>
        <v>29912000</v>
      </c>
      <c r="O421" s="48">
        <v>0.38</v>
      </c>
      <c r="P421" s="49"/>
      <c r="Q421" s="50"/>
      <c r="R421" s="51"/>
    </row>
    <row r="422" spans="1:18" ht="17.25" customHeight="1" x14ac:dyDescent="0.25">
      <c r="A422" s="35">
        <v>414</v>
      </c>
      <c r="B422" s="36">
        <v>44965</v>
      </c>
      <c r="C422" s="37">
        <v>44971</v>
      </c>
      <c r="D422" s="38" t="s">
        <v>678</v>
      </c>
      <c r="E422" s="39" t="s">
        <v>456</v>
      </c>
      <c r="F422" s="39" t="s">
        <v>1761</v>
      </c>
      <c r="G422" s="40">
        <v>21012000</v>
      </c>
      <c r="H422" s="41">
        <v>45090</v>
      </c>
      <c r="I422" s="42" t="s">
        <v>225</v>
      </c>
      <c r="J422" s="43" t="s">
        <v>1093</v>
      </c>
      <c r="K422" s="44">
        <v>0</v>
      </c>
      <c r="L422" s="45">
        <v>0</v>
      </c>
      <c r="M422" s="46">
        <v>0</v>
      </c>
      <c r="N422" s="47">
        <f t="shared" si="6"/>
        <v>21012000</v>
      </c>
      <c r="O422" s="48">
        <v>0.38</v>
      </c>
      <c r="P422" s="49"/>
      <c r="Q422" s="50"/>
      <c r="R422" s="51"/>
    </row>
    <row r="423" spans="1:18" ht="17.25" customHeight="1" x14ac:dyDescent="0.25">
      <c r="A423" s="35">
        <v>415</v>
      </c>
      <c r="B423" s="36">
        <v>44965</v>
      </c>
      <c r="C423" s="37">
        <v>44972</v>
      </c>
      <c r="D423" s="38" t="s">
        <v>678</v>
      </c>
      <c r="E423" s="39" t="s">
        <v>318</v>
      </c>
      <c r="F423" s="39" t="s">
        <v>1762</v>
      </c>
      <c r="G423" s="40">
        <v>64470000</v>
      </c>
      <c r="H423" s="41">
        <v>45289</v>
      </c>
      <c r="I423" s="42" t="s">
        <v>225</v>
      </c>
      <c r="J423" s="43" t="s">
        <v>1094</v>
      </c>
      <c r="K423" s="44">
        <v>0</v>
      </c>
      <c r="L423" s="45">
        <v>0</v>
      </c>
      <c r="M423" s="46">
        <v>0</v>
      </c>
      <c r="N423" s="47">
        <f t="shared" si="6"/>
        <v>64470000</v>
      </c>
      <c r="O423" s="48">
        <v>0.14000000000000001</v>
      </c>
      <c r="P423" s="49"/>
      <c r="Q423" s="50"/>
      <c r="R423" s="51"/>
    </row>
    <row r="424" spans="1:18" ht="17.25" customHeight="1" x14ac:dyDescent="0.25">
      <c r="A424" s="35">
        <v>416</v>
      </c>
      <c r="B424" s="36">
        <v>44965</v>
      </c>
      <c r="C424" s="37">
        <v>44972</v>
      </c>
      <c r="D424" s="38" t="s">
        <v>678</v>
      </c>
      <c r="E424" s="39" t="s">
        <v>658</v>
      </c>
      <c r="F424" s="39" t="s">
        <v>1763</v>
      </c>
      <c r="G424" s="40">
        <v>47277000</v>
      </c>
      <c r="H424" s="41">
        <v>45244</v>
      </c>
      <c r="I424" s="42" t="s">
        <v>225</v>
      </c>
      <c r="J424" s="43" t="s">
        <v>1095</v>
      </c>
      <c r="K424" s="44">
        <v>0</v>
      </c>
      <c r="L424" s="45">
        <v>0</v>
      </c>
      <c r="M424" s="46">
        <v>0</v>
      </c>
      <c r="N424" s="47">
        <f t="shared" si="6"/>
        <v>47277000</v>
      </c>
      <c r="O424" s="48">
        <v>0.16</v>
      </c>
      <c r="P424" s="49"/>
      <c r="Q424" s="50"/>
      <c r="R424" s="51"/>
    </row>
    <row r="425" spans="1:18" ht="17.25" customHeight="1" x14ac:dyDescent="0.25">
      <c r="A425" s="35">
        <v>417</v>
      </c>
      <c r="B425" s="36">
        <v>44965</v>
      </c>
      <c r="C425" s="37">
        <v>44971</v>
      </c>
      <c r="D425" s="38" t="s">
        <v>678</v>
      </c>
      <c r="E425" s="39" t="s">
        <v>205</v>
      </c>
      <c r="F425" s="39" t="s">
        <v>1764</v>
      </c>
      <c r="G425" s="40">
        <v>29912000</v>
      </c>
      <c r="H425" s="41">
        <v>45090</v>
      </c>
      <c r="I425" s="42" t="s">
        <v>225</v>
      </c>
      <c r="J425" s="43" t="s">
        <v>1096</v>
      </c>
      <c r="K425" s="44">
        <v>0</v>
      </c>
      <c r="L425" s="45">
        <v>0</v>
      </c>
      <c r="M425" s="46">
        <v>0</v>
      </c>
      <c r="N425" s="47">
        <f t="shared" si="6"/>
        <v>29912000</v>
      </c>
      <c r="O425" s="48">
        <v>0.38</v>
      </c>
      <c r="P425" s="49"/>
      <c r="Q425" s="50"/>
      <c r="R425" s="51"/>
    </row>
    <row r="426" spans="1:18" ht="17.25" customHeight="1" x14ac:dyDescent="0.25">
      <c r="A426" s="35">
        <v>418</v>
      </c>
      <c r="B426" s="36">
        <v>44967</v>
      </c>
      <c r="C426" s="37">
        <v>44974</v>
      </c>
      <c r="D426" s="38" t="s">
        <v>678</v>
      </c>
      <c r="E426" s="39" t="s">
        <v>59</v>
      </c>
      <c r="F426" s="39" t="s">
        <v>1765</v>
      </c>
      <c r="G426" s="40">
        <v>55620000</v>
      </c>
      <c r="H426" s="41">
        <v>45246</v>
      </c>
      <c r="I426" s="42" t="s">
        <v>225</v>
      </c>
      <c r="J426" s="43" t="s">
        <v>1097</v>
      </c>
      <c r="K426" s="44">
        <v>0</v>
      </c>
      <c r="L426" s="45">
        <v>0</v>
      </c>
      <c r="M426" s="46">
        <v>0</v>
      </c>
      <c r="N426" s="47">
        <f t="shared" si="6"/>
        <v>55620000</v>
      </c>
      <c r="O426" s="48">
        <v>0.15</v>
      </c>
      <c r="P426" s="49"/>
      <c r="Q426" s="50"/>
      <c r="R426" s="51"/>
    </row>
    <row r="427" spans="1:18" ht="17.25" customHeight="1" x14ac:dyDescent="0.25">
      <c r="A427" s="35">
        <v>419</v>
      </c>
      <c r="B427" s="36">
        <v>44964</v>
      </c>
      <c r="C427" s="37">
        <v>44966</v>
      </c>
      <c r="D427" s="38" t="s">
        <v>678</v>
      </c>
      <c r="E427" s="39" t="s">
        <v>478</v>
      </c>
      <c r="F427" s="39" t="s">
        <v>1766</v>
      </c>
      <c r="G427" s="40">
        <v>55620000</v>
      </c>
      <c r="H427" s="41">
        <v>45238</v>
      </c>
      <c r="I427" s="42" t="s">
        <v>225</v>
      </c>
      <c r="J427" s="43" t="s">
        <v>1098</v>
      </c>
      <c r="K427" s="44">
        <v>0</v>
      </c>
      <c r="L427" s="45">
        <v>0</v>
      </c>
      <c r="M427" s="46">
        <v>0</v>
      </c>
      <c r="N427" s="47">
        <f t="shared" si="6"/>
        <v>55620000</v>
      </c>
      <c r="O427" s="48">
        <v>0.18</v>
      </c>
      <c r="P427" s="49"/>
      <c r="Q427" s="50"/>
      <c r="R427" s="51"/>
    </row>
    <row r="428" spans="1:18" ht="17.25" customHeight="1" x14ac:dyDescent="0.25">
      <c r="A428" s="35">
        <v>420</v>
      </c>
      <c r="B428" s="36">
        <v>44970</v>
      </c>
      <c r="C428" s="37">
        <v>44972</v>
      </c>
      <c r="D428" s="38" t="s">
        <v>678</v>
      </c>
      <c r="E428" s="39" t="s">
        <v>1767</v>
      </c>
      <c r="F428" s="39" t="s">
        <v>1768</v>
      </c>
      <c r="G428" s="40">
        <v>63495000</v>
      </c>
      <c r="H428" s="41">
        <v>45244</v>
      </c>
      <c r="I428" s="42" t="s">
        <v>225</v>
      </c>
      <c r="J428" s="43" t="s">
        <v>1099</v>
      </c>
      <c r="K428" s="44">
        <v>0</v>
      </c>
      <c r="L428" s="45">
        <v>0</v>
      </c>
      <c r="M428" s="46">
        <v>0</v>
      </c>
      <c r="N428" s="47">
        <f t="shared" si="6"/>
        <v>63495000</v>
      </c>
      <c r="O428" s="48">
        <v>0.16</v>
      </c>
      <c r="P428" s="49"/>
      <c r="Q428" s="50"/>
      <c r="R428" s="51"/>
    </row>
    <row r="429" spans="1:18" ht="17.25" customHeight="1" x14ac:dyDescent="0.25">
      <c r="A429" s="35">
        <v>421</v>
      </c>
      <c r="B429" s="36">
        <v>44967</v>
      </c>
      <c r="C429" s="37">
        <v>44972</v>
      </c>
      <c r="D429" s="38" t="s">
        <v>678</v>
      </c>
      <c r="E429" s="39" t="s">
        <v>578</v>
      </c>
      <c r="F429" s="39" t="s">
        <v>1769</v>
      </c>
      <c r="G429" s="40">
        <v>55620000</v>
      </c>
      <c r="H429" s="41">
        <v>45244</v>
      </c>
      <c r="I429" s="42" t="s">
        <v>225</v>
      </c>
      <c r="J429" s="43" t="s">
        <v>1100</v>
      </c>
      <c r="K429" s="44">
        <v>0</v>
      </c>
      <c r="L429" s="45">
        <v>0</v>
      </c>
      <c r="M429" s="46">
        <v>0</v>
      </c>
      <c r="N429" s="47">
        <f t="shared" si="6"/>
        <v>55620000</v>
      </c>
      <c r="O429" s="48">
        <v>0.16</v>
      </c>
      <c r="P429" s="49"/>
      <c r="Q429" s="50"/>
      <c r="R429" s="51"/>
    </row>
    <row r="430" spans="1:18" ht="17.25" customHeight="1" x14ac:dyDescent="0.25">
      <c r="A430" s="35">
        <v>422</v>
      </c>
      <c r="B430" s="36">
        <v>44965</v>
      </c>
      <c r="C430" s="37">
        <v>44971</v>
      </c>
      <c r="D430" s="38" t="s">
        <v>679</v>
      </c>
      <c r="E430" s="39" t="s">
        <v>560</v>
      </c>
      <c r="F430" s="39" t="s">
        <v>1770</v>
      </c>
      <c r="G430" s="40">
        <v>43740000</v>
      </c>
      <c r="H430" s="41">
        <v>45243</v>
      </c>
      <c r="I430" s="42" t="s">
        <v>225</v>
      </c>
      <c r="J430" s="43" t="s">
        <v>1101</v>
      </c>
      <c r="K430" s="44">
        <v>0</v>
      </c>
      <c r="L430" s="45">
        <v>0</v>
      </c>
      <c r="M430" s="46">
        <v>0</v>
      </c>
      <c r="N430" s="47">
        <f t="shared" si="6"/>
        <v>43740000</v>
      </c>
      <c r="O430" s="48">
        <v>0.17</v>
      </c>
      <c r="P430" s="49"/>
      <c r="Q430" s="50"/>
      <c r="R430" s="51"/>
    </row>
    <row r="431" spans="1:18" ht="17.25" customHeight="1" x14ac:dyDescent="0.25">
      <c r="A431" s="35">
        <v>423</v>
      </c>
      <c r="B431" s="36">
        <v>44965</v>
      </c>
      <c r="C431" s="37">
        <v>44967</v>
      </c>
      <c r="D431" s="38" t="s">
        <v>678</v>
      </c>
      <c r="E431" s="39" t="s">
        <v>1771</v>
      </c>
      <c r="F431" s="39" t="s">
        <v>369</v>
      </c>
      <c r="G431" s="40">
        <v>67500000</v>
      </c>
      <c r="H431" s="41">
        <v>45239</v>
      </c>
      <c r="I431" s="42" t="s">
        <v>225</v>
      </c>
      <c r="J431" s="43" t="s">
        <v>1102</v>
      </c>
      <c r="K431" s="44">
        <v>0</v>
      </c>
      <c r="L431" s="45">
        <v>0</v>
      </c>
      <c r="M431" s="46">
        <v>0</v>
      </c>
      <c r="N431" s="47">
        <f t="shared" si="6"/>
        <v>67500000</v>
      </c>
      <c r="O431" s="48">
        <v>0.18</v>
      </c>
      <c r="P431" s="49"/>
      <c r="Q431" s="50"/>
      <c r="R431" s="51"/>
    </row>
    <row r="432" spans="1:18" ht="17.25" customHeight="1" x14ac:dyDescent="0.25">
      <c r="A432" s="35">
        <v>424</v>
      </c>
      <c r="B432" s="36">
        <v>44970</v>
      </c>
      <c r="C432" s="37">
        <v>44972</v>
      </c>
      <c r="D432" s="38" t="s">
        <v>678</v>
      </c>
      <c r="E432" s="39" t="s">
        <v>486</v>
      </c>
      <c r="F432" s="39" t="s">
        <v>1772</v>
      </c>
      <c r="G432" s="40">
        <v>76482000</v>
      </c>
      <c r="H432" s="41">
        <v>45244</v>
      </c>
      <c r="I432" s="42" t="s">
        <v>225</v>
      </c>
      <c r="J432" s="43" t="s">
        <v>1103</v>
      </c>
      <c r="K432" s="44">
        <v>0</v>
      </c>
      <c r="L432" s="45">
        <v>0</v>
      </c>
      <c r="M432" s="46">
        <v>0</v>
      </c>
      <c r="N432" s="47">
        <f t="shared" si="6"/>
        <v>76482000</v>
      </c>
      <c r="O432" s="48">
        <v>0.16</v>
      </c>
      <c r="P432" s="49"/>
      <c r="Q432" s="50"/>
      <c r="R432" s="51"/>
    </row>
    <row r="433" spans="1:18" ht="17.25" customHeight="1" x14ac:dyDescent="0.25">
      <c r="A433" s="35">
        <v>425</v>
      </c>
      <c r="B433" s="36">
        <v>44965</v>
      </c>
      <c r="C433" s="37">
        <v>44971</v>
      </c>
      <c r="D433" s="38" t="s">
        <v>678</v>
      </c>
      <c r="E433" s="39" t="s">
        <v>215</v>
      </c>
      <c r="F433" s="39" t="s">
        <v>1773</v>
      </c>
      <c r="G433" s="40">
        <v>63495000</v>
      </c>
      <c r="H433" s="41">
        <v>45243</v>
      </c>
      <c r="I433" s="42" t="s">
        <v>225</v>
      </c>
      <c r="J433" s="43" t="s">
        <v>1104</v>
      </c>
      <c r="K433" s="44">
        <v>0</v>
      </c>
      <c r="L433" s="45">
        <v>0</v>
      </c>
      <c r="M433" s="46">
        <v>0</v>
      </c>
      <c r="N433" s="47">
        <f t="shared" si="6"/>
        <v>63495000</v>
      </c>
      <c r="O433" s="48">
        <v>0.17</v>
      </c>
      <c r="P433" s="49"/>
      <c r="Q433" s="50"/>
      <c r="R433" s="51"/>
    </row>
    <row r="434" spans="1:18" ht="17.25" customHeight="1" x14ac:dyDescent="0.25">
      <c r="A434" s="35">
        <v>426</v>
      </c>
      <c r="B434" s="36">
        <v>44965</v>
      </c>
      <c r="C434" s="37">
        <v>44967</v>
      </c>
      <c r="D434" s="38" t="s">
        <v>678</v>
      </c>
      <c r="E434" s="39" t="s">
        <v>516</v>
      </c>
      <c r="F434" s="39" t="s">
        <v>1774</v>
      </c>
      <c r="G434" s="40">
        <v>58500000</v>
      </c>
      <c r="H434" s="41">
        <v>45239</v>
      </c>
      <c r="I434" s="42" t="s">
        <v>225</v>
      </c>
      <c r="J434" s="43" t="s">
        <v>1105</v>
      </c>
      <c r="K434" s="44">
        <v>0</v>
      </c>
      <c r="L434" s="45">
        <v>0</v>
      </c>
      <c r="M434" s="46">
        <v>0</v>
      </c>
      <c r="N434" s="47">
        <f t="shared" si="6"/>
        <v>58500000</v>
      </c>
      <c r="O434" s="48">
        <v>0.18</v>
      </c>
      <c r="P434" s="49"/>
      <c r="Q434" s="50"/>
      <c r="R434" s="51"/>
    </row>
    <row r="435" spans="1:18" ht="17.25" customHeight="1" x14ac:dyDescent="0.25">
      <c r="A435" s="35">
        <v>427</v>
      </c>
      <c r="B435" s="36">
        <v>44971</v>
      </c>
      <c r="C435" s="37">
        <v>44972</v>
      </c>
      <c r="D435" s="38" t="s">
        <v>678</v>
      </c>
      <c r="E435" s="39" t="s">
        <v>1775</v>
      </c>
      <c r="F435" s="39" t="s">
        <v>1776</v>
      </c>
      <c r="G435" s="40">
        <v>54693000</v>
      </c>
      <c r="H435" s="41">
        <v>45244</v>
      </c>
      <c r="I435" s="42" t="s">
        <v>225</v>
      </c>
      <c r="J435" s="43" t="s">
        <v>1106</v>
      </c>
      <c r="K435" s="44">
        <v>0</v>
      </c>
      <c r="L435" s="45">
        <v>0</v>
      </c>
      <c r="M435" s="46">
        <v>0</v>
      </c>
      <c r="N435" s="47">
        <f t="shared" si="6"/>
        <v>54693000</v>
      </c>
      <c r="O435" s="48">
        <v>0.16</v>
      </c>
      <c r="P435" s="49"/>
      <c r="Q435" s="50"/>
      <c r="R435" s="51"/>
    </row>
    <row r="436" spans="1:18" ht="17.25" customHeight="1" x14ac:dyDescent="0.25">
      <c r="A436" s="35">
        <v>428</v>
      </c>
      <c r="B436" s="36">
        <v>44965</v>
      </c>
      <c r="C436" s="37">
        <v>44967</v>
      </c>
      <c r="D436" s="38" t="s">
        <v>678</v>
      </c>
      <c r="E436" s="39" t="s">
        <v>1777</v>
      </c>
      <c r="F436" s="39" t="s">
        <v>1778</v>
      </c>
      <c r="G436" s="40">
        <v>49851000</v>
      </c>
      <c r="H436" s="41">
        <v>45239</v>
      </c>
      <c r="I436" s="42" t="s">
        <v>225</v>
      </c>
      <c r="J436" s="43" t="s">
        <v>1107</v>
      </c>
      <c r="K436" s="44">
        <v>0</v>
      </c>
      <c r="L436" s="45">
        <v>0</v>
      </c>
      <c r="M436" s="46">
        <v>0</v>
      </c>
      <c r="N436" s="47">
        <f t="shared" si="6"/>
        <v>49851000</v>
      </c>
      <c r="O436" s="48">
        <v>0.18</v>
      </c>
      <c r="P436" s="49"/>
      <c r="Q436" s="50"/>
      <c r="R436" s="51"/>
    </row>
    <row r="437" spans="1:18" ht="17.25" customHeight="1" x14ac:dyDescent="0.25">
      <c r="A437" s="35">
        <v>429</v>
      </c>
      <c r="B437" s="36">
        <v>44965</v>
      </c>
      <c r="C437" s="37">
        <v>44966</v>
      </c>
      <c r="D437" s="38" t="s">
        <v>678</v>
      </c>
      <c r="E437" s="39" t="s">
        <v>13</v>
      </c>
      <c r="F437" s="39" t="s">
        <v>1489</v>
      </c>
      <c r="G437" s="40">
        <v>64890000</v>
      </c>
      <c r="H437" s="41">
        <v>45238</v>
      </c>
      <c r="I437" s="42" t="s">
        <v>225</v>
      </c>
      <c r="J437" s="43" t="s">
        <v>1108</v>
      </c>
      <c r="K437" s="44">
        <v>0</v>
      </c>
      <c r="L437" s="45">
        <v>0</v>
      </c>
      <c r="M437" s="46">
        <v>0</v>
      </c>
      <c r="N437" s="47">
        <f t="shared" si="6"/>
        <v>64890000</v>
      </c>
      <c r="O437" s="48">
        <v>0.18</v>
      </c>
      <c r="P437" s="49"/>
      <c r="Q437" s="50"/>
      <c r="R437" s="51"/>
    </row>
    <row r="438" spans="1:18" ht="17.25" customHeight="1" x14ac:dyDescent="0.25">
      <c r="A438" s="35">
        <v>430</v>
      </c>
      <c r="B438" s="36">
        <v>44966</v>
      </c>
      <c r="C438" s="37">
        <v>44967</v>
      </c>
      <c r="D438" s="38" t="s">
        <v>678</v>
      </c>
      <c r="E438" s="39" t="s">
        <v>483</v>
      </c>
      <c r="F438" s="39" t="s">
        <v>1779</v>
      </c>
      <c r="G438" s="40">
        <v>67568000</v>
      </c>
      <c r="H438" s="41">
        <v>45208</v>
      </c>
      <c r="I438" s="42" t="s">
        <v>225</v>
      </c>
      <c r="J438" s="43" t="s">
        <v>1109</v>
      </c>
      <c r="K438" s="44">
        <v>0</v>
      </c>
      <c r="L438" s="45">
        <v>0</v>
      </c>
      <c r="M438" s="46">
        <v>0</v>
      </c>
      <c r="N438" s="47">
        <f t="shared" si="6"/>
        <v>67568000</v>
      </c>
      <c r="O438" s="48">
        <v>0.2</v>
      </c>
      <c r="P438" s="49"/>
      <c r="Q438" s="50"/>
      <c r="R438" s="51"/>
    </row>
    <row r="439" spans="1:18" ht="17.25" customHeight="1" x14ac:dyDescent="0.25">
      <c r="A439" s="35">
        <v>431</v>
      </c>
      <c r="B439" s="36">
        <v>44964</v>
      </c>
      <c r="C439" s="37">
        <v>44967</v>
      </c>
      <c r="D439" s="38" t="s">
        <v>678</v>
      </c>
      <c r="E439" s="39" t="s">
        <v>469</v>
      </c>
      <c r="F439" s="39" t="s">
        <v>1452</v>
      </c>
      <c r="G439" s="40">
        <v>77866667</v>
      </c>
      <c r="H439" s="41">
        <v>45289</v>
      </c>
      <c r="I439" s="42" t="s">
        <v>225</v>
      </c>
      <c r="J439" s="43" t="s">
        <v>1110</v>
      </c>
      <c r="K439" s="44">
        <v>0</v>
      </c>
      <c r="L439" s="45">
        <v>0</v>
      </c>
      <c r="M439" s="46">
        <v>0</v>
      </c>
      <c r="N439" s="47">
        <f t="shared" si="6"/>
        <v>77866667</v>
      </c>
      <c r="O439" s="48">
        <v>0.15</v>
      </c>
      <c r="P439" s="49"/>
      <c r="Q439" s="50"/>
      <c r="R439" s="51"/>
    </row>
    <row r="440" spans="1:18" ht="17.25" customHeight="1" x14ac:dyDescent="0.25">
      <c r="A440" s="35">
        <v>432</v>
      </c>
      <c r="B440" s="36">
        <v>44964</v>
      </c>
      <c r="C440" s="37">
        <v>44966</v>
      </c>
      <c r="D440" s="38" t="s">
        <v>678</v>
      </c>
      <c r="E440" s="39" t="s">
        <v>271</v>
      </c>
      <c r="F440" s="39" t="s">
        <v>1780</v>
      </c>
      <c r="G440" s="40">
        <v>78840000</v>
      </c>
      <c r="H440" s="41">
        <v>45238</v>
      </c>
      <c r="I440" s="42" t="s">
        <v>225</v>
      </c>
      <c r="J440" s="43" t="s">
        <v>1111</v>
      </c>
      <c r="K440" s="44">
        <v>0</v>
      </c>
      <c r="L440" s="45">
        <v>0</v>
      </c>
      <c r="M440" s="46">
        <v>0</v>
      </c>
      <c r="N440" s="47">
        <f t="shared" si="6"/>
        <v>78840000</v>
      </c>
      <c r="O440" s="48">
        <v>0.18</v>
      </c>
      <c r="P440" s="49"/>
      <c r="Q440" s="50"/>
      <c r="R440" s="51"/>
    </row>
    <row r="441" spans="1:18" ht="17.25" customHeight="1" x14ac:dyDescent="0.25">
      <c r="A441" s="35">
        <v>433</v>
      </c>
      <c r="B441" s="36">
        <v>44965</v>
      </c>
      <c r="C441" s="37">
        <v>44966</v>
      </c>
      <c r="D441" s="38" t="s">
        <v>678</v>
      </c>
      <c r="E441" s="39" t="s">
        <v>1781</v>
      </c>
      <c r="F441" s="39" t="s">
        <v>1782</v>
      </c>
      <c r="G441" s="40">
        <v>47700000</v>
      </c>
      <c r="H441" s="41">
        <v>45238</v>
      </c>
      <c r="I441" s="42" t="s">
        <v>225</v>
      </c>
      <c r="J441" s="43" t="s">
        <v>1112</v>
      </c>
      <c r="K441" s="44">
        <v>0</v>
      </c>
      <c r="L441" s="45">
        <v>0</v>
      </c>
      <c r="M441" s="46">
        <v>0</v>
      </c>
      <c r="N441" s="47">
        <f t="shared" si="6"/>
        <v>47700000</v>
      </c>
      <c r="O441" s="48">
        <v>0.18</v>
      </c>
      <c r="P441" s="49"/>
      <c r="Q441" s="50"/>
      <c r="R441" s="51"/>
    </row>
    <row r="442" spans="1:18" ht="17.25" customHeight="1" x14ac:dyDescent="0.25">
      <c r="A442" s="35">
        <v>434</v>
      </c>
      <c r="B442" s="36">
        <v>44965</v>
      </c>
      <c r="C442" s="37">
        <v>44967</v>
      </c>
      <c r="D442" s="38" t="s">
        <v>679</v>
      </c>
      <c r="E442" s="39" t="s">
        <v>1783</v>
      </c>
      <c r="F442" s="39" t="s">
        <v>1784</v>
      </c>
      <c r="G442" s="40">
        <v>32000000</v>
      </c>
      <c r="H442" s="41">
        <v>45208</v>
      </c>
      <c r="I442" s="42" t="s">
        <v>225</v>
      </c>
      <c r="J442" s="43" t="s">
        <v>1113</v>
      </c>
      <c r="K442" s="44">
        <v>0</v>
      </c>
      <c r="L442" s="45">
        <v>0</v>
      </c>
      <c r="M442" s="46">
        <v>0</v>
      </c>
      <c r="N442" s="47">
        <f t="shared" si="6"/>
        <v>32000000</v>
      </c>
      <c r="O442" s="48">
        <v>0.2</v>
      </c>
      <c r="P442" s="49"/>
      <c r="Q442" s="50"/>
      <c r="R442" s="51"/>
    </row>
    <row r="443" spans="1:18" ht="17.25" customHeight="1" x14ac:dyDescent="0.25">
      <c r="A443" s="35">
        <v>435</v>
      </c>
      <c r="B443" s="36">
        <v>44964</v>
      </c>
      <c r="C443" s="37">
        <v>44966</v>
      </c>
      <c r="D443" s="38" t="s">
        <v>678</v>
      </c>
      <c r="E443" s="39" t="s">
        <v>1785</v>
      </c>
      <c r="F443" s="39" t="s">
        <v>1786</v>
      </c>
      <c r="G443" s="40">
        <v>76650000</v>
      </c>
      <c r="H443" s="41">
        <v>45283</v>
      </c>
      <c r="I443" s="42" t="s">
        <v>225</v>
      </c>
      <c r="J443" s="43" t="s">
        <v>1114</v>
      </c>
      <c r="K443" s="44">
        <v>0</v>
      </c>
      <c r="L443" s="45">
        <v>0</v>
      </c>
      <c r="M443" s="46">
        <v>0</v>
      </c>
      <c r="N443" s="47">
        <f t="shared" si="6"/>
        <v>76650000</v>
      </c>
      <c r="O443" s="48">
        <v>0.16</v>
      </c>
      <c r="P443" s="49"/>
      <c r="Q443" s="50"/>
      <c r="R443" s="51"/>
    </row>
    <row r="444" spans="1:18" ht="17.25" customHeight="1" x14ac:dyDescent="0.25">
      <c r="A444" s="35">
        <v>436</v>
      </c>
      <c r="B444" s="36">
        <v>44965</v>
      </c>
      <c r="C444" s="37">
        <v>44970</v>
      </c>
      <c r="D444" s="38" t="s">
        <v>679</v>
      </c>
      <c r="E444" s="39" t="s">
        <v>1787</v>
      </c>
      <c r="F444" s="39" t="s">
        <v>1788</v>
      </c>
      <c r="G444" s="40">
        <v>30506667</v>
      </c>
      <c r="H444" s="41">
        <v>45291</v>
      </c>
      <c r="I444" s="42" t="s">
        <v>225</v>
      </c>
      <c r="J444" s="43" t="s">
        <v>1115</v>
      </c>
      <c r="K444" s="44">
        <v>0</v>
      </c>
      <c r="L444" s="45">
        <v>0</v>
      </c>
      <c r="M444" s="46">
        <v>0</v>
      </c>
      <c r="N444" s="47">
        <f t="shared" si="6"/>
        <v>30506667</v>
      </c>
      <c r="O444" s="48">
        <v>0.14000000000000001</v>
      </c>
      <c r="P444" s="49"/>
      <c r="Q444" s="50"/>
      <c r="R444" s="51"/>
    </row>
    <row r="445" spans="1:18" ht="17.25" customHeight="1" x14ac:dyDescent="0.25">
      <c r="A445" s="35">
        <v>437</v>
      </c>
      <c r="B445" s="36">
        <v>44966</v>
      </c>
      <c r="C445" s="37">
        <v>44972</v>
      </c>
      <c r="D445" s="38" t="s">
        <v>678</v>
      </c>
      <c r="E445" s="39" t="s">
        <v>182</v>
      </c>
      <c r="F445" s="39" t="s">
        <v>38</v>
      </c>
      <c r="G445" s="40">
        <v>62881500</v>
      </c>
      <c r="H445" s="41">
        <v>45305</v>
      </c>
      <c r="I445" s="42" t="s">
        <v>225</v>
      </c>
      <c r="J445" s="43" t="s">
        <v>1116</v>
      </c>
      <c r="K445" s="44">
        <v>0</v>
      </c>
      <c r="L445" s="45">
        <v>0</v>
      </c>
      <c r="M445" s="46">
        <v>0</v>
      </c>
      <c r="N445" s="47">
        <f t="shared" si="6"/>
        <v>62881500</v>
      </c>
      <c r="O445" s="48">
        <v>0.13</v>
      </c>
      <c r="P445" s="49"/>
      <c r="Q445" s="50"/>
      <c r="R445" s="51"/>
    </row>
    <row r="446" spans="1:18" ht="17.25" customHeight="1" x14ac:dyDescent="0.25">
      <c r="A446" s="35">
        <v>438</v>
      </c>
      <c r="B446" s="36">
        <v>44965</v>
      </c>
      <c r="C446" s="37">
        <v>44966</v>
      </c>
      <c r="D446" s="38" t="s">
        <v>678</v>
      </c>
      <c r="E446" s="39" t="s">
        <v>477</v>
      </c>
      <c r="F446" s="39" t="s">
        <v>377</v>
      </c>
      <c r="G446" s="40">
        <v>68000000</v>
      </c>
      <c r="H446" s="41">
        <v>45207</v>
      </c>
      <c r="I446" s="42" t="s">
        <v>225</v>
      </c>
      <c r="J446" s="43" t="s">
        <v>1117</v>
      </c>
      <c r="K446" s="44">
        <v>0</v>
      </c>
      <c r="L446" s="45">
        <v>0</v>
      </c>
      <c r="M446" s="46">
        <v>0</v>
      </c>
      <c r="N446" s="47">
        <f t="shared" si="6"/>
        <v>68000000</v>
      </c>
      <c r="O446" s="48">
        <v>0.21</v>
      </c>
      <c r="P446" s="49"/>
      <c r="Q446" s="50"/>
      <c r="R446" s="51"/>
    </row>
    <row r="447" spans="1:18" ht="17.25" customHeight="1" x14ac:dyDescent="0.25">
      <c r="A447" s="35">
        <v>439</v>
      </c>
      <c r="B447" s="36">
        <v>44966</v>
      </c>
      <c r="C447" s="37">
        <v>44971</v>
      </c>
      <c r="D447" s="38" t="s">
        <v>678</v>
      </c>
      <c r="E447" s="39" t="s">
        <v>479</v>
      </c>
      <c r="F447" s="39" t="s">
        <v>1789</v>
      </c>
      <c r="G447" s="40">
        <v>82800000</v>
      </c>
      <c r="H447" s="41">
        <v>45243</v>
      </c>
      <c r="I447" s="42" t="s">
        <v>225</v>
      </c>
      <c r="J447" s="43" t="s">
        <v>1118</v>
      </c>
      <c r="K447" s="44">
        <v>0</v>
      </c>
      <c r="L447" s="45">
        <v>0</v>
      </c>
      <c r="M447" s="46">
        <v>0</v>
      </c>
      <c r="N447" s="47">
        <f t="shared" si="6"/>
        <v>82800000</v>
      </c>
      <c r="O447" s="48">
        <v>0.17</v>
      </c>
      <c r="P447" s="49"/>
      <c r="Q447" s="50"/>
      <c r="R447" s="51"/>
    </row>
    <row r="448" spans="1:18" ht="17.25" customHeight="1" x14ac:dyDescent="0.25">
      <c r="A448" s="35">
        <v>440</v>
      </c>
      <c r="B448" s="36">
        <v>44966</v>
      </c>
      <c r="C448" s="37">
        <v>44970</v>
      </c>
      <c r="D448" s="38" t="s">
        <v>678</v>
      </c>
      <c r="E448" s="39" t="s">
        <v>270</v>
      </c>
      <c r="F448" s="39" t="s">
        <v>1790</v>
      </c>
      <c r="G448" s="40">
        <v>70040000</v>
      </c>
      <c r="H448" s="41">
        <v>45211</v>
      </c>
      <c r="I448" s="42" t="s">
        <v>225</v>
      </c>
      <c r="J448" s="43" t="s">
        <v>1119</v>
      </c>
      <c r="K448" s="44">
        <v>0</v>
      </c>
      <c r="L448" s="45">
        <v>0</v>
      </c>
      <c r="M448" s="46">
        <v>0</v>
      </c>
      <c r="N448" s="47">
        <f t="shared" si="6"/>
        <v>70040000</v>
      </c>
      <c r="O448" s="48">
        <v>0.19</v>
      </c>
      <c r="P448" s="49"/>
      <c r="Q448" s="50"/>
      <c r="R448" s="51"/>
    </row>
    <row r="449" spans="1:18" ht="17.25" customHeight="1" x14ac:dyDescent="0.25">
      <c r="A449" s="35">
        <v>441</v>
      </c>
      <c r="B449" s="36">
        <v>44965</v>
      </c>
      <c r="C449" s="37">
        <v>44970</v>
      </c>
      <c r="D449" s="38" t="s">
        <v>678</v>
      </c>
      <c r="E449" s="39" t="s">
        <v>2060</v>
      </c>
      <c r="F449" s="39" t="s">
        <v>1791</v>
      </c>
      <c r="G449" s="40">
        <v>98133333</v>
      </c>
      <c r="H449" s="41">
        <v>45290</v>
      </c>
      <c r="I449" s="42" t="s">
        <v>225</v>
      </c>
      <c r="J449" s="43" t="s">
        <v>1120</v>
      </c>
      <c r="K449" s="44">
        <v>0</v>
      </c>
      <c r="L449" s="45">
        <v>0</v>
      </c>
      <c r="M449" s="46">
        <v>0</v>
      </c>
      <c r="N449" s="47">
        <f t="shared" si="6"/>
        <v>98133333</v>
      </c>
      <c r="O449" s="48">
        <v>0.14000000000000001</v>
      </c>
      <c r="P449" s="49"/>
      <c r="Q449" s="50"/>
      <c r="R449" s="51"/>
    </row>
    <row r="450" spans="1:18" ht="17.25" customHeight="1" x14ac:dyDescent="0.25">
      <c r="A450" s="35">
        <v>442</v>
      </c>
      <c r="B450" s="36">
        <v>44966</v>
      </c>
      <c r="C450" s="37">
        <v>44970</v>
      </c>
      <c r="D450" s="38" t="s">
        <v>678</v>
      </c>
      <c r="E450" s="39" t="s">
        <v>1792</v>
      </c>
      <c r="F450" s="39" t="s">
        <v>1793</v>
      </c>
      <c r="G450" s="40">
        <v>90000000</v>
      </c>
      <c r="H450" s="41">
        <v>44993</v>
      </c>
      <c r="I450" s="42" t="s">
        <v>225</v>
      </c>
      <c r="J450" s="43" t="s">
        <v>1121</v>
      </c>
      <c r="K450" s="44">
        <v>0</v>
      </c>
      <c r="L450" s="45">
        <v>0</v>
      </c>
      <c r="M450" s="46">
        <v>81333333</v>
      </c>
      <c r="N450" s="47">
        <f t="shared" si="6"/>
        <v>8666667</v>
      </c>
      <c r="O450" s="48">
        <v>1</v>
      </c>
      <c r="P450" s="49"/>
      <c r="Q450" s="50"/>
      <c r="R450" s="51"/>
    </row>
    <row r="451" spans="1:18" ht="17.25" customHeight="1" x14ac:dyDescent="0.25">
      <c r="A451" s="35">
        <v>443</v>
      </c>
      <c r="B451" s="36">
        <v>44966</v>
      </c>
      <c r="C451" s="37">
        <v>44967</v>
      </c>
      <c r="D451" s="38" t="s">
        <v>678</v>
      </c>
      <c r="E451" s="39" t="s">
        <v>151</v>
      </c>
      <c r="F451" s="39" t="s">
        <v>1794</v>
      </c>
      <c r="G451" s="40">
        <v>74516667</v>
      </c>
      <c r="H451" s="41">
        <v>45232</v>
      </c>
      <c r="I451" s="42" t="s">
        <v>225</v>
      </c>
      <c r="J451" s="43" t="s">
        <v>1122</v>
      </c>
      <c r="K451" s="44">
        <v>0</v>
      </c>
      <c r="L451" s="45">
        <v>0</v>
      </c>
      <c r="M451" s="46">
        <v>0</v>
      </c>
      <c r="N451" s="47">
        <f t="shared" si="6"/>
        <v>74516667</v>
      </c>
      <c r="O451" s="48">
        <v>0.18</v>
      </c>
      <c r="P451" s="49"/>
      <c r="Q451" s="50"/>
      <c r="R451" s="51"/>
    </row>
    <row r="452" spans="1:18" ht="17.25" customHeight="1" x14ac:dyDescent="0.25">
      <c r="A452" s="35">
        <v>444</v>
      </c>
      <c r="B452" s="36">
        <v>44971</v>
      </c>
      <c r="C452" s="37">
        <v>44973</v>
      </c>
      <c r="D452" s="38" t="s">
        <v>678</v>
      </c>
      <c r="E452" s="39" t="s">
        <v>212</v>
      </c>
      <c r="F452" s="39" t="s">
        <v>1795</v>
      </c>
      <c r="G452" s="40">
        <v>55620000</v>
      </c>
      <c r="H452" s="41">
        <v>45153</v>
      </c>
      <c r="I452" s="42" t="s">
        <v>225</v>
      </c>
      <c r="J452" s="43" t="s">
        <v>1123</v>
      </c>
      <c r="K452" s="44">
        <v>0</v>
      </c>
      <c r="L452" s="45">
        <v>0</v>
      </c>
      <c r="M452" s="46">
        <v>0</v>
      </c>
      <c r="N452" s="47">
        <f t="shared" si="6"/>
        <v>55620000</v>
      </c>
      <c r="O452" s="48">
        <v>0.24</v>
      </c>
      <c r="P452" s="49"/>
      <c r="Q452" s="50"/>
      <c r="R452" s="51"/>
    </row>
    <row r="453" spans="1:18" ht="17.25" customHeight="1" x14ac:dyDescent="0.25">
      <c r="A453" s="35">
        <v>445</v>
      </c>
      <c r="B453" s="36">
        <v>44965</v>
      </c>
      <c r="C453" s="37">
        <v>44967</v>
      </c>
      <c r="D453" s="38" t="s">
        <v>678</v>
      </c>
      <c r="E453" s="39" t="s">
        <v>113</v>
      </c>
      <c r="F453" s="39" t="s">
        <v>1796</v>
      </c>
      <c r="G453" s="40">
        <v>59600000</v>
      </c>
      <c r="H453" s="41">
        <v>45208</v>
      </c>
      <c r="I453" s="42" t="s">
        <v>225</v>
      </c>
      <c r="J453" s="43" t="s">
        <v>1124</v>
      </c>
      <c r="K453" s="44">
        <v>0</v>
      </c>
      <c r="L453" s="45">
        <v>0</v>
      </c>
      <c r="M453" s="46">
        <v>0</v>
      </c>
      <c r="N453" s="47">
        <f t="shared" si="6"/>
        <v>59600000</v>
      </c>
      <c r="O453" s="48">
        <v>0.2</v>
      </c>
      <c r="P453" s="49"/>
      <c r="Q453" s="50"/>
      <c r="R453" s="51"/>
    </row>
    <row r="454" spans="1:18" ht="17.25" customHeight="1" x14ac:dyDescent="0.25">
      <c r="A454" s="35">
        <v>446</v>
      </c>
      <c r="B454" s="36">
        <v>44966</v>
      </c>
      <c r="C454" s="37">
        <v>44970</v>
      </c>
      <c r="D454" s="38" t="s">
        <v>678</v>
      </c>
      <c r="E454" s="39" t="s">
        <v>1797</v>
      </c>
      <c r="F454" s="39" t="s">
        <v>1798</v>
      </c>
      <c r="G454" s="40">
        <v>55620000</v>
      </c>
      <c r="H454" s="41">
        <v>45265</v>
      </c>
      <c r="I454" s="42" t="s">
        <v>225</v>
      </c>
      <c r="J454" s="43" t="s">
        <v>1125</v>
      </c>
      <c r="K454" s="44">
        <v>0</v>
      </c>
      <c r="L454" s="45">
        <v>0</v>
      </c>
      <c r="M454" s="46">
        <v>0</v>
      </c>
      <c r="N454" s="47">
        <f t="shared" si="6"/>
        <v>55620000</v>
      </c>
      <c r="O454" s="48">
        <v>0.16</v>
      </c>
      <c r="P454" s="49"/>
      <c r="Q454" s="50"/>
      <c r="R454" s="51"/>
    </row>
    <row r="455" spans="1:18" ht="17.25" customHeight="1" x14ac:dyDescent="0.25">
      <c r="A455" s="35">
        <v>447</v>
      </c>
      <c r="B455" s="36">
        <v>44966</v>
      </c>
      <c r="C455" s="37">
        <v>44970</v>
      </c>
      <c r="D455" s="38" t="s">
        <v>678</v>
      </c>
      <c r="E455" s="39" t="s">
        <v>571</v>
      </c>
      <c r="F455" s="39" t="s">
        <v>1698</v>
      </c>
      <c r="G455" s="40">
        <v>70400000</v>
      </c>
      <c r="H455" s="41">
        <v>45211</v>
      </c>
      <c r="I455" s="42" t="s">
        <v>225</v>
      </c>
      <c r="J455" s="43" t="s">
        <v>1126</v>
      </c>
      <c r="K455" s="44">
        <v>0</v>
      </c>
      <c r="L455" s="45">
        <v>0</v>
      </c>
      <c r="M455" s="46">
        <v>0</v>
      </c>
      <c r="N455" s="47">
        <f t="shared" si="6"/>
        <v>70400000</v>
      </c>
      <c r="O455" s="48">
        <v>0.19</v>
      </c>
      <c r="P455" s="49"/>
      <c r="Q455" s="50"/>
      <c r="R455" s="51"/>
    </row>
    <row r="456" spans="1:18" ht="17.25" customHeight="1" x14ac:dyDescent="0.25">
      <c r="A456" s="35">
        <v>448</v>
      </c>
      <c r="B456" s="36">
        <v>44965</v>
      </c>
      <c r="C456" s="37">
        <v>44967</v>
      </c>
      <c r="D456" s="38" t="s">
        <v>679</v>
      </c>
      <c r="E456" s="39" t="s">
        <v>95</v>
      </c>
      <c r="F456" s="39" t="s">
        <v>1799</v>
      </c>
      <c r="G456" s="40">
        <v>35200000</v>
      </c>
      <c r="H456" s="41">
        <v>45208</v>
      </c>
      <c r="I456" s="42" t="s">
        <v>225</v>
      </c>
      <c r="J456" s="43" t="s">
        <v>1127</v>
      </c>
      <c r="K456" s="44">
        <v>0</v>
      </c>
      <c r="L456" s="45">
        <v>0</v>
      </c>
      <c r="M456" s="46">
        <v>0</v>
      </c>
      <c r="N456" s="47">
        <f t="shared" si="6"/>
        <v>35200000</v>
      </c>
      <c r="O456" s="48">
        <v>0.2</v>
      </c>
      <c r="P456" s="49"/>
      <c r="Q456" s="50"/>
      <c r="R456" s="51"/>
    </row>
    <row r="457" spans="1:18" ht="17.25" customHeight="1" x14ac:dyDescent="0.25">
      <c r="A457" s="35">
        <v>449</v>
      </c>
      <c r="B457" s="36">
        <v>44965</v>
      </c>
      <c r="C457" s="37">
        <v>44967</v>
      </c>
      <c r="D457" s="38" t="s">
        <v>678</v>
      </c>
      <c r="E457" s="39" t="s">
        <v>356</v>
      </c>
      <c r="F457" s="39" t="s">
        <v>391</v>
      </c>
      <c r="G457" s="40">
        <v>49440000</v>
      </c>
      <c r="H457" s="41">
        <v>45208</v>
      </c>
      <c r="I457" s="42" t="s">
        <v>225</v>
      </c>
      <c r="J457" s="43" t="s">
        <v>1128</v>
      </c>
      <c r="K457" s="44">
        <v>0</v>
      </c>
      <c r="L457" s="45">
        <v>0</v>
      </c>
      <c r="M457" s="46">
        <v>0</v>
      </c>
      <c r="N457" s="47">
        <f t="shared" si="6"/>
        <v>49440000</v>
      </c>
      <c r="O457" s="48">
        <v>0.2</v>
      </c>
      <c r="P457" s="49"/>
      <c r="Q457" s="50"/>
      <c r="R457" s="51"/>
    </row>
    <row r="458" spans="1:18" ht="17.25" customHeight="1" x14ac:dyDescent="0.25">
      <c r="A458" s="35">
        <v>450</v>
      </c>
      <c r="B458" s="36">
        <v>44967</v>
      </c>
      <c r="C458" s="37">
        <v>44973</v>
      </c>
      <c r="D458" s="38" t="s">
        <v>678</v>
      </c>
      <c r="E458" s="39" t="s">
        <v>455</v>
      </c>
      <c r="F458" s="39" t="s">
        <v>88</v>
      </c>
      <c r="G458" s="40">
        <v>71379000</v>
      </c>
      <c r="H458" s="41">
        <v>45306</v>
      </c>
      <c r="I458" s="42" t="s">
        <v>225</v>
      </c>
      <c r="J458" s="43" t="s">
        <v>1129</v>
      </c>
      <c r="K458" s="44">
        <v>0</v>
      </c>
      <c r="L458" s="45">
        <v>0</v>
      </c>
      <c r="M458" s="46">
        <v>0</v>
      </c>
      <c r="N458" s="47">
        <f t="shared" si="6"/>
        <v>71379000</v>
      </c>
      <c r="O458" s="48">
        <v>0.13</v>
      </c>
      <c r="P458" s="49"/>
      <c r="Q458" s="50"/>
      <c r="R458" s="51"/>
    </row>
    <row r="459" spans="1:18" ht="17.25" customHeight="1" x14ac:dyDescent="0.25">
      <c r="A459" s="35">
        <v>451</v>
      </c>
      <c r="B459" s="36">
        <v>44967</v>
      </c>
      <c r="C459" s="37">
        <v>44972</v>
      </c>
      <c r="D459" s="38" t="s">
        <v>678</v>
      </c>
      <c r="E459" s="39" t="s">
        <v>210</v>
      </c>
      <c r="F459" s="39" t="s">
        <v>110</v>
      </c>
      <c r="G459" s="40">
        <v>62881500</v>
      </c>
      <c r="H459" s="41">
        <v>45305</v>
      </c>
      <c r="I459" s="42" t="s">
        <v>225</v>
      </c>
      <c r="J459" s="43" t="s">
        <v>1130</v>
      </c>
      <c r="K459" s="44">
        <v>0</v>
      </c>
      <c r="L459" s="45">
        <v>0</v>
      </c>
      <c r="M459" s="46">
        <v>0</v>
      </c>
      <c r="N459" s="47">
        <f t="shared" si="6"/>
        <v>62881500</v>
      </c>
      <c r="O459" s="48">
        <v>0.13</v>
      </c>
      <c r="P459" s="49"/>
      <c r="Q459" s="50"/>
      <c r="R459" s="51"/>
    </row>
    <row r="460" spans="1:18" ht="17.25" customHeight="1" x14ac:dyDescent="0.25">
      <c r="A460" s="35">
        <v>452</v>
      </c>
      <c r="B460" s="36">
        <v>44967</v>
      </c>
      <c r="C460" s="37">
        <v>44972</v>
      </c>
      <c r="D460" s="38" t="s">
        <v>678</v>
      </c>
      <c r="E460" s="39" t="s">
        <v>325</v>
      </c>
      <c r="F460" s="39" t="s">
        <v>38</v>
      </c>
      <c r="G460" s="40">
        <v>62881500</v>
      </c>
      <c r="H460" s="41">
        <v>45305</v>
      </c>
      <c r="I460" s="42" t="s">
        <v>225</v>
      </c>
      <c r="J460" s="43" t="s">
        <v>1131</v>
      </c>
      <c r="K460" s="44">
        <v>0</v>
      </c>
      <c r="L460" s="45">
        <v>0</v>
      </c>
      <c r="M460" s="46">
        <v>0</v>
      </c>
      <c r="N460" s="47">
        <f t="shared" ref="N460:N523" si="7">+G460+L460-M460</f>
        <v>62881500</v>
      </c>
      <c r="O460" s="48">
        <v>0.13</v>
      </c>
      <c r="P460" s="49"/>
      <c r="Q460" s="50"/>
      <c r="R460" s="51"/>
    </row>
    <row r="461" spans="1:18" ht="17.25" customHeight="1" x14ac:dyDescent="0.25">
      <c r="A461" s="35">
        <v>453</v>
      </c>
      <c r="B461" s="36">
        <v>44966</v>
      </c>
      <c r="C461" s="37">
        <v>44967</v>
      </c>
      <c r="D461" s="38" t="s">
        <v>678</v>
      </c>
      <c r="E461" s="39" t="s">
        <v>118</v>
      </c>
      <c r="F461" s="39" t="s">
        <v>396</v>
      </c>
      <c r="G461" s="40">
        <v>61800000</v>
      </c>
      <c r="H461" s="41">
        <v>45208</v>
      </c>
      <c r="I461" s="42" t="s">
        <v>225</v>
      </c>
      <c r="J461" s="43" t="s">
        <v>1132</v>
      </c>
      <c r="K461" s="44">
        <v>0</v>
      </c>
      <c r="L461" s="45">
        <v>0</v>
      </c>
      <c r="M461" s="46">
        <v>0</v>
      </c>
      <c r="N461" s="47">
        <f t="shared" si="7"/>
        <v>61800000</v>
      </c>
      <c r="O461" s="48">
        <v>0.2</v>
      </c>
      <c r="P461" s="49"/>
      <c r="Q461" s="50"/>
      <c r="R461" s="51"/>
    </row>
    <row r="462" spans="1:18" ht="17.25" customHeight="1" x14ac:dyDescent="0.25">
      <c r="A462" s="35">
        <v>454</v>
      </c>
      <c r="B462" s="36">
        <v>44966</v>
      </c>
      <c r="C462" s="37">
        <v>44967</v>
      </c>
      <c r="D462" s="38" t="s">
        <v>679</v>
      </c>
      <c r="E462" s="39" t="s">
        <v>249</v>
      </c>
      <c r="F462" s="39" t="s">
        <v>1800</v>
      </c>
      <c r="G462" s="40">
        <v>35200000</v>
      </c>
      <c r="H462" s="41">
        <v>45208</v>
      </c>
      <c r="I462" s="42" t="s">
        <v>225</v>
      </c>
      <c r="J462" s="43" t="s">
        <v>1133</v>
      </c>
      <c r="K462" s="44">
        <v>0</v>
      </c>
      <c r="L462" s="45">
        <v>0</v>
      </c>
      <c r="M462" s="46">
        <v>0</v>
      </c>
      <c r="N462" s="47">
        <f t="shared" si="7"/>
        <v>35200000</v>
      </c>
      <c r="O462" s="48">
        <v>0.2</v>
      </c>
      <c r="P462" s="49"/>
      <c r="Q462" s="50"/>
      <c r="R462" s="51"/>
    </row>
    <row r="463" spans="1:18" ht="17.25" customHeight="1" x14ac:dyDescent="0.25">
      <c r="A463" s="35">
        <v>455</v>
      </c>
      <c r="B463" s="36">
        <v>44966</v>
      </c>
      <c r="C463" s="37">
        <v>44967</v>
      </c>
      <c r="D463" s="38" t="s">
        <v>679</v>
      </c>
      <c r="E463" s="39" t="s">
        <v>244</v>
      </c>
      <c r="F463" s="39" t="s">
        <v>366</v>
      </c>
      <c r="G463" s="40">
        <v>22880000</v>
      </c>
      <c r="H463" s="41">
        <v>45208</v>
      </c>
      <c r="I463" s="42" t="s">
        <v>225</v>
      </c>
      <c r="J463" s="43" t="s">
        <v>1134</v>
      </c>
      <c r="K463" s="44">
        <v>0</v>
      </c>
      <c r="L463" s="45">
        <v>0</v>
      </c>
      <c r="M463" s="46">
        <v>0</v>
      </c>
      <c r="N463" s="47">
        <f t="shared" si="7"/>
        <v>22880000</v>
      </c>
      <c r="O463" s="48">
        <v>0.2</v>
      </c>
      <c r="P463" s="49"/>
      <c r="Q463" s="50"/>
      <c r="R463" s="51"/>
    </row>
    <row r="464" spans="1:18" ht="17.25" customHeight="1" x14ac:dyDescent="0.25">
      <c r="A464" s="35">
        <v>456</v>
      </c>
      <c r="B464" s="36">
        <v>44966</v>
      </c>
      <c r="C464" s="37">
        <v>44967</v>
      </c>
      <c r="D464" s="38" t="s">
        <v>678</v>
      </c>
      <c r="E464" s="39" t="s">
        <v>96</v>
      </c>
      <c r="F464" s="39" t="s">
        <v>376</v>
      </c>
      <c r="G464" s="40">
        <v>59600000</v>
      </c>
      <c r="H464" s="41">
        <v>45208</v>
      </c>
      <c r="I464" s="42" t="s">
        <v>225</v>
      </c>
      <c r="J464" s="43" t="s">
        <v>1135</v>
      </c>
      <c r="K464" s="44">
        <v>0</v>
      </c>
      <c r="L464" s="45">
        <v>0</v>
      </c>
      <c r="M464" s="46">
        <v>0</v>
      </c>
      <c r="N464" s="47">
        <f t="shared" si="7"/>
        <v>59600000</v>
      </c>
      <c r="O464" s="48">
        <v>0.2</v>
      </c>
      <c r="P464" s="49"/>
      <c r="Q464" s="50"/>
      <c r="R464" s="51"/>
    </row>
    <row r="465" spans="1:18" ht="17.25" customHeight="1" x14ac:dyDescent="0.25">
      <c r="A465" s="35">
        <v>457</v>
      </c>
      <c r="B465" s="36">
        <v>44966</v>
      </c>
      <c r="C465" s="37">
        <v>44971</v>
      </c>
      <c r="D465" s="38" t="s">
        <v>678</v>
      </c>
      <c r="E465" s="39" t="s">
        <v>427</v>
      </c>
      <c r="F465" s="39" t="s">
        <v>1801</v>
      </c>
      <c r="G465" s="40">
        <v>74550000</v>
      </c>
      <c r="H465" s="41">
        <v>45288</v>
      </c>
      <c r="I465" s="42" t="s">
        <v>225</v>
      </c>
      <c r="J465" s="43" t="s">
        <v>1136</v>
      </c>
      <c r="K465" s="44">
        <v>0</v>
      </c>
      <c r="L465" s="45">
        <v>0</v>
      </c>
      <c r="M465" s="46">
        <v>0</v>
      </c>
      <c r="N465" s="47">
        <f t="shared" si="7"/>
        <v>74550000</v>
      </c>
      <c r="O465" s="48">
        <v>0.14000000000000001</v>
      </c>
      <c r="P465" s="49"/>
      <c r="Q465" s="50"/>
      <c r="R465" s="51"/>
    </row>
    <row r="466" spans="1:18" ht="17.25" customHeight="1" x14ac:dyDescent="0.25">
      <c r="A466" s="35">
        <v>458</v>
      </c>
      <c r="B466" s="36">
        <v>44966</v>
      </c>
      <c r="C466" s="37">
        <v>44971</v>
      </c>
      <c r="D466" s="38" t="s">
        <v>678</v>
      </c>
      <c r="E466" s="39" t="s">
        <v>1802</v>
      </c>
      <c r="F466" s="39" t="s">
        <v>1803</v>
      </c>
      <c r="G466" s="40">
        <v>29912000</v>
      </c>
      <c r="H466" s="41">
        <v>45090</v>
      </c>
      <c r="I466" s="42" t="s">
        <v>225</v>
      </c>
      <c r="J466" s="43" t="s">
        <v>1137</v>
      </c>
      <c r="K466" s="44">
        <v>0</v>
      </c>
      <c r="L466" s="45">
        <v>0</v>
      </c>
      <c r="M466" s="46">
        <v>0</v>
      </c>
      <c r="N466" s="47">
        <f t="shared" si="7"/>
        <v>29912000</v>
      </c>
      <c r="O466" s="48">
        <v>0.38</v>
      </c>
      <c r="P466" s="49"/>
      <c r="Q466" s="50"/>
      <c r="R466" s="51"/>
    </row>
    <row r="467" spans="1:18" ht="17.25" customHeight="1" x14ac:dyDescent="0.25">
      <c r="A467" s="35">
        <v>459</v>
      </c>
      <c r="B467" s="36">
        <v>44966</v>
      </c>
      <c r="C467" s="37">
        <v>44967</v>
      </c>
      <c r="D467" s="38" t="s">
        <v>678</v>
      </c>
      <c r="E467" s="39" t="s">
        <v>62</v>
      </c>
      <c r="F467" s="39" t="s">
        <v>1804</v>
      </c>
      <c r="G467" s="40">
        <v>59600000</v>
      </c>
      <c r="H467" s="41">
        <v>45208</v>
      </c>
      <c r="I467" s="42" t="s">
        <v>225</v>
      </c>
      <c r="J467" s="43" t="s">
        <v>1138</v>
      </c>
      <c r="K467" s="44">
        <v>0</v>
      </c>
      <c r="L467" s="45">
        <v>0</v>
      </c>
      <c r="M467" s="46">
        <v>0</v>
      </c>
      <c r="N467" s="47">
        <f t="shared" si="7"/>
        <v>59600000</v>
      </c>
      <c r="O467" s="48">
        <v>0.2</v>
      </c>
      <c r="P467" s="49"/>
      <c r="Q467" s="50"/>
      <c r="R467" s="51"/>
    </row>
    <row r="468" spans="1:18" ht="17.25" customHeight="1" x14ac:dyDescent="0.25">
      <c r="A468" s="35">
        <v>460</v>
      </c>
      <c r="B468" s="36">
        <v>44966</v>
      </c>
      <c r="C468" s="37">
        <v>44967</v>
      </c>
      <c r="D468" s="38" t="s">
        <v>678</v>
      </c>
      <c r="E468" s="39" t="s">
        <v>615</v>
      </c>
      <c r="F468" s="39" t="s">
        <v>1805</v>
      </c>
      <c r="G468" s="40">
        <v>51200000</v>
      </c>
      <c r="H468" s="41">
        <v>45208</v>
      </c>
      <c r="I468" s="42" t="s">
        <v>225</v>
      </c>
      <c r="J468" s="43" t="s">
        <v>1139</v>
      </c>
      <c r="K468" s="44">
        <v>0</v>
      </c>
      <c r="L468" s="45">
        <v>0</v>
      </c>
      <c r="M468" s="46">
        <v>0</v>
      </c>
      <c r="N468" s="47">
        <f t="shared" si="7"/>
        <v>51200000</v>
      </c>
      <c r="O468" s="48">
        <v>0.2</v>
      </c>
      <c r="P468" s="49"/>
      <c r="Q468" s="50"/>
      <c r="R468" s="51"/>
    </row>
    <row r="469" spans="1:18" ht="17.25" customHeight="1" x14ac:dyDescent="0.25">
      <c r="A469" s="35">
        <v>461</v>
      </c>
      <c r="B469" s="36">
        <v>44966</v>
      </c>
      <c r="C469" s="37">
        <v>44971</v>
      </c>
      <c r="D469" s="38" t="s">
        <v>679</v>
      </c>
      <c r="E469" s="39" t="s">
        <v>1806</v>
      </c>
      <c r="F469" s="39" t="s">
        <v>1807</v>
      </c>
      <c r="G469" s="40">
        <v>28000000</v>
      </c>
      <c r="H469" s="41">
        <v>45212</v>
      </c>
      <c r="I469" s="42" t="s">
        <v>225</v>
      </c>
      <c r="J469" s="43" t="s">
        <v>1140</v>
      </c>
      <c r="K469" s="44">
        <v>0</v>
      </c>
      <c r="L469" s="45">
        <v>0</v>
      </c>
      <c r="M469" s="46">
        <v>0</v>
      </c>
      <c r="N469" s="47">
        <f t="shared" si="7"/>
        <v>28000000</v>
      </c>
      <c r="O469" s="48">
        <v>0.19</v>
      </c>
      <c r="P469" s="49"/>
      <c r="Q469" s="50"/>
      <c r="R469" s="51"/>
    </row>
    <row r="470" spans="1:18" ht="17.25" customHeight="1" x14ac:dyDescent="0.25">
      <c r="A470" s="35">
        <v>462</v>
      </c>
      <c r="B470" s="36">
        <v>44967</v>
      </c>
      <c r="C470" s="37">
        <v>44971</v>
      </c>
      <c r="D470" s="38" t="s">
        <v>678</v>
      </c>
      <c r="E470" s="39" t="s">
        <v>531</v>
      </c>
      <c r="F470" s="39" t="s">
        <v>316</v>
      </c>
      <c r="G470" s="40">
        <v>70400000</v>
      </c>
      <c r="H470" s="41">
        <v>45212</v>
      </c>
      <c r="I470" s="42" t="s">
        <v>225</v>
      </c>
      <c r="J470" s="43" t="s">
        <v>1141</v>
      </c>
      <c r="K470" s="44">
        <v>0</v>
      </c>
      <c r="L470" s="45">
        <v>0</v>
      </c>
      <c r="M470" s="46">
        <v>0</v>
      </c>
      <c r="N470" s="47">
        <f t="shared" si="7"/>
        <v>70400000</v>
      </c>
      <c r="O470" s="48">
        <v>0.19</v>
      </c>
      <c r="P470" s="49"/>
      <c r="Q470" s="50"/>
      <c r="R470" s="51"/>
    </row>
    <row r="471" spans="1:18" ht="17.25" customHeight="1" x14ac:dyDescent="0.25">
      <c r="A471" s="35">
        <v>463</v>
      </c>
      <c r="B471" s="36">
        <v>44970</v>
      </c>
      <c r="C471" s="37">
        <v>44972</v>
      </c>
      <c r="D471" s="38" t="s">
        <v>678</v>
      </c>
      <c r="E471" s="39" t="s">
        <v>208</v>
      </c>
      <c r="F471" s="39" t="s">
        <v>367</v>
      </c>
      <c r="G471" s="40">
        <v>61600000</v>
      </c>
      <c r="H471" s="41">
        <v>45213</v>
      </c>
      <c r="I471" s="42" t="s">
        <v>225</v>
      </c>
      <c r="J471" s="43" t="s">
        <v>1142</v>
      </c>
      <c r="K471" s="44">
        <v>0</v>
      </c>
      <c r="L471" s="45">
        <v>0</v>
      </c>
      <c r="M471" s="46">
        <v>0</v>
      </c>
      <c r="N471" s="47">
        <f t="shared" si="7"/>
        <v>61600000</v>
      </c>
      <c r="O471" s="48">
        <v>0.18</v>
      </c>
      <c r="P471" s="49"/>
      <c r="Q471" s="50"/>
      <c r="R471" s="51"/>
    </row>
    <row r="472" spans="1:18" ht="17.25" customHeight="1" x14ac:dyDescent="0.25">
      <c r="A472" s="35">
        <v>464</v>
      </c>
      <c r="B472" s="36">
        <v>44967</v>
      </c>
      <c r="C472" s="37">
        <v>44971</v>
      </c>
      <c r="D472" s="38" t="s">
        <v>678</v>
      </c>
      <c r="E472" s="39" t="s">
        <v>660</v>
      </c>
      <c r="F472" s="39" t="s">
        <v>1808</v>
      </c>
      <c r="G472" s="40">
        <v>52530000</v>
      </c>
      <c r="H472" s="41">
        <v>45273</v>
      </c>
      <c r="I472" s="42" t="s">
        <v>225</v>
      </c>
      <c r="J472" s="43" t="s">
        <v>1143</v>
      </c>
      <c r="K472" s="44">
        <v>0</v>
      </c>
      <c r="L472" s="45">
        <v>0</v>
      </c>
      <c r="M472" s="46">
        <v>0</v>
      </c>
      <c r="N472" s="47">
        <f t="shared" si="7"/>
        <v>52530000</v>
      </c>
      <c r="O472" s="48">
        <v>0.15</v>
      </c>
      <c r="P472" s="49"/>
      <c r="Q472" s="50"/>
      <c r="R472" s="51"/>
    </row>
    <row r="473" spans="1:18" ht="17.25" customHeight="1" x14ac:dyDescent="0.25">
      <c r="A473" s="35">
        <v>465</v>
      </c>
      <c r="B473" s="36">
        <v>44967</v>
      </c>
      <c r="C473" s="37">
        <v>44972</v>
      </c>
      <c r="D473" s="38" t="s">
        <v>678</v>
      </c>
      <c r="E473" s="39" t="s">
        <v>454</v>
      </c>
      <c r="F473" s="39" t="s">
        <v>1809</v>
      </c>
      <c r="G473" s="40">
        <v>16000000</v>
      </c>
      <c r="H473" s="41">
        <v>45091</v>
      </c>
      <c r="I473" s="42" t="s">
        <v>225</v>
      </c>
      <c r="J473" s="43" t="s">
        <v>1144</v>
      </c>
      <c r="K473" s="44">
        <v>0</v>
      </c>
      <c r="L473" s="45">
        <v>0</v>
      </c>
      <c r="M473" s="46">
        <v>0</v>
      </c>
      <c r="N473" s="47">
        <f t="shared" si="7"/>
        <v>16000000</v>
      </c>
      <c r="O473" s="48">
        <v>0.37</v>
      </c>
      <c r="P473" s="49"/>
      <c r="Q473" s="50"/>
      <c r="R473" s="51"/>
    </row>
    <row r="474" spans="1:18" ht="17.25" customHeight="1" x14ac:dyDescent="0.25">
      <c r="A474" s="35">
        <v>466</v>
      </c>
      <c r="B474" s="36">
        <v>44967</v>
      </c>
      <c r="C474" s="37">
        <v>44972</v>
      </c>
      <c r="D474" s="38" t="s">
        <v>678</v>
      </c>
      <c r="E474" s="39" t="s">
        <v>50</v>
      </c>
      <c r="F474" s="39" t="s">
        <v>1810</v>
      </c>
      <c r="G474" s="40">
        <v>29912000</v>
      </c>
      <c r="H474" s="41">
        <v>45091</v>
      </c>
      <c r="I474" s="42" t="s">
        <v>225</v>
      </c>
      <c r="J474" s="43" t="s">
        <v>1145</v>
      </c>
      <c r="K474" s="44">
        <v>0</v>
      </c>
      <c r="L474" s="45">
        <v>0</v>
      </c>
      <c r="M474" s="46">
        <v>0</v>
      </c>
      <c r="N474" s="47">
        <f t="shared" si="7"/>
        <v>29912000</v>
      </c>
      <c r="O474" s="48">
        <v>0.37</v>
      </c>
      <c r="P474" s="49"/>
      <c r="Q474" s="50"/>
      <c r="R474" s="51"/>
    </row>
    <row r="475" spans="1:18" ht="17.25" customHeight="1" x14ac:dyDescent="0.25">
      <c r="A475" s="35">
        <v>467</v>
      </c>
      <c r="B475" s="36">
        <v>44967</v>
      </c>
      <c r="C475" s="37">
        <v>44972</v>
      </c>
      <c r="D475" s="38" t="s">
        <v>678</v>
      </c>
      <c r="E475" s="39" t="s">
        <v>482</v>
      </c>
      <c r="F475" s="39" t="s">
        <v>1811</v>
      </c>
      <c r="G475" s="40">
        <v>21012000</v>
      </c>
      <c r="H475" s="41">
        <v>45091</v>
      </c>
      <c r="I475" s="42" t="s">
        <v>225</v>
      </c>
      <c r="J475" s="43" t="s">
        <v>1146</v>
      </c>
      <c r="K475" s="44">
        <v>0</v>
      </c>
      <c r="L475" s="45">
        <v>0</v>
      </c>
      <c r="M475" s="46">
        <v>0</v>
      </c>
      <c r="N475" s="47">
        <f t="shared" si="7"/>
        <v>21012000</v>
      </c>
      <c r="O475" s="48">
        <v>0.37</v>
      </c>
      <c r="P475" s="49"/>
      <c r="Q475" s="50"/>
      <c r="R475" s="51"/>
    </row>
    <row r="476" spans="1:18" ht="17.25" customHeight="1" x14ac:dyDescent="0.25">
      <c r="A476" s="35">
        <v>468</v>
      </c>
      <c r="B476" s="36">
        <v>44967</v>
      </c>
      <c r="C476" s="37">
        <v>44972</v>
      </c>
      <c r="D476" s="38" t="s">
        <v>679</v>
      </c>
      <c r="E476" s="39" t="s">
        <v>259</v>
      </c>
      <c r="F476" s="39" t="s">
        <v>385</v>
      </c>
      <c r="G476" s="40">
        <v>30591000</v>
      </c>
      <c r="H476" s="41">
        <v>45244</v>
      </c>
      <c r="I476" s="42" t="s">
        <v>225</v>
      </c>
      <c r="J476" s="43" t="s">
        <v>1147</v>
      </c>
      <c r="K476" s="44">
        <v>0</v>
      </c>
      <c r="L476" s="45">
        <v>0</v>
      </c>
      <c r="M476" s="46">
        <v>0</v>
      </c>
      <c r="N476" s="47">
        <f t="shared" si="7"/>
        <v>30591000</v>
      </c>
      <c r="O476" s="48">
        <v>0.16</v>
      </c>
      <c r="P476" s="49"/>
      <c r="Q476" s="50"/>
      <c r="R476" s="51"/>
    </row>
    <row r="477" spans="1:18" ht="17.25" customHeight="1" x14ac:dyDescent="0.25">
      <c r="A477" s="35">
        <v>469</v>
      </c>
      <c r="B477" s="36">
        <v>44967</v>
      </c>
      <c r="C477" s="37">
        <v>44970</v>
      </c>
      <c r="D477" s="38" t="s">
        <v>679</v>
      </c>
      <c r="E477" s="39" t="s">
        <v>125</v>
      </c>
      <c r="F477" s="39" t="s">
        <v>1685</v>
      </c>
      <c r="G477" s="40">
        <v>28000000</v>
      </c>
      <c r="H477" s="41">
        <v>45211</v>
      </c>
      <c r="I477" s="42" t="s">
        <v>225</v>
      </c>
      <c r="J477" s="43" t="s">
        <v>1148</v>
      </c>
      <c r="K477" s="44">
        <v>0</v>
      </c>
      <c r="L477" s="45">
        <v>0</v>
      </c>
      <c r="M477" s="46">
        <v>0</v>
      </c>
      <c r="N477" s="47">
        <f t="shared" si="7"/>
        <v>28000000</v>
      </c>
      <c r="O477" s="48">
        <v>0.19</v>
      </c>
      <c r="P477" s="49"/>
      <c r="Q477" s="50"/>
      <c r="R477" s="51"/>
    </row>
    <row r="478" spans="1:18" ht="17.25" customHeight="1" x14ac:dyDescent="0.25">
      <c r="A478" s="35">
        <v>470</v>
      </c>
      <c r="B478" s="36">
        <v>44967</v>
      </c>
      <c r="C478" s="37">
        <v>44970</v>
      </c>
      <c r="D478" s="38" t="s">
        <v>679</v>
      </c>
      <c r="E478" s="39" t="s">
        <v>476</v>
      </c>
      <c r="F478" s="39" t="s">
        <v>1685</v>
      </c>
      <c r="G478" s="40">
        <v>28000000</v>
      </c>
      <c r="H478" s="41">
        <v>45211</v>
      </c>
      <c r="I478" s="42" t="s">
        <v>225</v>
      </c>
      <c r="J478" s="43" t="s">
        <v>1149</v>
      </c>
      <c r="K478" s="44">
        <v>0</v>
      </c>
      <c r="L478" s="45">
        <v>0</v>
      </c>
      <c r="M478" s="46">
        <v>0</v>
      </c>
      <c r="N478" s="47">
        <f t="shared" si="7"/>
        <v>28000000</v>
      </c>
      <c r="O478" s="48">
        <v>0.19</v>
      </c>
      <c r="P478" s="49"/>
      <c r="Q478" s="50"/>
      <c r="R478" s="51"/>
    </row>
    <row r="479" spans="1:18" ht="17.25" customHeight="1" x14ac:dyDescent="0.25">
      <c r="A479" s="35">
        <v>471</v>
      </c>
      <c r="B479" s="36">
        <v>44967</v>
      </c>
      <c r="C479" s="37">
        <v>44971</v>
      </c>
      <c r="D479" s="38" t="s">
        <v>678</v>
      </c>
      <c r="E479" s="39" t="s">
        <v>1812</v>
      </c>
      <c r="F479" s="39" t="s">
        <v>1813</v>
      </c>
      <c r="G479" s="40">
        <v>81000000</v>
      </c>
      <c r="H479" s="41">
        <v>45243</v>
      </c>
      <c r="I479" s="42" t="s">
        <v>225</v>
      </c>
      <c r="J479" s="43" t="s">
        <v>1150</v>
      </c>
      <c r="K479" s="44">
        <v>0</v>
      </c>
      <c r="L479" s="45">
        <v>0</v>
      </c>
      <c r="M479" s="46">
        <v>0</v>
      </c>
      <c r="N479" s="47">
        <f t="shared" si="7"/>
        <v>81000000</v>
      </c>
      <c r="O479" s="48">
        <v>0.17</v>
      </c>
      <c r="P479" s="49"/>
      <c r="Q479" s="50"/>
      <c r="R479" s="51"/>
    </row>
    <row r="480" spans="1:18" ht="17.25" customHeight="1" x14ac:dyDescent="0.25">
      <c r="A480" s="35">
        <v>472</v>
      </c>
      <c r="B480" s="36">
        <v>44966</v>
      </c>
      <c r="C480" s="37">
        <v>44967</v>
      </c>
      <c r="D480" s="38" t="s">
        <v>678</v>
      </c>
      <c r="E480" s="39" t="s">
        <v>99</v>
      </c>
      <c r="F480" s="39" t="s">
        <v>363</v>
      </c>
      <c r="G480" s="40">
        <v>49440000</v>
      </c>
      <c r="H480" s="41">
        <v>45208</v>
      </c>
      <c r="I480" s="42" t="s">
        <v>225</v>
      </c>
      <c r="J480" s="43" t="s">
        <v>1151</v>
      </c>
      <c r="K480" s="44">
        <v>0</v>
      </c>
      <c r="L480" s="45">
        <v>0</v>
      </c>
      <c r="M480" s="46">
        <v>0</v>
      </c>
      <c r="N480" s="47">
        <f t="shared" si="7"/>
        <v>49440000</v>
      </c>
      <c r="O480" s="48">
        <v>0.2</v>
      </c>
      <c r="P480" s="49"/>
      <c r="Q480" s="50"/>
      <c r="R480" s="51"/>
    </row>
    <row r="481" spans="1:18" ht="17.25" customHeight="1" x14ac:dyDescent="0.25">
      <c r="A481" s="35">
        <v>473</v>
      </c>
      <c r="B481" s="36">
        <v>44966</v>
      </c>
      <c r="C481" s="37">
        <v>44967</v>
      </c>
      <c r="D481" s="38" t="s">
        <v>679</v>
      </c>
      <c r="E481" s="39" t="s">
        <v>261</v>
      </c>
      <c r="F481" s="39" t="s">
        <v>474</v>
      </c>
      <c r="G481" s="40">
        <v>26176000</v>
      </c>
      <c r="H481" s="41">
        <v>45208</v>
      </c>
      <c r="I481" s="42" t="s">
        <v>225</v>
      </c>
      <c r="J481" s="43" t="s">
        <v>1152</v>
      </c>
      <c r="K481" s="44">
        <v>0</v>
      </c>
      <c r="L481" s="45">
        <v>0</v>
      </c>
      <c r="M481" s="46">
        <v>0</v>
      </c>
      <c r="N481" s="47">
        <f t="shared" si="7"/>
        <v>26176000</v>
      </c>
      <c r="O481" s="48">
        <v>0.2</v>
      </c>
      <c r="P481" s="49"/>
      <c r="Q481" s="50"/>
      <c r="R481" s="51"/>
    </row>
    <row r="482" spans="1:18" ht="17.25" customHeight="1" x14ac:dyDescent="0.25">
      <c r="A482" s="35">
        <v>474</v>
      </c>
      <c r="B482" s="36">
        <v>44966</v>
      </c>
      <c r="C482" s="37">
        <v>44967</v>
      </c>
      <c r="D482" s="38" t="s">
        <v>679</v>
      </c>
      <c r="E482" s="39" t="s">
        <v>236</v>
      </c>
      <c r="F482" s="39" t="s">
        <v>366</v>
      </c>
      <c r="G482" s="40">
        <v>22880000</v>
      </c>
      <c r="H482" s="41">
        <v>45208</v>
      </c>
      <c r="I482" s="42" t="s">
        <v>225</v>
      </c>
      <c r="J482" s="43" t="s">
        <v>1153</v>
      </c>
      <c r="K482" s="44">
        <v>0</v>
      </c>
      <c r="L482" s="45">
        <v>0</v>
      </c>
      <c r="M482" s="46">
        <v>0</v>
      </c>
      <c r="N482" s="47">
        <f t="shared" si="7"/>
        <v>22880000</v>
      </c>
      <c r="O482" s="48">
        <v>0.2</v>
      </c>
      <c r="P482" s="49"/>
      <c r="Q482" s="50"/>
      <c r="R482" s="51"/>
    </row>
    <row r="483" spans="1:18" ht="17.25" customHeight="1" x14ac:dyDescent="0.25">
      <c r="A483" s="35">
        <v>475</v>
      </c>
      <c r="B483" s="36">
        <v>44967</v>
      </c>
      <c r="C483" s="37">
        <v>44970</v>
      </c>
      <c r="D483" s="38" t="s">
        <v>678</v>
      </c>
      <c r="E483" s="39" t="s">
        <v>156</v>
      </c>
      <c r="F483" s="39" t="s">
        <v>1814</v>
      </c>
      <c r="G483" s="40">
        <v>68000000</v>
      </c>
      <c r="H483" s="41">
        <v>45211</v>
      </c>
      <c r="I483" s="42" t="s">
        <v>225</v>
      </c>
      <c r="J483" s="43" t="s">
        <v>1154</v>
      </c>
      <c r="K483" s="44">
        <v>0</v>
      </c>
      <c r="L483" s="45">
        <v>0</v>
      </c>
      <c r="M483" s="46">
        <v>0</v>
      </c>
      <c r="N483" s="47">
        <f t="shared" si="7"/>
        <v>68000000</v>
      </c>
      <c r="O483" s="48">
        <v>0.19</v>
      </c>
      <c r="P483" s="49"/>
      <c r="Q483" s="50"/>
      <c r="R483" s="51"/>
    </row>
    <row r="484" spans="1:18" ht="17.25" customHeight="1" x14ac:dyDescent="0.25">
      <c r="A484" s="35">
        <v>476</v>
      </c>
      <c r="B484" s="36">
        <v>44967</v>
      </c>
      <c r="C484" s="37">
        <v>44977</v>
      </c>
      <c r="D484" s="38" t="s">
        <v>678</v>
      </c>
      <c r="E484" s="39" t="s">
        <v>276</v>
      </c>
      <c r="F484" s="39" t="s">
        <v>1815</v>
      </c>
      <c r="G484" s="40">
        <v>29912000</v>
      </c>
      <c r="H484" s="41">
        <v>45096</v>
      </c>
      <c r="I484" s="42" t="s">
        <v>225</v>
      </c>
      <c r="J484" s="43" t="s">
        <v>1155</v>
      </c>
      <c r="K484" s="44">
        <v>0</v>
      </c>
      <c r="L484" s="45">
        <v>0</v>
      </c>
      <c r="M484" s="46">
        <v>0</v>
      </c>
      <c r="N484" s="47">
        <f t="shared" si="7"/>
        <v>29912000</v>
      </c>
      <c r="O484" s="48">
        <v>0.33</v>
      </c>
      <c r="P484" s="49"/>
      <c r="Q484" s="50"/>
      <c r="R484" s="51"/>
    </row>
    <row r="485" spans="1:18" ht="17.25" customHeight="1" x14ac:dyDescent="0.25">
      <c r="A485" s="35">
        <v>477</v>
      </c>
      <c r="B485" s="36">
        <v>44967</v>
      </c>
      <c r="C485" s="37">
        <v>44971</v>
      </c>
      <c r="D485" s="38" t="s">
        <v>679</v>
      </c>
      <c r="E485" s="39" t="s">
        <v>447</v>
      </c>
      <c r="F485" s="39" t="s">
        <v>1685</v>
      </c>
      <c r="G485" s="40">
        <v>28000000</v>
      </c>
      <c r="H485" s="41">
        <v>45212</v>
      </c>
      <c r="I485" s="42" t="s">
        <v>225</v>
      </c>
      <c r="J485" s="43" t="s">
        <v>1156</v>
      </c>
      <c r="K485" s="44">
        <v>0</v>
      </c>
      <c r="L485" s="45">
        <v>0</v>
      </c>
      <c r="M485" s="46">
        <v>0</v>
      </c>
      <c r="N485" s="47">
        <f t="shared" si="7"/>
        <v>28000000</v>
      </c>
      <c r="O485" s="48">
        <v>0.19</v>
      </c>
      <c r="P485" s="49"/>
      <c r="Q485" s="50"/>
      <c r="R485" s="51"/>
    </row>
    <row r="486" spans="1:18" ht="17.25" customHeight="1" x14ac:dyDescent="0.25">
      <c r="A486" s="35">
        <v>478</v>
      </c>
      <c r="B486" s="36">
        <v>44967</v>
      </c>
      <c r="C486" s="37">
        <v>44970</v>
      </c>
      <c r="D486" s="38" t="s">
        <v>679</v>
      </c>
      <c r="E486" s="39" t="s">
        <v>549</v>
      </c>
      <c r="F486" s="39" t="s">
        <v>1685</v>
      </c>
      <c r="G486" s="40">
        <v>28000000</v>
      </c>
      <c r="H486" s="41">
        <v>45211</v>
      </c>
      <c r="I486" s="42" t="s">
        <v>225</v>
      </c>
      <c r="J486" s="43" t="s">
        <v>1157</v>
      </c>
      <c r="K486" s="44">
        <v>0</v>
      </c>
      <c r="L486" s="45">
        <v>0</v>
      </c>
      <c r="M486" s="46">
        <v>0</v>
      </c>
      <c r="N486" s="47">
        <f t="shared" si="7"/>
        <v>28000000</v>
      </c>
      <c r="O486" s="48">
        <v>0.19</v>
      </c>
      <c r="P486" s="49"/>
      <c r="Q486" s="50"/>
      <c r="R486" s="51"/>
    </row>
    <row r="487" spans="1:18" ht="17.25" customHeight="1" x14ac:dyDescent="0.25">
      <c r="A487" s="35">
        <v>479</v>
      </c>
      <c r="B487" s="36">
        <v>44967</v>
      </c>
      <c r="C487" s="37">
        <v>44971</v>
      </c>
      <c r="D487" s="38" t="s">
        <v>679</v>
      </c>
      <c r="E487" s="39" t="s">
        <v>143</v>
      </c>
      <c r="F487" s="39" t="s">
        <v>1816</v>
      </c>
      <c r="G487" s="40">
        <v>28000000</v>
      </c>
      <c r="H487" s="41">
        <v>45212</v>
      </c>
      <c r="I487" s="42" t="s">
        <v>225</v>
      </c>
      <c r="J487" s="43" t="s">
        <v>1158</v>
      </c>
      <c r="K487" s="44">
        <v>0</v>
      </c>
      <c r="L487" s="45">
        <v>0</v>
      </c>
      <c r="M487" s="46">
        <v>0</v>
      </c>
      <c r="N487" s="47">
        <f t="shared" si="7"/>
        <v>28000000</v>
      </c>
      <c r="O487" s="48">
        <v>0.19</v>
      </c>
      <c r="P487" s="49"/>
      <c r="Q487" s="50"/>
      <c r="R487" s="51"/>
    </row>
    <row r="488" spans="1:18" ht="17.25" customHeight="1" x14ac:dyDescent="0.25">
      <c r="A488" s="35">
        <v>480</v>
      </c>
      <c r="B488" s="36">
        <v>44967</v>
      </c>
      <c r="C488" s="37">
        <v>44971</v>
      </c>
      <c r="D488" s="38" t="s">
        <v>679</v>
      </c>
      <c r="E488" s="39" t="s">
        <v>457</v>
      </c>
      <c r="F488" s="39" t="s">
        <v>1685</v>
      </c>
      <c r="G488" s="40">
        <v>14000000</v>
      </c>
      <c r="H488" s="41">
        <v>45090</v>
      </c>
      <c r="I488" s="42" t="s">
        <v>225</v>
      </c>
      <c r="J488" s="43" t="s">
        <v>1159</v>
      </c>
      <c r="K488" s="44">
        <v>0</v>
      </c>
      <c r="L488" s="45">
        <v>0</v>
      </c>
      <c r="M488" s="46">
        <v>0</v>
      </c>
      <c r="N488" s="47">
        <f t="shared" si="7"/>
        <v>14000000</v>
      </c>
      <c r="O488" s="48">
        <v>0.38</v>
      </c>
      <c r="P488" s="49"/>
      <c r="Q488" s="50"/>
      <c r="R488" s="51"/>
    </row>
    <row r="489" spans="1:18" ht="17.25" customHeight="1" x14ac:dyDescent="0.25">
      <c r="A489" s="35">
        <v>481</v>
      </c>
      <c r="B489" s="36">
        <v>44971</v>
      </c>
      <c r="C489" s="37">
        <v>44978</v>
      </c>
      <c r="D489" s="38" t="s">
        <v>678</v>
      </c>
      <c r="E489" s="39" t="s">
        <v>230</v>
      </c>
      <c r="F489" s="39" t="s">
        <v>1817</v>
      </c>
      <c r="G489" s="40">
        <v>45488000</v>
      </c>
      <c r="H489" s="41">
        <v>45219</v>
      </c>
      <c r="I489" s="42" t="s">
        <v>225</v>
      </c>
      <c r="J489" s="43" t="s">
        <v>1160</v>
      </c>
      <c r="K489" s="44">
        <v>0</v>
      </c>
      <c r="L489" s="45">
        <v>0</v>
      </c>
      <c r="M489" s="46">
        <v>0</v>
      </c>
      <c r="N489" s="47">
        <f t="shared" si="7"/>
        <v>45488000</v>
      </c>
      <c r="O489" s="48">
        <v>0.16</v>
      </c>
      <c r="P489" s="49"/>
      <c r="Q489" s="50"/>
      <c r="R489" s="51"/>
    </row>
    <row r="490" spans="1:18" ht="17.25" customHeight="1" x14ac:dyDescent="0.25">
      <c r="A490" s="35">
        <v>482</v>
      </c>
      <c r="B490" s="36">
        <v>44970</v>
      </c>
      <c r="C490" s="37">
        <v>44972</v>
      </c>
      <c r="D490" s="38" t="s">
        <v>678</v>
      </c>
      <c r="E490" s="39" t="s">
        <v>221</v>
      </c>
      <c r="F490" s="39" t="s">
        <v>365</v>
      </c>
      <c r="G490" s="40">
        <v>42400000</v>
      </c>
      <c r="H490" s="41">
        <v>45213</v>
      </c>
      <c r="I490" s="42" t="s">
        <v>225</v>
      </c>
      <c r="J490" s="43" t="s">
        <v>1161</v>
      </c>
      <c r="K490" s="44">
        <v>0</v>
      </c>
      <c r="L490" s="45">
        <v>0</v>
      </c>
      <c r="M490" s="46">
        <v>0</v>
      </c>
      <c r="N490" s="47">
        <f t="shared" si="7"/>
        <v>42400000</v>
      </c>
      <c r="O490" s="48">
        <v>0.18</v>
      </c>
      <c r="P490" s="49"/>
      <c r="Q490" s="50"/>
      <c r="R490" s="51"/>
    </row>
    <row r="491" spans="1:18" ht="17.25" customHeight="1" x14ac:dyDescent="0.25">
      <c r="A491" s="35">
        <v>483</v>
      </c>
      <c r="B491" s="36">
        <v>44970</v>
      </c>
      <c r="C491" s="37">
        <v>44974</v>
      </c>
      <c r="D491" s="38" t="s">
        <v>678</v>
      </c>
      <c r="E491" s="39" t="s">
        <v>331</v>
      </c>
      <c r="F491" s="39" t="s">
        <v>1818</v>
      </c>
      <c r="G491" s="40">
        <v>73233000</v>
      </c>
      <c r="H491" s="41">
        <v>45246</v>
      </c>
      <c r="I491" s="42" t="s">
        <v>225</v>
      </c>
      <c r="J491" s="43" t="s">
        <v>1162</v>
      </c>
      <c r="K491" s="44">
        <v>0</v>
      </c>
      <c r="L491" s="45">
        <v>0</v>
      </c>
      <c r="M491" s="46">
        <v>0</v>
      </c>
      <c r="N491" s="47">
        <f t="shared" si="7"/>
        <v>73233000</v>
      </c>
      <c r="O491" s="48">
        <v>0.15</v>
      </c>
      <c r="P491" s="49"/>
      <c r="Q491" s="50"/>
      <c r="R491" s="51"/>
    </row>
    <row r="492" spans="1:18" ht="17.25" customHeight="1" x14ac:dyDescent="0.25">
      <c r="A492" s="35">
        <v>484</v>
      </c>
      <c r="B492" s="36">
        <v>44970</v>
      </c>
      <c r="C492" s="37">
        <v>44973</v>
      </c>
      <c r="D492" s="38" t="s">
        <v>678</v>
      </c>
      <c r="E492" s="39" t="s">
        <v>552</v>
      </c>
      <c r="F492" s="39" t="s">
        <v>1819</v>
      </c>
      <c r="G492" s="40">
        <v>21012000</v>
      </c>
      <c r="H492" s="41">
        <v>45092</v>
      </c>
      <c r="I492" s="42" t="s">
        <v>225</v>
      </c>
      <c r="J492" s="43" t="s">
        <v>1163</v>
      </c>
      <c r="K492" s="44">
        <v>0</v>
      </c>
      <c r="L492" s="45">
        <v>0</v>
      </c>
      <c r="M492" s="46">
        <v>0</v>
      </c>
      <c r="N492" s="47">
        <f t="shared" si="7"/>
        <v>21012000</v>
      </c>
      <c r="O492" s="48">
        <v>0.36</v>
      </c>
      <c r="P492" s="49"/>
      <c r="Q492" s="50"/>
      <c r="R492" s="51"/>
    </row>
    <row r="493" spans="1:18" ht="17.25" customHeight="1" x14ac:dyDescent="0.25">
      <c r="A493" s="35">
        <v>485</v>
      </c>
      <c r="B493" s="36">
        <v>44970</v>
      </c>
      <c r="C493" s="37">
        <v>44973</v>
      </c>
      <c r="D493" s="38" t="s">
        <v>678</v>
      </c>
      <c r="E493" s="39" t="s">
        <v>240</v>
      </c>
      <c r="F493" s="39" t="s">
        <v>1820</v>
      </c>
      <c r="G493" s="40">
        <v>55156500</v>
      </c>
      <c r="H493" s="41">
        <v>45290</v>
      </c>
      <c r="I493" s="42" t="s">
        <v>225</v>
      </c>
      <c r="J493" s="43" t="s">
        <v>1164</v>
      </c>
      <c r="K493" s="44">
        <v>0</v>
      </c>
      <c r="L493" s="45">
        <v>0</v>
      </c>
      <c r="M493" s="46">
        <v>0</v>
      </c>
      <c r="N493" s="47">
        <f t="shared" si="7"/>
        <v>55156500</v>
      </c>
      <c r="O493" s="48">
        <v>0.14000000000000001</v>
      </c>
      <c r="P493" s="49"/>
      <c r="Q493" s="50"/>
      <c r="R493" s="51"/>
    </row>
    <row r="494" spans="1:18" ht="17.25" customHeight="1" x14ac:dyDescent="0.25">
      <c r="A494" s="35">
        <v>486</v>
      </c>
      <c r="B494" s="36">
        <v>44970</v>
      </c>
      <c r="C494" s="37">
        <v>44972</v>
      </c>
      <c r="D494" s="38" t="s">
        <v>678</v>
      </c>
      <c r="E494" s="39" t="s">
        <v>521</v>
      </c>
      <c r="F494" s="39" t="s">
        <v>1821</v>
      </c>
      <c r="G494" s="40">
        <v>41200000</v>
      </c>
      <c r="H494" s="41">
        <v>45213</v>
      </c>
      <c r="I494" s="42" t="s">
        <v>225</v>
      </c>
      <c r="J494" s="43" t="s">
        <v>1165</v>
      </c>
      <c r="K494" s="44">
        <v>0</v>
      </c>
      <c r="L494" s="45">
        <v>0</v>
      </c>
      <c r="M494" s="46">
        <v>0</v>
      </c>
      <c r="N494" s="47">
        <f t="shared" si="7"/>
        <v>41200000</v>
      </c>
      <c r="O494" s="48">
        <v>0.18</v>
      </c>
      <c r="P494" s="49"/>
      <c r="Q494" s="50"/>
      <c r="R494" s="51"/>
    </row>
    <row r="495" spans="1:18" ht="17.25" customHeight="1" x14ac:dyDescent="0.25">
      <c r="A495" s="35">
        <v>487</v>
      </c>
      <c r="B495" s="36">
        <v>44967</v>
      </c>
      <c r="C495" s="37">
        <v>44971</v>
      </c>
      <c r="D495" s="38" t="s">
        <v>678</v>
      </c>
      <c r="E495" s="39" t="s">
        <v>78</v>
      </c>
      <c r="F495" s="39" t="s">
        <v>375</v>
      </c>
      <c r="G495" s="40">
        <v>42800000</v>
      </c>
      <c r="H495" s="41">
        <v>45212</v>
      </c>
      <c r="I495" s="42" t="s">
        <v>225</v>
      </c>
      <c r="J495" s="43" t="s">
        <v>1166</v>
      </c>
      <c r="K495" s="44">
        <v>0</v>
      </c>
      <c r="L495" s="45">
        <v>0</v>
      </c>
      <c r="M495" s="46">
        <v>0</v>
      </c>
      <c r="N495" s="47">
        <f t="shared" si="7"/>
        <v>42800000</v>
      </c>
      <c r="O495" s="48">
        <v>0.19</v>
      </c>
      <c r="P495" s="49"/>
      <c r="Q495" s="50"/>
      <c r="R495" s="51"/>
    </row>
    <row r="496" spans="1:18" ht="17.25" customHeight="1" x14ac:dyDescent="0.25">
      <c r="A496" s="35">
        <v>488</v>
      </c>
      <c r="B496" s="36">
        <v>44967</v>
      </c>
      <c r="C496" s="37">
        <v>44973</v>
      </c>
      <c r="D496" s="38" t="s">
        <v>678</v>
      </c>
      <c r="E496" s="39" t="s">
        <v>54</v>
      </c>
      <c r="F496" s="39" t="s">
        <v>1822</v>
      </c>
      <c r="G496" s="40">
        <v>42800000</v>
      </c>
      <c r="H496" s="41">
        <v>45214</v>
      </c>
      <c r="I496" s="42" t="s">
        <v>225</v>
      </c>
      <c r="J496" s="43" t="s">
        <v>1167</v>
      </c>
      <c r="K496" s="44">
        <v>0</v>
      </c>
      <c r="L496" s="45">
        <v>0</v>
      </c>
      <c r="M496" s="46">
        <v>0</v>
      </c>
      <c r="N496" s="47">
        <f t="shared" si="7"/>
        <v>42800000</v>
      </c>
      <c r="O496" s="48">
        <v>0.18</v>
      </c>
      <c r="P496" s="49"/>
      <c r="Q496" s="50"/>
      <c r="R496" s="51"/>
    </row>
    <row r="497" spans="1:18" ht="17.25" customHeight="1" x14ac:dyDescent="0.25">
      <c r="A497" s="35">
        <v>489</v>
      </c>
      <c r="B497" s="36">
        <v>44970</v>
      </c>
      <c r="C497" s="37">
        <v>44972</v>
      </c>
      <c r="D497" s="38" t="s">
        <v>678</v>
      </c>
      <c r="E497" s="39" t="s">
        <v>132</v>
      </c>
      <c r="F497" s="39" t="s">
        <v>1823</v>
      </c>
      <c r="G497" s="40">
        <v>46350000</v>
      </c>
      <c r="H497" s="41">
        <v>45244</v>
      </c>
      <c r="I497" s="42" t="s">
        <v>225</v>
      </c>
      <c r="J497" s="43" t="s">
        <v>1168</v>
      </c>
      <c r="K497" s="44">
        <v>0</v>
      </c>
      <c r="L497" s="45">
        <v>0</v>
      </c>
      <c r="M497" s="46">
        <v>0</v>
      </c>
      <c r="N497" s="47">
        <f t="shared" si="7"/>
        <v>46350000</v>
      </c>
      <c r="O497" s="48">
        <v>0.16</v>
      </c>
      <c r="P497" s="49"/>
      <c r="Q497" s="50"/>
      <c r="R497" s="51"/>
    </row>
    <row r="498" spans="1:18" ht="17.25" customHeight="1" x14ac:dyDescent="0.25">
      <c r="A498" s="35">
        <v>490</v>
      </c>
      <c r="B498" s="36">
        <v>44970</v>
      </c>
      <c r="C498" s="37">
        <v>44972</v>
      </c>
      <c r="D498" s="38" t="s">
        <v>678</v>
      </c>
      <c r="E498" s="39" t="s">
        <v>567</v>
      </c>
      <c r="F498" s="39" t="s">
        <v>1486</v>
      </c>
      <c r="G498" s="40">
        <v>60255000</v>
      </c>
      <c r="H498" s="41">
        <v>45244</v>
      </c>
      <c r="I498" s="42" t="s">
        <v>225</v>
      </c>
      <c r="J498" s="43" t="s">
        <v>1169</v>
      </c>
      <c r="K498" s="44">
        <v>0</v>
      </c>
      <c r="L498" s="45">
        <v>0</v>
      </c>
      <c r="M498" s="46">
        <v>0</v>
      </c>
      <c r="N498" s="47">
        <f t="shared" si="7"/>
        <v>60255000</v>
      </c>
      <c r="O498" s="48">
        <v>0.16</v>
      </c>
      <c r="P498" s="49"/>
      <c r="Q498" s="50"/>
      <c r="R498" s="51"/>
    </row>
    <row r="499" spans="1:18" ht="17.25" customHeight="1" x14ac:dyDescent="0.25">
      <c r="A499" s="35">
        <v>491</v>
      </c>
      <c r="B499" s="36">
        <v>44971</v>
      </c>
      <c r="C499" s="37">
        <v>44973</v>
      </c>
      <c r="D499" s="38" t="s">
        <v>678</v>
      </c>
      <c r="E499" s="39" t="s">
        <v>656</v>
      </c>
      <c r="F499" s="39" t="s">
        <v>1824</v>
      </c>
      <c r="G499" s="40">
        <v>21012000</v>
      </c>
      <c r="H499" s="41">
        <v>45092</v>
      </c>
      <c r="I499" s="42" t="s">
        <v>225</v>
      </c>
      <c r="J499" s="43" t="s">
        <v>1170</v>
      </c>
      <c r="K499" s="44">
        <v>0</v>
      </c>
      <c r="L499" s="45">
        <v>0</v>
      </c>
      <c r="M499" s="46">
        <v>0</v>
      </c>
      <c r="N499" s="47">
        <f t="shared" si="7"/>
        <v>21012000</v>
      </c>
      <c r="O499" s="48">
        <v>0.36</v>
      </c>
      <c r="P499" s="49"/>
      <c r="Q499" s="50"/>
      <c r="R499" s="51"/>
    </row>
    <row r="500" spans="1:18" ht="17.25" customHeight="1" x14ac:dyDescent="0.25">
      <c r="A500" s="35">
        <v>492</v>
      </c>
      <c r="B500" s="36">
        <v>44971</v>
      </c>
      <c r="C500" s="37">
        <v>44973</v>
      </c>
      <c r="D500" s="38" t="s">
        <v>678</v>
      </c>
      <c r="E500" s="39" t="s">
        <v>491</v>
      </c>
      <c r="F500" s="39" t="s">
        <v>1825</v>
      </c>
      <c r="G500" s="40">
        <v>21012000</v>
      </c>
      <c r="H500" s="41">
        <v>45092</v>
      </c>
      <c r="I500" s="42" t="s">
        <v>225</v>
      </c>
      <c r="J500" s="43" t="s">
        <v>1171</v>
      </c>
      <c r="K500" s="44">
        <v>0</v>
      </c>
      <c r="L500" s="45">
        <v>0</v>
      </c>
      <c r="M500" s="46">
        <v>0</v>
      </c>
      <c r="N500" s="47">
        <f t="shared" si="7"/>
        <v>21012000</v>
      </c>
      <c r="O500" s="48">
        <v>0.36</v>
      </c>
      <c r="P500" s="49"/>
      <c r="Q500" s="50"/>
      <c r="R500" s="51"/>
    </row>
    <row r="501" spans="1:18" ht="17.25" customHeight="1" x14ac:dyDescent="0.25">
      <c r="A501" s="35">
        <v>493</v>
      </c>
      <c r="B501" s="36">
        <v>44971</v>
      </c>
      <c r="C501" s="37">
        <v>44980</v>
      </c>
      <c r="D501" s="38" t="s">
        <v>678</v>
      </c>
      <c r="E501" s="39" t="s">
        <v>546</v>
      </c>
      <c r="F501" s="39" t="s">
        <v>1826</v>
      </c>
      <c r="G501" s="40">
        <v>52530000</v>
      </c>
      <c r="H501" s="41">
        <v>45282</v>
      </c>
      <c r="I501" s="42" t="s">
        <v>225</v>
      </c>
      <c r="J501" s="43" t="s">
        <v>1172</v>
      </c>
      <c r="K501" s="44">
        <v>0</v>
      </c>
      <c r="L501" s="45">
        <v>0</v>
      </c>
      <c r="M501" s="46">
        <v>0</v>
      </c>
      <c r="N501" s="47">
        <f t="shared" si="7"/>
        <v>52530000</v>
      </c>
      <c r="O501" s="48">
        <v>0.12</v>
      </c>
      <c r="P501" s="49"/>
      <c r="Q501" s="50"/>
      <c r="R501" s="51"/>
    </row>
    <row r="502" spans="1:18" ht="17.25" customHeight="1" x14ac:dyDescent="0.25">
      <c r="A502" s="35">
        <v>494</v>
      </c>
      <c r="B502" s="36">
        <v>44971</v>
      </c>
      <c r="C502" s="37">
        <v>44973</v>
      </c>
      <c r="D502" s="38" t="s">
        <v>678</v>
      </c>
      <c r="E502" s="39" t="s">
        <v>292</v>
      </c>
      <c r="F502" s="39" t="s">
        <v>38</v>
      </c>
      <c r="G502" s="40">
        <v>62881500</v>
      </c>
      <c r="H502" s="41">
        <v>45306</v>
      </c>
      <c r="I502" s="42" t="s">
        <v>225</v>
      </c>
      <c r="J502" s="43" t="s">
        <v>1173</v>
      </c>
      <c r="K502" s="44">
        <v>0</v>
      </c>
      <c r="L502" s="45">
        <v>0</v>
      </c>
      <c r="M502" s="46">
        <v>0</v>
      </c>
      <c r="N502" s="47">
        <f t="shared" si="7"/>
        <v>62881500</v>
      </c>
      <c r="O502" s="48">
        <v>0.13</v>
      </c>
      <c r="P502" s="49"/>
      <c r="Q502" s="50"/>
      <c r="R502" s="51"/>
    </row>
    <row r="503" spans="1:18" ht="17.25" customHeight="1" x14ac:dyDescent="0.25">
      <c r="A503" s="35">
        <v>495</v>
      </c>
      <c r="B503" s="36">
        <v>44971</v>
      </c>
      <c r="C503" s="37">
        <v>44973</v>
      </c>
      <c r="D503" s="38" t="s">
        <v>678</v>
      </c>
      <c r="E503" s="39" t="s">
        <v>126</v>
      </c>
      <c r="F503" s="39" t="s">
        <v>38</v>
      </c>
      <c r="G503" s="40">
        <v>22866000</v>
      </c>
      <c r="H503" s="41">
        <v>45092</v>
      </c>
      <c r="I503" s="42" t="s">
        <v>225</v>
      </c>
      <c r="J503" s="43" t="s">
        <v>1174</v>
      </c>
      <c r="K503" s="44">
        <v>0</v>
      </c>
      <c r="L503" s="45">
        <v>0</v>
      </c>
      <c r="M503" s="46">
        <v>0</v>
      </c>
      <c r="N503" s="47">
        <f t="shared" si="7"/>
        <v>22866000</v>
      </c>
      <c r="O503" s="48">
        <v>0.36</v>
      </c>
      <c r="P503" s="49"/>
      <c r="Q503" s="50"/>
      <c r="R503" s="51"/>
    </row>
    <row r="504" spans="1:18" ht="17.25" customHeight="1" x14ac:dyDescent="0.25">
      <c r="A504" s="35">
        <v>496</v>
      </c>
      <c r="B504" s="36">
        <v>44971</v>
      </c>
      <c r="C504" s="37">
        <v>44977</v>
      </c>
      <c r="D504" s="38" t="s">
        <v>678</v>
      </c>
      <c r="E504" s="39" t="s">
        <v>171</v>
      </c>
      <c r="F504" s="39" t="s">
        <v>1827</v>
      </c>
      <c r="G504" s="40">
        <v>94039000</v>
      </c>
      <c r="H504" s="41">
        <v>45310</v>
      </c>
      <c r="I504" s="42" t="s">
        <v>225</v>
      </c>
      <c r="J504" s="43" t="s">
        <v>1175</v>
      </c>
      <c r="K504" s="44">
        <v>0</v>
      </c>
      <c r="L504" s="45">
        <v>0</v>
      </c>
      <c r="M504" s="46">
        <v>0</v>
      </c>
      <c r="N504" s="47">
        <f t="shared" si="7"/>
        <v>94039000</v>
      </c>
      <c r="O504" s="48">
        <v>0.12</v>
      </c>
      <c r="P504" s="49"/>
      <c r="Q504" s="50"/>
      <c r="R504" s="51"/>
    </row>
    <row r="505" spans="1:18" ht="17.25" customHeight="1" x14ac:dyDescent="0.25">
      <c r="A505" s="35">
        <v>497</v>
      </c>
      <c r="B505" s="36">
        <v>44970</v>
      </c>
      <c r="C505" s="37">
        <v>44973</v>
      </c>
      <c r="D505" s="38" t="s">
        <v>678</v>
      </c>
      <c r="E505" s="39" t="s">
        <v>324</v>
      </c>
      <c r="F505" s="39" t="s">
        <v>38</v>
      </c>
      <c r="G505" s="40">
        <v>62881500</v>
      </c>
      <c r="H505" s="41">
        <v>45306</v>
      </c>
      <c r="I505" s="42" t="s">
        <v>225</v>
      </c>
      <c r="J505" s="43" t="s">
        <v>1176</v>
      </c>
      <c r="K505" s="44">
        <v>0</v>
      </c>
      <c r="L505" s="45">
        <v>0</v>
      </c>
      <c r="M505" s="46">
        <v>0</v>
      </c>
      <c r="N505" s="47">
        <f t="shared" si="7"/>
        <v>62881500</v>
      </c>
      <c r="O505" s="48">
        <v>0.13</v>
      </c>
      <c r="P505" s="49"/>
      <c r="Q505" s="50"/>
      <c r="R505" s="51"/>
    </row>
    <row r="506" spans="1:18" ht="17.25" customHeight="1" x14ac:dyDescent="0.25">
      <c r="A506" s="35">
        <v>498</v>
      </c>
      <c r="B506" s="36">
        <v>44971</v>
      </c>
      <c r="C506" s="37">
        <v>44978</v>
      </c>
      <c r="D506" s="38" t="s">
        <v>678</v>
      </c>
      <c r="E506" s="39" t="s">
        <v>1828</v>
      </c>
      <c r="F506" s="39" t="s">
        <v>88</v>
      </c>
      <c r="G506" s="40">
        <v>71379000</v>
      </c>
      <c r="H506" s="41">
        <v>45311</v>
      </c>
      <c r="I506" s="42" t="s">
        <v>225</v>
      </c>
      <c r="J506" s="43" t="s">
        <v>1177</v>
      </c>
      <c r="K506" s="44">
        <v>0</v>
      </c>
      <c r="L506" s="45">
        <v>0</v>
      </c>
      <c r="M506" s="46">
        <v>0</v>
      </c>
      <c r="N506" s="47">
        <f t="shared" si="7"/>
        <v>71379000</v>
      </c>
      <c r="O506" s="48">
        <v>0.11</v>
      </c>
      <c r="P506" s="49"/>
      <c r="Q506" s="50"/>
      <c r="R506" s="51"/>
    </row>
    <row r="507" spans="1:18" ht="17.25" customHeight="1" x14ac:dyDescent="0.25">
      <c r="A507" s="35">
        <v>499</v>
      </c>
      <c r="B507" s="36">
        <v>44973</v>
      </c>
      <c r="C507" s="37">
        <v>44985</v>
      </c>
      <c r="D507" s="38" t="s">
        <v>678</v>
      </c>
      <c r="E507" s="39" t="s">
        <v>1829</v>
      </c>
      <c r="F507" s="39" t="s">
        <v>1830</v>
      </c>
      <c r="G507" s="40">
        <v>76755600</v>
      </c>
      <c r="H507" s="41">
        <v>45257</v>
      </c>
      <c r="I507" s="42" t="s">
        <v>225</v>
      </c>
      <c r="J507" s="43" t="s">
        <v>1178</v>
      </c>
      <c r="K507" s="44">
        <v>0</v>
      </c>
      <c r="L507" s="45">
        <v>0</v>
      </c>
      <c r="M507" s="46">
        <v>0</v>
      </c>
      <c r="N507" s="47">
        <f t="shared" si="7"/>
        <v>76755600</v>
      </c>
      <c r="O507" s="48">
        <v>0.11</v>
      </c>
      <c r="P507" s="49"/>
      <c r="Q507" s="50"/>
      <c r="R507" s="51"/>
    </row>
    <row r="508" spans="1:18" ht="17.25" customHeight="1" x14ac:dyDescent="0.25">
      <c r="A508" s="35">
        <v>500</v>
      </c>
      <c r="B508" s="36">
        <v>44970</v>
      </c>
      <c r="C508" s="37">
        <v>44972</v>
      </c>
      <c r="D508" s="38" t="s">
        <v>679</v>
      </c>
      <c r="E508" s="39" t="s">
        <v>134</v>
      </c>
      <c r="F508" s="39" t="s">
        <v>1685</v>
      </c>
      <c r="G508" s="40">
        <v>14000000</v>
      </c>
      <c r="H508" s="41">
        <v>45091</v>
      </c>
      <c r="I508" s="42" t="s">
        <v>225</v>
      </c>
      <c r="J508" s="43" t="s">
        <v>1179</v>
      </c>
      <c r="K508" s="44">
        <v>0</v>
      </c>
      <c r="L508" s="45">
        <v>0</v>
      </c>
      <c r="M508" s="46">
        <v>0</v>
      </c>
      <c r="N508" s="47">
        <f t="shared" si="7"/>
        <v>14000000</v>
      </c>
      <c r="O508" s="48">
        <v>0.37</v>
      </c>
      <c r="P508" s="49"/>
      <c r="Q508" s="50"/>
      <c r="R508" s="51"/>
    </row>
    <row r="509" spans="1:18" ht="17.25" customHeight="1" x14ac:dyDescent="0.25">
      <c r="A509" s="35">
        <v>501</v>
      </c>
      <c r="B509" s="36">
        <v>44971</v>
      </c>
      <c r="C509" s="37">
        <v>44977</v>
      </c>
      <c r="D509" s="38" t="s">
        <v>678</v>
      </c>
      <c r="E509" s="39" t="s">
        <v>218</v>
      </c>
      <c r="F509" s="39" t="s">
        <v>1831</v>
      </c>
      <c r="G509" s="40">
        <v>47277000</v>
      </c>
      <c r="H509" s="41">
        <v>45249</v>
      </c>
      <c r="I509" s="42" t="s">
        <v>225</v>
      </c>
      <c r="J509" s="43" t="s">
        <v>1180</v>
      </c>
      <c r="K509" s="44">
        <v>0</v>
      </c>
      <c r="L509" s="45">
        <v>0</v>
      </c>
      <c r="M509" s="46">
        <v>0</v>
      </c>
      <c r="N509" s="47">
        <f t="shared" si="7"/>
        <v>47277000</v>
      </c>
      <c r="O509" s="48">
        <v>0.14000000000000001</v>
      </c>
      <c r="P509" s="49"/>
      <c r="Q509" s="50"/>
      <c r="R509" s="51"/>
    </row>
    <row r="510" spans="1:18" ht="17.25" customHeight="1" x14ac:dyDescent="0.25">
      <c r="A510" s="35">
        <v>502</v>
      </c>
      <c r="B510" s="36">
        <v>44972</v>
      </c>
      <c r="C510" s="37">
        <v>44978</v>
      </c>
      <c r="D510" s="38" t="s">
        <v>678</v>
      </c>
      <c r="E510" s="39" t="s">
        <v>115</v>
      </c>
      <c r="F510" s="39" t="s">
        <v>1832</v>
      </c>
      <c r="G510" s="40">
        <v>29912000</v>
      </c>
      <c r="H510" s="41">
        <v>45097</v>
      </c>
      <c r="I510" s="42" t="s">
        <v>225</v>
      </c>
      <c r="J510" s="43" t="s">
        <v>1181</v>
      </c>
      <c r="K510" s="44">
        <v>0</v>
      </c>
      <c r="L510" s="45">
        <v>0</v>
      </c>
      <c r="M510" s="46">
        <v>0</v>
      </c>
      <c r="N510" s="47">
        <f t="shared" si="7"/>
        <v>29912000</v>
      </c>
      <c r="O510" s="48">
        <v>0.32</v>
      </c>
      <c r="P510" s="49"/>
      <c r="Q510" s="50"/>
      <c r="R510" s="51"/>
    </row>
    <row r="511" spans="1:18" ht="17.25" customHeight="1" x14ac:dyDescent="0.25">
      <c r="A511" s="35">
        <v>503</v>
      </c>
      <c r="B511" s="36">
        <v>44971</v>
      </c>
      <c r="C511" s="37">
        <v>44977</v>
      </c>
      <c r="D511" s="38" t="s">
        <v>678</v>
      </c>
      <c r="E511" s="39" t="s">
        <v>116</v>
      </c>
      <c r="F511" s="39" t="s">
        <v>1833</v>
      </c>
      <c r="G511" s="40">
        <v>29912000</v>
      </c>
      <c r="H511" s="41">
        <v>45096</v>
      </c>
      <c r="I511" s="42" t="s">
        <v>225</v>
      </c>
      <c r="J511" s="43" t="s">
        <v>1182</v>
      </c>
      <c r="K511" s="44">
        <v>0</v>
      </c>
      <c r="L511" s="45">
        <v>0</v>
      </c>
      <c r="M511" s="46">
        <v>0</v>
      </c>
      <c r="N511" s="47">
        <f t="shared" si="7"/>
        <v>29912000</v>
      </c>
      <c r="O511" s="48">
        <v>0.33</v>
      </c>
      <c r="P511" s="49"/>
      <c r="Q511" s="50"/>
      <c r="R511" s="51"/>
    </row>
    <row r="512" spans="1:18" ht="17.25" customHeight="1" x14ac:dyDescent="0.25">
      <c r="A512" s="35">
        <v>504</v>
      </c>
      <c r="B512" s="36">
        <v>44971</v>
      </c>
      <c r="C512" s="37">
        <v>44973</v>
      </c>
      <c r="D512" s="38" t="s">
        <v>678</v>
      </c>
      <c r="E512" s="39" t="s">
        <v>241</v>
      </c>
      <c r="F512" s="39" t="s">
        <v>1417</v>
      </c>
      <c r="G512" s="40">
        <v>61600000</v>
      </c>
      <c r="H512" s="41">
        <v>45214</v>
      </c>
      <c r="I512" s="42" t="s">
        <v>225</v>
      </c>
      <c r="J512" s="43" t="s">
        <v>1183</v>
      </c>
      <c r="K512" s="44">
        <v>0</v>
      </c>
      <c r="L512" s="45">
        <v>0</v>
      </c>
      <c r="M512" s="46">
        <v>0</v>
      </c>
      <c r="N512" s="47">
        <f t="shared" si="7"/>
        <v>61600000</v>
      </c>
      <c r="O512" s="48">
        <v>0.18</v>
      </c>
      <c r="P512" s="49"/>
      <c r="Q512" s="50"/>
      <c r="R512" s="51"/>
    </row>
    <row r="513" spans="1:18" ht="17.25" customHeight="1" x14ac:dyDescent="0.25">
      <c r="A513" s="35">
        <v>505</v>
      </c>
      <c r="B513" s="36">
        <v>44971</v>
      </c>
      <c r="C513" s="37">
        <v>44977</v>
      </c>
      <c r="D513" s="38" t="s">
        <v>678</v>
      </c>
      <c r="E513" s="39" t="s">
        <v>43</v>
      </c>
      <c r="F513" s="39" t="s">
        <v>38</v>
      </c>
      <c r="G513" s="40">
        <v>62881500</v>
      </c>
      <c r="H513" s="41">
        <v>45310</v>
      </c>
      <c r="I513" s="42" t="s">
        <v>225</v>
      </c>
      <c r="J513" s="43" t="s">
        <v>1184</v>
      </c>
      <c r="K513" s="44">
        <v>0</v>
      </c>
      <c r="L513" s="45">
        <v>0</v>
      </c>
      <c r="M513" s="46">
        <v>0</v>
      </c>
      <c r="N513" s="47">
        <f t="shared" si="7"/>
        <v>62881500</v>
      </c>
      <c r="O513" s="48">
        <v>0.12</v>
      </c>
      <c r="P513" s="49"/>
      <c r="Q513" s="50"/>
      <c r="R513" s="51"/>
    </row>
    <row r="514" spans="1:18" ht="17.25" customHeight="1" x14ac:dyDescent="0.25">
      <c r="A514" s="35">
        <v>506</v>
      </c>
      <c r="B514" s="36">
        <v>44971</v>
      </c>
      <c r="C514" s="37">
        <v>44977</v>
      </c>
      <c r="D514" s="38" t="s">
        <v>678</v>
      </c>
      <c r="E514" s="39" t="s">
        <v>1834</v>
      </c>
      <c r="F514" s="39" t="s">
        <v>38</v>
      </c>
      <c r="G514" s="40">
        <v>62881500</v>
      </c>
      <c r="H514" s="41">
        <v>45310</v>
      </c>
      <c r="I514" s="42" t="s">
        <v>225</v>
      </c>
      <c r="J514" s="43" t="s">
        <v>1185</v>
      </c>
      <c r="K514" s="44">
        <v>0</v>
      </c>
      <c r="L514" s="45">
        <v>0</v>
      </c>
      <c r="M514" s="46">
        <v>0</v>
      </c>
      <c r="N514" s="47">
        <f t="shared" si="7"/>
        <v>62881500</v>
      </c>
      <c r="O514" s="48">
        <v>0.12</v>
      </c>
      <c r="P514" s="49"/>
      <c r="Q514" s="50"/>
      <c r="R514" s="51"/>
    </row>
    <row r="515" spans="1:18" ht="17.25" customHeight="1" x14ac:dyDescent="0.25">
      <c r="A515" s="35">
        <v>507</v>
      </c>
      <c r="B515" s="36">
        <v>44971</v>
      </c>
      <c r="C515" s="37">
        <v>44978</v>
      </c>
      <c r="D515" s="38" t="s">
        <v>678</v>
      </c>
      <c r="E515" s="39" t="s">
        <v>439</v>
      </c>
      <c r="F515" s="39" t="s">
        <v>38</v>
      </c>
      <c r="G515" s="40">
        <v>62881500</v>
      </c>
      <c r="H515" s="41">
        <v>45311</v>
      </c>
      <c r="I515" s="42" t="s">
        <v>225</v>
      </c>
      <c r="J515" s="43" t="s">
        <v>1186</v>
      </c>
      <c r="K515" s="44">
        <v>0</v>
      </c>
      <c r="L515" s="45">
        <v>0</v>
      </c>
      <c r="M515" s="46">
        <v>0</v>
      </c>
      <c r="N515" s="47">
        <f t="shared" si="7"/>
        <v>62881500</v>
      </c>
      <c r="O515" s="48">
        <v>0.11</v>
      </c>
      <c r="P515" s="49"/>
      <c r="Q515" s="50"/>
      <c r="R515" s="51"/>
    </row>
    <row r="516" spans="1:18" ht="17.25" customHeight="1" x14ac:dyDescent="0.25">
      <c r="A516" s="35">
        <v>508</v>
      </c>
      <c r="B516" s="36">
        <v>44971</v>
      </c>
      <c r="C516" s="37">
        <v>44972</v>
      </c>
      <c r="D516" s="38" t="s">
        <v>678</v>
      </c>
      <c r="E516" s="39" t="s">
        <v>536</v>
      </c>
      <c r="F516" s="39" t="s">
        <v>542</v>
      </c>
      <c r="G516" s="40">
        <v>84000000</v>
      </c>
      <c r="H516" s="41">
        <v>45289</v>
      </c>
      <c r="I516" s="42" t="s">
        <v>225</v>
      </c>
      <c r="J516" s="43" t="s">
        <v>1187</v>
      </c>
      <c r="K516" s="44">
        <v>0</v>
      </c>
      <c r="L516" s="45">
        <v>0</v>
      </c>
      <c r="M516" s="46">
        <v>0</v>
      </c>
      <c r="N516" s="47">
        <f t="shared" si="7"/>
        <v>84000000</v>
      </c>
      <c r="O516" s="48">
        <v>0.14000000000000001</v>
      </c>
      <c r="P516" s="49"/>
      <c r="Q516" s="50"/>
      <c r="R516" s="51"/>
    </row>
    <row r="517" spans="1:18" ht="17.25" customHeight="1" x14ac:dyDescent="0.25">
      <c r="A517" s="35">
        <v>509</v>
      </c>
      <c r="B517" s="36">
        <v>44971</v>
      </c>
      <c r="C517" s="37">
        <v>44973</v>
      </c>
      <c r="D517" s="38" t="s">
        <v>678</v>
      </c>
      <c r="E517" s="39" t="s">
        <v>1835</v>
      </c>
      <c r="F517" s="39" t="s">
        <v>1836</v>
      </c>
      <c r="G517" s="40">
        <v>73000000</v>
      </c>
      <c r="H517" s="41">
        <v>45275</v>
      </c>
      <c r="I517" s="42" t="s">
        <v>225</v>
      </c>
      <c r="J517" s="43" t="s">
        <v>1188</v>
      </c>
      <c r="K517" s="44">
        <v>0</v>
      </c>
      <c r="L517" s="45">
        <v>0</v>
      </c>
      <c r="M517" s="46">
        <v>0</v>
      </c>
      <c r="N517" s="47">
        <f t="shared" si="7"/>
        <v>73000000</v>
      </c>
      <c r="O517" s="48">
        <v>0.14000000000000001</v>
      </c>
      <c r="P517" s="49"/>
      <c r="Q517" s="50"/>
      <c r="R517" s="51"/>
    </row>
    <row r="518" spans="1:18" ht="17.25" customHeight="1" x14ac:dyDescent="0.25">
      <c r="A518" s="35">
        <v>510</v>
      </c>
      <c r="B518" s="36">
        <v>44971</v>
      </c>
      <c r="C518" s="37">
        <v>44973</v>
      </c>
      <c r="D518" s="38" t="s">
        <v>678</v>
      </c>
      <c r="E518" s="39" t="s">
        <v>41</v>
      </c>
      <c r="F518" s="39" t="s">
        <v>392</v>
      </c>
      <c r="G518" s="40">
        <v>42800000</v>
      </c>
      <c r="H518" s="41">
        <v>45214</v>
      </c>
      <c r="I518" s="42" t="s">
        <v>225</v>
      </c>
      <c r="J518" s="43" t="s">
        <v>1189</v>
      </c>
      <c r="K518" s="44">
        <v>0</v>
      </c>
      <c r="L518" s="45">
        <v>0</v>
      </c>
      <c r="M518" s="46">
        <v>0</v>
      </c>
      <c r="N518" s="47">
        <f t="shared" si="7"/>
        <v>42800000</v>
      </c>
      <c r="O518" s="48">
        <v>0.18</v>
      </c>
      <c r="P518" s="49"/>
      <c r="Q518" s="50"/>
      <c r="R518" s="51"/>
    </row>
    <row r="519" spans="1:18" ht="17.25" customHeight="1" x14ac:dyDescent="0.25">
      <c r="A519" s="35">
        <v>511</v>
      </c>
      <c r="B519" s="36">
        <v>44971</v>
      </c>
      <c r="C519" s="37">
        <v>44972</v>
      </c>
      <c r="D519" s="38" t="s">
        <v>678</v>
      </c>
      <c r="E519" s="39" t="s">
        <v>569</v>
      </c>
      <c r="F519" s="39" t="s">
        <v>1837</v>
      </c>
      <c r="G519" s="40">
        <v>68250000</v>
      </c>
      <c r="H519" s="41">
        <v>45289</v>
      </c>
      <c r="I519" s="42" t="s">
        <v>225</v>
      </c>
      <c r="J519" s="43" t="s">
        <v>1190</v>
      </c>
      <c r="K519" s="44">
        <v>0</v>
      </c>
      <c r="L519" s="45">
        <v>0</v>
      </c>
      <c r="M519" s="46">
        <v>0</v>
      </c>
      <c r="N519" s="47">
        <f t="shared" si="7"/>
        <v>68250000</v>
      </c>
      <c r="O519" s="48">
        <v>0.14000000000000001</v>
      </c>
      <c r="P519" s="49"/>
      <c r="Q519" s="50"/>
      <c r="R519" s="51"/>
    </row>
    <row r="520" spans="1:18" ht="17.25" customHeight="1" x14ac:dyDescent="0.25">
      <c r="A520" s="35">
        <v>512</v>
      </c>
      <c r="B520" s="36">
        <v>44999</v>
      </c>
      <c r="C520" s="37">
        <v>45001</v>
      </c>
      <c r="D520" s="38" t="s">
        <v>678</v>
      </c>
      <c r="E520" s="39" t="s">
        <v>192</v>
      </c>
      <c r="F520" s="39" t="s">
        <v>1838</v>
      </c>
      <c r="G520" s="40">
        <v>58400000</v>
      </c>
      <c r="H520" s="41">
        <v>45245</v>
      </c>
      <c r="I520" s="42" t="s">
        <v>225</v>
      </c>
      <c r="J520" s="43" t="s">
        <v>1191</v>
      </c>
      <c r="K520" s="44">
        <v>0</v>
      </c>
      <c r="L520" s="45">
        <v>0</v>
      </c>
      <c r="M520" s="46">
        <v>0</v>
      </c>
      <c r="N520" s="47">
        <f t="shared" si="7"/>
        <v>58400000</v>
      </c>
      <c r="O520" s="48">
        <v>0.06</v>
      </c>
      <c r="P520" s="49"/>
      <c r="Q520" s="50"/>
      <c r="R520" s="51"/>
    </row>
    <row r="521" spans="1:18" ht="17.25" customHeight="1" x14ac:dyDescent="0.25">
      <c r="A521" s="35">
        <v>513</v>
      </c>
      <c r="B521" s="36">
        <v>44972</v>
      </c>
      <c r="C521" s="37">
        <v>44977</v>
      </c>
      <c r="D521" s="38" t="s">
        <v>678</v>
      </c>
      <c r="E521" s="39" t="s">
        <v>1839</v>
      </c>
      <c r="F521" s="39" t="s">
        <v>1840</v>
      </c>
      <c r="G521" s="40">
        <v>68000000</v>
      </c>
      <c r="H521" s="41">
        <v>44994</v>
      </c>
      <c r="I521" s="42" t="s">
        <v>225</v>
      </c>
      <c r="J521" s="43" t="s">
        <v>1192</v>
      </c>
      <c r="K521" s="44">
        <v>0</v>
      </c>
      <c r="L521" s="45">
        <v>0</v>
      </c>
      <c r="M521" s="46">
        <v>62333333</v>
      </c>
      <c r="N521" s="47">
        <f t="shared" si="7"/>
        <v>5666667</v>
      </c>
      <c r="O521" s="48">
        <v>1</v>
      </c>
      <c r="P521" s="49"/>
      <c r="Q521" s="50"/>
      <c r="R521" s="51"/>
    </row>
    <row r="522" spans="1:18" ht="17.25" customHeight="1" x14ac:dyDescent="0.25">
      <c r="A522" s="35">
        <v>514</v>
      </c>
      <c r="B522" s="36">
        <v>44971</v>
      </c>
      <c r="C522" s="37">
        <v>44973</v>
      </c>
      <c r="D522" s="38" t="s">
        <v>678</v>
      </c>
      <c r="E522" s="39" t="s">
        <v>1841</v>
      </c>
      <c r="F522" s="39" t="s">
        <v>1842</v>
      </c>
      <c r="G522" s="40">
        <v>28000000</v>
      </c>
      <c r="H522" s="41">
        <v>45184</v>
      </c>
      <c r="I522" s="42" t="s">
        <v>225</v>
      </c>
      <c r="J522" s="43" t="s">
        <v>1193</v>
      </c>
      <c r="K522" s="44">
        <v>0</v>
      </c>
      <c r="L522" s="45">
        <v>0</v>
      </c>
      <c r="M522" s="46">
        <v>0</v>
      </c>
      <c r="N522" s="47">
        <f t="shared" si="7"/>
        <v>28000000</v>
      </c>
      <c r="O522" s="48">
        <v>0.2</v>
      </c>
      <c r="P522" s="49"/>
      <c r="Q522" s="50"/>
      <c r="R522" s="51"/>
    </row>
    <row r="523" spans="1:18" ht="17.25" customHeight="1" x14ac:dyDescent="0.25">
      <c r="A523" s="35">
        <v>515</v>
      </c>
      <c r="B523" s="36">
        <v>44971</v>
      </c>
      <c r="C523" s="37">
        <v>44974</v>
      </c>
      <c r="D523" s="38" t="s">
        <v>678</v>
      </c>
      <c r="E523" s="39" t="s">
        <v>87</v>
      </c>
      <c r="F523" s="39" t="s">
        <v>86</v>
      </c>
      <c r="G523" s="40">
        <v>62881500</v>
      </c>
      <c r="H523" s="41">
        <v>45016</v>
      </c>
      <c r="I523" s="42" t="s">
        <v>225</v>
      </c>
      <c r="J523" s="43" t="s">
        <v>1194</v>
      </c>
      <c r="K523" s="44">
        <v>0</v>
      </c>
      <c r="L523" s="45">
        <v>0</v>
      </c>
      <c r="M523" s="46">
        <v>0</v>
      </c>
      <c r="N523" s="47">
        <f t="shared" si="7"/>
        <v>62881500</v>
      </c>
      <c r="O523" s="48">
        <v>1</v>
      </c>
      <c r="P523" s="49"/>
      <c r="Q523" s="50"/>
      <c r="R523" s="51"/>
    </row>
    <row r="524" spans="1:18" ht="17.25" customHeight="1" x14ac:dyDescent="0.25">
      <c r="A524" s="35">
        <v>516</v>
      </c>
      <c r="B524" s="36">
        <v>44973</v>
      </c>
      <c r="C524" s="37">
        <v>44977</v>
      </c>
      <c r="D524" s="38" t="s">
        <v>678</v>
      </c>
      <c r="E524" s="39" t="s">
        <v>533</v>
      </c>
      <c r="F524" s="39" t="s">
        <v>110</v>
      </c>
      <c r="G524" s="40">
        <v>62881500</v>
      </c>
      <c r="H524" s="41">
        <v>45310</v>
      </c>
      <c r="I524" s="42" t="s">
        <v>225</v>
      </c>
      <c r="J524" s="43" t="s">
        <v>1195</v>
      </c>
      <c r="K524" s="44">
        <v>0</v>
      </c>
      <c r="L524" s="45">
        <v>0</v>
      </c>
      <c r="M524" s="46">
        <v>0</v>
      </c>
      <c r="N524" s="47">
        <f t="shared" ref="N524:N587" si="8">+G524+L524-M524</f>
        <v>62881500</v>
      </c>
      <c r="O524" s="48">
        <v>0.12</v>
      </c>
      <c r="P524" s="49"/>
      <c r="Q524" s="50"/>
      <c r="R524" s="51"/>
    </row>
    <row r="525" spans="1:18" ht="17.25" customHeight="1" x14ac:dyDescent="0.25">
      <c r="A525" s="35">
        <v>517</v>
      </c>
      <c r="B525" s="36">
        <v>44972</v>
      </c>
      <c r="C525" s="37">
        <v>44977</v>
      </c>
      <c r="D525" s="38" t="s">
        <v>678</v>
      </c>
      <c r="E525" s="39" t="s">
        <v>27</v>
      </c>
      <c r="F525" s="39" t="s">
        <v>1843</v>
      </c>
      <c r="G525" s="40">
        <v>75433333</v>
      </c>
      <c r="H525" s="41">
        <v>45289</v>
      </c>
      <c r="I525" s="42" t="s">
        <v>225</v>
      </c>
      <c r="J525" s="43" t="s">
        <v>1196</v>
      </c>
      <c r="K525" s="44">
        <v>0</v>
      </c>
      <c r="L525" s="45">
        <v>0</v>
      </c>
      <c r="M525" s="46">
        <v>0</v>
      </c>
      <c r="N525" s="47">
        <f t="shared" si="8"/>
        <v>75433333</v>
      </c>
      <c r="O525" s="48">
        <v>0.13</v>
      </c>
      <c r="P525" s="49"/>
      <c r="Q525" s="50"/>
      <c r="R525" s="51"/>
    </row>
    <row r="526" spans="1:18" ht="17.25" customHeight="1" x14ac:dyDescent="0.25">
      <c r="A526" s="35">
        <v>518</v>
      </c>
      <c r="B526" s="36">
        <v>44972</v>
      </c>
      <c r="C526" s="37">
        <v>44974</v>
      </c>
      <c r="D526" s="38" t="s">
        <v>678</v>
      </c>
      <c r="E526" s="39" t="s">
        <v>1844</v>
      </c>
      <c r="F526" s="39" t="s">
        <v>38</v>
      </c>
      <c r="G526" s="40">
        <v>62881500</v>
      </c>
      <c r="H526" s="41">
        <v>45307</v>
      </c>
      <c r="I526" s="42" t="s">
        <v>225</v>
      </c>
      <c r="J526" s="43" t="s">
        <v>1197</v>
      </c>
      <c r="K526" s="44">
        <v>0</v>
      </c>
      <c r="L526" s="45">
        <v>0</v>
      </c>
      <c r="M526" s="46">
        <v>0</v>
      </c>
      <c r="N526" s="47">
        <f t="shared" si="8"/>
        <v>62881500</v>
      </c>
      <c r="O526" s="48">
        <v>0.13</v>
      </c>
      <c r="P526" s="49"/>
      <c r="Q526" s="50"/>
      <c r="R526" s="51"/>
    </row>
    <row r="527" spans="1:18" ht="17.25" customHeight="1" x14ac:dyDescent="0.25">
      <c r="A527" s="35">
        <v>519</v>
      </c>
      <c r="B527" s="36">
        <v>44972</v>
      </c>
      <c r="C527" s="37">
        <v>44977</v>
      </c>
      <c r="D527" s="38" t="s">
        <v>678</v>
      </c>
      <c r="E527" s="39" t="s">
        <v>534</v>
      </c>
      <c r="F527" s="39" t="s">
        <v>1845</v>
      </c>
      <c r="G527" s="40">
        <v>62881500</v>
      </c>
      <c r="H527" s="41">
        <v>45310</v>
      </c>
      <c r="I527" s="42" t="s">
        <v>225</v>
      </c>
      <c r="J527" s="43" t="s">
        <v>1198</v>
      </c>
      <c r="K527" s="44">
        <v>0</v>
      </c>
      <c r="L527" s="45">
        <v>0</v>
      </c>
      <c r="M527" s="46">
        <v>0</v>
      </c>
      <c r="N527" s="47">
        <f t="shared" si="8"/>
        <v>62881500</v>
      </c>
      <c r="O527" s="48">
        <v>0.12</v>
      </c>
      <c r="P527" s="49"/>
      <c r="Q527" s="50"/>
      <c r="R527" s="51"/>
    </row>
    <row r="528" spans="1:18" ht="17.25" customHeight="1" x14ac:dyDescent="0.25">
      <c r="A528" s="35">
        <v>520</v>
      </c>
      <c r="B528" s="36">
        <v>44972</v>
      </c>
      <c r="C528" s="37">
        <v>44974</v>
      </c>
      <c r="D528" s="38" t="s">
        <v>678</v>
      </c>
      <c r="E528" s="39" t="s">
        <v>604</v>
      </c>
      <c r="F528" s="39" t="s">
        <v>384</v>
      </c>
      <c r="G528" s="40">
        <v>46350000</v>
      </c>
      <c r="H528" s="41">
        <v>45246</v>
      </c>
      <c r="I528" s="42" t="s">
        <v>225</v>
      </c>
      <c r="J528" s="43" t="s">
        <v>1199</v>
      </c>
      <c r="K528" s="44">
        <v>0</v>
      </c>
      <c r="L528" s="45">
        <v>0</v>
      </c>
      <c r="M528" s="46">
        <v>0</v>
      </c>
      <c r="N528" s="47">
        <f t="shared" si="8"/>
        <v>46350000</v>
      </c>
      <c r="O528" s="48">
        <v>0.15</v>
      </c>
      <c r="P528" s="49"/>
      <c r="Q528" s="50"/>
      <c r="R528" s="51"/>
    </row>
    <row r="529" spans="1:18" ht="17.25" customHeight="1" x14ac:dyDescent="0.25">
      <c r="A529" s="35">
        <v>521</v>
      </c>
      <c r="B529" s="36">
        <v>44972</v>
      </c>
      <c r="C529" s="37">
        <v>44973</v>
      </c>
      <c r="D529" s="38" t="s">
        <v>678</v>
      </c>
      <c r="E529" s="39" t="s">
        <v>24</v>
      </c>
      <c r="F529" s="39" t="s">
        <v>1846</v>
      </c>
      <c r="G529" s="40">
        <v>62935000</v>
      </c>
      <c r="H529" s="41">
        <v>45122</v>
      </c>
      <c r="I529" s="42" t="s">
        <v>225</v>
      </c>
      <c r="J529" s="43" t="s">
        <v>1200</v>
      </c>
      <c r="K529" s="44">
        <v>0</v>
      </c>
      <c r="L529" s="45">
        <v>0</v>
      </c>
      <c r="M529" s="46">
        <v>0</v>
      </c>
      <c r="N529" s="47">
        <f t="shared" si="8"/>
        <v>62935000</v>
      </c>
      <c r="O529" s="48">
        <v>0.28999999999999998</v>
      </c>
      <c r="P529" s="49"/>
      <c r="Q529" s="50"/>
      <c r="R529" s="51"/>
    </row>
    <row r="530" spans="1:18" ht="17.25" customHeight="1" x14ac:dyDescent="0.25">
      <c r="A530" s="35">
        <v>522</v>
      </c>
      <c r="B530" s="36">
        <v>44973</v>
      </c>
      <c r="C530" s="37">
        <v>44978</v>
      </c>
      <c r="D530" s="38" t="s">
        <v>678</v>
      </c>
      <c r="E530" s="39" t="s">
        <v>250</v>
      </c>
      <c r="F530" s="39" t="s">
        <v>1847</v>
      </c>
      <c r="G530" s="40">
        <v>76482000</v>
      </c>
      <c r="H530" s="41">
        <v>45250</v>
      </c>
      <c r="I530" s="42" t="s">
        <v>225</v>
      </c>
      <c r="J530" s="43" t="s">
        <v>1201</v>
      </c>
      <c r="K530" s="44">
        <v>0</v>
      </c>
      <c r="L530" s="45">
        <v>0</v>
      </c>
      <c r="M530" s="46">
        <v>0</v>
      </c>
      <c r="N530" s="47">
        <f t="shared" si="8"/>
        <v>76482000</v>
      </c>
      <c r="O530" s="48">
        <v>0.14000000000000001</v>
      </c>
      <c r="P530" s="49"/>
      <c r="Q530" s="50"/>
      <c r="R530" s="51"/>
    </row>
    <row r="531" spans="1:18" ht="17.25" customHeight="1" x14ac:dyDescent="0.25">
      <c r="A531" s="35">
        <v>523</v>
      </c>
      <c r="B531" s="36">
        <v>44973</v>
      </c>
      <c r="C531" s="37">
        <v>44986</v>
      </c>
      <c r="D531" s="38" t="s">
        <v>678</v>
      </c>
      <c r="E531" s="39" t="s">
        <v>265</v>
      </c>
      <c r="F531" s="39" t="s">
        <v>1848</v>
      </c>
      <c r="G531" s="40">
        <v>90000000</v>
      </c>
      <c r="H531" s="41">
        <v>45260</v>
      </c>
      <c r="I531" s="42" t="s">
        <v>225</v>
      </c>
      <c r="J531" s="43" t="s">
        <v>1202</v>
      </c>
      <c r="K531" s="44">
        <v>0</v>
      </c>
      <c r="L531" s="45">
        <v>0</v>
      </c>
      <c r="M531" s="46">
        <v>0</v>
      </c>
      <c r="N531" s="47">
        <f t="shared" si="8"/>
        <v>90000000</v>
      </c>
      <c r="O531" s="48">
        <v>0.11</v>
      </c>
      <c r="P531" s="49"/>
      <c r="Q531" s="50"/>
      <c r="R531" s="51"/>
    </row>
    <row r="532" spans="1:18" ht="17.25" customHeight="1" x14ac:dyDescent="0.25">
      <c r="A532" s="35">
        <v>524</v>
      </c>
      <c r="B532" s="36">
        <v>44973</v>
      </c>
      <c r="C532" s="37">
        <v>44978</v>
      </c>
      <c r="D532" s="38" t="s">
        <v>678</v>
      </c>
      <c r="E532" s="39" t="s">
        <v>55</v>
      </c>
      <c r="F532" s="39" t="s">
        <v>1849</v>
      </c>
      <c r="G532" s="40">
        <v>42000000</v>
      </c>
      <c r="H532" s="41">
        <v>45066</v>
      </c>
      <c r="I532" s="42" t="s">
        <v>225</v>
      </c>
      <c r="J532" s="43" t="s">
        <v>1203</v>
      </c>
      <c r="K532" s="44">
        <v>0</v>
      </c>
      <c r="L532" s="45">
        <v>0</v>
      </c>
      <c r="M532" s="46">
        <v>0</v>
      </c>
      <c r="N532" s="47">
        <f t="shared" si="8"/>
        <v>42000000</v>
      </c>
      <c r="O532" s="48">
        <v>0.43</v>
      </c>
      <c r="P532" s="49"/>
      <c r="Q532" s="50"/>
      <c r="R532" s="51"/>
    </row>
    <row r="533" spans="1:18" ht="17.25" customHeight="1" x14ac:dyDescent="0.25">
      <c r="A533" s="35">
        <v>525</v>
      </c>
      <c r="B533" s="36">
        <v>44973</v>
      </c>
      <c r="C533" s="37">
        <v>44980</v>
      </c>
      <c r="D533" s="38" t="s">
        <v>678</v>
      </c>
      <c r="E533" s="39" t="s">
        <v>184</v>
      </c>
      <c r="F533" s="39" t="s">
        <v>1850</v>
      </c>
      <c r="G533" s="40">
        <v>29912000</v>
      </c>
      <c r="H533" s="41">
        <v>45099</v>
      </c>
      <c r="I533" s="42" t="s">
        <v>225</v>
      </c>
      <c r="J533" s="43" t="s">
        <v>1204</v>
      </c>
      <c r="K533" s="44">
        <v>0</v>
      </c>
      <c r="L533" s="45">
        <v>0</v>
      </c>
      <c r="M533" s="46">
        <v>0</v>
      </c>
      <c r="N533" s="47">
        <f t="shared" si="8"/>
        <v>29912000</v>
      </c>
      <c r="O533" s="48">
        <v>0.3</v>
      </c>
      <c r="P533" s="49"/>
      <c r="Q533" s="50"/>
      <c r="R533" s="51"/>
    </row>
    <row r="534" spans="1:18" ht="17.25" customHeight="1" x14ac:dyDescent="0.25">
      <c r="A534" s="35">
        <v>526</v>
      </c>
      <c r="B534" s="36">
        <v>44973</v>
      </c>
      <c r="C534" s="37">
        <v>44979</v>
      </c>
      <c r="D534" s="38" t="s">
        <v>678</v>
      </c>
      <c r="E534" s="39" t="s">
        <v>234</v>
      </c>
      <c r="F534" s="39" t="s">
        <v>1851</v>
      </c>
      <c r="G534" s="40">
        <v>61600000</v>
      </c>
      <c r="H534" s="41">
        <v>45220</v>
      </c>
      <c r="I534" s="42" t="s">
        <v>225</v>
      </c>
      <c r="J534" s="43" t="s">
        <v>1205</v>
      </c>
      <c r="K534" s="44">
        <v>0</v>
      </c>
      <c r="L534" s="45">
        <v>0</v>
      </c>
      <c r="M534" s="46">
        <v>0</v>
      </c>
      <c r="N534" s="47">
        <f t="shared" si="8"/>
        <v>61600000</v>
      </c>
      <c r="O534" s="48">
        <v>0.15</v>
      </c>
      <c r="P534" s="49"/>
      <c r="Q534" s="50"/>
      <c r="R534" s="51"/>
    </row>
    <row r="535" spans="1:18" ht="17.25" customHeight="1" x14ac:dyDescent="0.25">
      <c r="A535" s="35">
        <v>528</v>
      </c>
      <c r="B535" s="36">
        <v>44973</v>
      </c>
      <c r="C535" s="37">
        <v>44978</v>
      </c>
      <c r="D535" s="38" t="s">
        <v>678</v>
      </c>
      <c r="E535" s="39" t="s">
        <v>1852</v>
      </c>
      <c r="F535" s="39" t="s">
        <v>1853</v>
      </c>
      <c r="G535" s="40">
        <v>31800000</v>
      </c>
      <c r="H535" s="41">
        <v>45158</v>
      </c>
      <c r="I535" s="42" t="s">
        <v>225</v>
      </c>
      <c r="J535" s="43" t="s">
        <v>1206</v>
      </c>
      <c r="K535" s="44">
        <v>0</v>
      </c>
      <c r="L535" s="45">
        <v>0</v>
      </c>
      <c r="M535" s="46">
        <v>0</v>
      </c>
      <c r="N535" s="47">
        <f t="shared" si="8"/>
        <v>31800000</v>
      </c>
      <c r="O535" s="48">
        <v>0.21</v>
      </c>
      <c r="P535" s="49"/>
      <c r="Q535" s="50"/>
      <c r="R535" s="51"/>
    </row>
    <row r="536" spans="1:18" ht="17.25" customHeight="1" x14ac:dyDescent="0.25">
      <c r="A536" s="35">
        <v>529</v>
      </c>
      <c r="B536" s="36">
        <v>44973</v>
      </c>
      <c r="C536" s="37">
        <v>44979</v>
      </c>
      <c r="D536" s="38" t="s">
        <v>678</v>
      </c>
      <c r="E536" s="39" t="s">
        <v>428</v>
      </c>
      <c r="F536" s="39" t="s">
        <v>1854</v>
      </c>
      <c r="G536" s="40">
        <v>55620000</v>
      </c>
      <c r="H536" s="41">
        <v>45251</v>
      </c>
      <c r="I536" s="42" t="s">
        <v>225</v>
      </c>
      <c r="J536" s="43" t="s">
        <v>1207</v>
      </c>
      <c r="K536" s="44">
        <v>0</v>
      </c>
      <c r="L536" s="45">
        <v>0</v>
      </c>
      <c r="M536" s="46">
        <v>0</v>
      </c>
      <c r="N536" s="47">
        <f t="shared" si="8"/>
        <v>55620000</v>
      </c>
      <c r="O536" s="48">
        <v>0.14000000000000001</v>
      </c>
      <c r="P536" s="49"/>
      <c r="Q536" s="50"/>
      <c r="R536" s="51"/>
    </row>
    <row r="537" spans="1:18" ht="17.25" customHeight="1" x14ac:dyDescent="0.25">
      <c r="A537" s="35">
        <v>530</v>
      </c>
      <c r="B537" s="36">
        <v>44973</v>
      </c>
      <c r="C537" s="37">
        <v>44977</v>
      </c>
      <c r="D537" s="38" t="s">
        <v>678</v>
      </c>
      <c r="E537" s="39" t="s">
        <v>501</v>
      </c>
      <c r="F537" s="39" t="s">
        <v>1855</v>
      </c>
      <c r="G537" s="40">
        <v>76755600</v>
      </c>
      <c r="H537" s="41">
        <v>45249</v>
      </c>
      <c r="I537" s="42" t="s">
        <v>225</v>
      </c>
      <c r="J537" s="43" t="s">
        <v>1208</v>
      </c>
      <c r="K537" s="44">
        <v>0</v>
      </c>
      <c r="L537" s="45">
        <v>0</v>
      </c>
      <c r="M537" s="46">
        <v>0</v>
      </c>
      <c r="N537" s="47">
        <f t="shared" si="8"/>
        <v>76755600</v>
      </c>
      <c r="O537" s="48">
        <v>0.14000000000000001</v>
      </c>
      <c r="P537" s="49"/>
      <c r="Q537" s="50"/>
      <c r="R537" s="51"/>
    </row>
    <row r="538" spans="1:18" ht="17.25" customHeight="1" x14ac:dyDescent="0.25">
      <c r="A538" s="35">
        <v>531</v>
      </c>
      <c r="B538" s="36">
        <v>44977</v>
      </c>
      <c r="C538" s="37">
        <v>44979</v>
      </c>
      <c r="D538" s="38" t="s">
        <v>678</v>
      </c>
      <c r="E538" s="39" t="s">
        <v>1856</v>
      </c>
      <c r="F538" s="39" t="s">
        <v>1857</v>
      </c>
      <c r="G538" s="40">
        <v>55620000</v>
      </c>
      <c r="H538" s="41">
        <v>45159</v>
      </c>
      <c r="I538" s="42" t="s">
        <v>225</v>
      </c>
      <c r="J538" s="43" t="s">
        <v>1209</v>
      </c>
      <c r="K538" s="44">
        <v>0</v>
      </c>
      <c r="L538" s="45">
        <v>0</v>
      </c>
      <c r="M538" s="46">
        <v>0</v>
      </c>
      <c r="N538" s="47">
        <f t="shared" si="8"/>
        <v>55620000</v>
      </c>
      <c r="O538" s="48">
        <v>0.21</v>
      </c>
      <c r="P538" s="49"/>
      <c r="Q538" s="50"/>
      <c r="R538" s="51"/>
    </row>
    <row r="539" spans="1:18" ht="17.25" customHeight="1" x14ac:dyDescent="0.25">
      <c r="A539" s="35">
        <v>532</v>
      </c>
      <c r="B539" s="36">
        <v>44979</v>
      </c>
      <c r="C539" s="37">
        <v>44980</v>
      </c>
      <c r="D539" s="38" t="s">
        <v>678</v>
      </c>
      <c r="E539" s="39" t="s">
        <v>651</v>
      </c>
      <c r="F539" s="39" t="s">
        <v>1858</v>
      </c>
      <c r="G539" s="40">
        <v>78519000</v>
      </c>
      <c r="H539" s="41">
        <v>45298</v>
      </c>
      <c r="I539" s="42" t="s">
        <v>225</v>
      </c>
      <c r="J539" s="43" t="s">
        <v>1210</v>
      </c>
      <c r="K539" s="44">
        <v>0</v>
      </c>
      <c r="L539" s="45">
        <v>0</v>
      </c>
      <c r="M539" s="46">
        <v>0</v>
      </c>
      <c r="N539" s="47">
        <f t="shared" si="8"/>
        <v>78519000</v>
      </c>
      <c r="O539" s="48">
        <v>0.11</v>
      </c>
      <c r="P539" s="49"/>
      <c r="Q539" s="50"/>
      <c r="R539" s="51"/>
    </row>
    <row r="540" spans="1:18" ht="17.25" customHeight="1" x14ac:dyDescent="0.25">
      <c r="A540" s="35">
        <v>533</v>
      </c>
      <c r="B540" s="36">
        <v>44974</v>
      </c>
      <c r="C540" s="37">
        <v>44978</v>
      </c>
      <c r="D540" s="38" t="s">
        <v>678</v>
      </c>
      <c r="E540" s="39" t="s">
        <v>211</v>
      </c>
      <c r="F540" s="39" t="s">
        <v>1859</v>
      </c>
      <c r="G540" s="40">
        <v>47277000</v>
      </c>
      <c r="H540" s="41">
        <v>45250</v>
      </c>
      <c r="I540" s="42" t="s">
        <v>225</v>
      </c>
      <c r="J540" s="43" t="s">
        <v>1211</v>
      </c>
      <c r="K540" s="44">
        <v>0</v>
      </c>
      <c r="L540" s="45">
        <v>0</v>
      </c>
      <c r="M540" s="46">
        <v>0</v>
      </c>
      <c r="N540" s="47">
        <f t="shared" si="8"/>
        <v>47277000</v>
      </c>
      <c r="O540" s="48">
        <v>0.14000000000000001</v>
      </c>
      <c r="P540" s="49"/>
      <c r="Q540" s="50"/>
      <c r="R540" s="51"/>
    </row>
    <row r="541" spans="1:18" ht="17.25" customHeight="1" x14ac:dyDescent="0.25">
      <c r="A541" s="35">
        <v>534</v>
      </c>
      <c r="B541" s="36">
        <v>44974</v>
      </c>
      <c r="C541" s="37">
        <v>44978</v>
      </c>
      <c r="D541" s="38" t="s">
        <v>679</v>
      </c>
      <c r="E541" s="39" t="s">
        <v>1860</v>
      </c>
      <c r="F541" s="39" t="s">
        <v>1861</v>
      </c>
      <c r="G541" s="40">
        <v>28000000</v>
      </c>
      <c r="H541" s="41">
        <v>45219</v>
      </c>
      <c r="I541" s="42" t="s">
        <v>225</v>
      </c>
      <c r="J541" s="43" t="s">
        <v>1212</v>
      </c>
      <c r="K541" s="44">
        <v>0</v>
      </c>
      <c r="L541" s="45">
        <v>0</v>
      </c>
      <c r="M541" s="46">
        <v>0</v>
      </c>
      <c r="N541" s="47">
        <f t="shared" si="8"/>
        <v>28000000</v>
      </c>
      <c r="O541" s="48">
        <v>0.16</v>
      </c>
      <c r="P541" s="49"/>
      <c r="Q541" s="50"/>
      <c r="R541" s="51"/>
    </row>
    <row r="542" spans="1:18" ht="17.25" customHeight="1" x14ac:dyDescent="0.25">
      <c r="A542" s="35">
        <v>535</v>
      </c>
      <c r="B542" s="36">
        <v>44974</v>
      </c>
      <c r="C542" s="37">
        <v>44977</v>
      </c>
      <c r="D542" s="38" t="s">
        <v>679</v>
      </c>
      <c r="E542" s="39" t="s">
        <v>1862</v>
      </c>
      <c r="F542" s="39" t="s">
        <v>1816</v>
      </c>
      <c r="G542" s="40">
        <v>28000000</v>
      </c>
      <c r="H542" s="41">
        <v>45218</v>
      </c>
      <c r="I542" s="42" t="s">
        <v>225</v>
      </c>
      <c r="J542" s="43" t="s">
        <v>1213</v>
      </c>
      <c r="K542" s="44">
        <v>0</v>
      </c>
      <c r="L542" s="45">
        <v>0</v>
      </c>
      <c r="M542" s="46">
        <v>0</v>
      </c>
      <c r="N542" s="47">
        <f t="shared" si="8"/>
        <v>28000000</v>
      </c>
      <c r="O542" s="48">
        <v>0.16</v>
      </c>
      <c r="P542" s="49"/>
      <c r="Q542" s="50"/>
      <c r="R542" s="51"/>
    </row>
    <row r="543" spans="1:18" ht="17.25" customHeight="1" x14ac:dyDescent="0.25">
      <c r="A543" s="35">
        <v>536</v>
      </c>
      <c r="B543" s="36">
        <v>44973</v>
      </c>
      <c r="C543" s="37">
        <v>44977</v>
      </c>
      <c r="D543" s="38" t="s">
        <v>679</v>
      </c>
      <c r="E543" s="39" t="s">
        <v>605</v>
      </c>
      <c r="F543" s="39" t="s">
        <v>364</v>
      </c>
      <c r="G543" s="40">
        <v>30591000</v>
      </c>
      <c r="H543" s="41">
        <v>45249</v>
      </c>
      <c r="I543" s="42" t="s">
        <v>225</v>
      </c>
      <c r="J543" s="43" t="s">
        <v>1214</v>
      </c>
      <c r="K543" s="44">
        <v>0</v>
      </c>
      <c r="L543" s="45">
        <v>0</v>
      </c>
      <c r="M543" s="46">
        <v>0</v>
      </c>
      <c r="N543" s="47">
        <f t="shared" si="8"/>
        <v>30591000</v>
      </c>
      <c r="O543" s="48">
        <v>0.14000000000000001</v>
      </c>
      <c r="P543" s="49"/>
      <c r="Q543" s="50"/>
      <c r="R543" s="51"/>
    </row>
    <row r="544" spans="1:18" ht="17.25" customHeight="1" x14ac:dyDescent="0.25">
      <c r="A544" s="35">
        <v>537</v>
      </c>
      <c r="B544" s="36">
        <v>44973</v>
      </c>
      <c r="C544" s="37">
        <v>44977</v>
      </c>
      <c r="D544" s="38" t="s">
        <v>678</v>
      </c>
      <c r="E544" s="39" t="s">
        <v>663</v>
      </c>
      <c r="F544" s="39" t="s">
        <v>1465</v>
      </c>
      <c r="G544" s="40">
        <v>63860000</v>
      </c>
      <c r="H544" s="41">
        <v>45289</v>
      </c>
      <c r="I544" s="42" t="s">
        <v>225</v>
      </c>
      <c r="J544" s="43" t="s">
        <v>1215</v>
      </c>
      <c r="K544" s="44">
        <v>0</v>
      </c>
      <c r="L544" s="45">
        <v>0</v>
      </c>
      <c r="M544" s="46">
        <v>0</v>
      </c>
      <c r="N544" s="47">
        <f t="shared" si="8"/>
        <v>63860000</v>
      </c>
      <c r="O544" s="48">
        <v>0.13</v>
      </c>
      <c r="P544" s="49"/>
      <c r="Q544" s="50"/>
      <c r="R544" s="51"/>
    </row>
    <row r="545" spans="1:18" ht="17.25" customHeight="1" x14ac:dyDescent="0.25">
      <c r="A545" s="35">
        <v>538</v>
      </c>
      <c r="B545" s="36">
        <v>44973</v>
      </c>
      <c r="C545" s="37">
        <v>44978</v>
      </c>
      <c r="D545" s="38" t="s">
        <v>678</v>
      </c>
      <c r="E545" s="39" t="s">
        <v>493</v>
      </c>
      <c r="F545" s="39" t="s">
        <v>1863</v>
      </c>
      <c r="G545" s="40">
        <v>21012000</v>
      </c>
      <c r="H545" s="41">
        <v>45097</v>
      </c>
      <c r="I545" s="42" t="s">
        <v>225</v>
      </c>
      <c r="J545" s="43" t="s">
        <v>1216</v>
      </c>
      <c r="K545" s="44">
        <v>0</v>
      </c>
      <c r="L545" s="45">
        <v>0</v>
      </c>
      <c r="M545" s="46">
        <v>0</v>
      </c>
      <c r="N545" s="47">
        <f t="shared" si="8"/>
        <v>21012000</v>
      </c>
      <c r="O545" s="48">
        <v>0.32</v>
      </c>
      <c r="P545" s="49"/>
      <c r="Q545" s="50"/>
      <c r="R545" s="51"/>
    </row>
    <row r="546" spans="1:18" ht="17.25" customHeight="1" x14ac:dyDescent="0.25">
      <c r="A546" s="35">
        <v>539</v>
      </c>
      <c r="B546" s="36">
        <v>44977</v>
      </c>
      <c r="C546" s="37">
        <v>44978</v>
      </c>
      <c r="D546" s="38" t="s">
        <v>678</v>
      </c>
      <c r="E546" s="39" t="s">
        <v>1864</v>
      </c>
      <c r="F546" s="39" t="s">
        <v>1865</v>
      </c>
      <c r="G546" s="40">
        <v>64533333</v>
      </c>
      <c r="H546" s="41">
        <v>45154</v>
      </c>
      <c r="I546" s="42" t="s">
        <v>225</v>
      </c>
      <c r="J546" s="43" t="s">
        <v>1217</v>
      </c>
      <c r="K546" s="44">
        <v>0</v>
      </c>
      <c r="L546" s="45">
        <v>0</v>
      </c>
      <c r="M546" s="46">
        <v>0</v>
      </c>
      <c r="N546" s="47">
        <f t="shared" si="8"/>
        <v>64533333</v>
      </c>
      <c r="O546" s="48">
        <v>0.22</v>
      </c>
      <c r="P546" s="49"/>
      <c r="Q546" s="50"/>
      <c r="R546" s="51"/>
    </row>
    <row r="547" spans="1:18" ht="17.25" customHeight="1" x14ac:dyDescent="0.25">
      <c r="A547" s="35">
        <v>540</v>
      </c>
      <c r="B547" s="36">
        <v>44974</v>
      </c>
      <c r="C547" s="37">
        <v>44978</v>
      </c>
      <c r="D547" s="38" t="s">
        <v>678</v>
      </c>
      <c r="E547" s="39" t="s">
        <v>17</v>
      </c>
      <c r="F547" s="39" t="s">
        <v>1866</v>
      </c>
      <c r="G547" s="40">
        <v>76482000</v>
      </c>
      <c r="H547" s="41">
        <v>45250</v>
      </c>
      <c r="I547" s="42" t="s">
        <v>225</v>
      </c>
      <c r="J547" s="43" t="s">
        <v>1218</v>
      </c>
      <c r="K547" s="44">
        <v>0</v>
      </c>
      <c r="L547" s="45">
        <v>0</v>
      </c>
      <c r="M547" s="46">
        <v>0</v>
      </c>
      <c r="N547" s="47">
        <f t="shared" si="8"/>
        <v>76482000</v>
      </c>
      <c r="O547" s="48">
        <v>0.14000000000000001</v>
      </c>
      <c r="P547" s="49"/>
      <c r="Q547" s="50"/>
      <c r="R547" s="51"/>
    </row>
    <row r="548" spans="1:18" ht="17.25" customHeight="1" x14ac:dyDescent="0.25">
      <c r="A548" s="35">
        <v>541</v>
      </c>
      <c r="B548" s="36">
        <v>44977</v>
      </c>
      <c r="C548" s="37">
        <v>44978</v>
      </c>
      <c r="D548" s="38" t="s">
        <v>679</v>
      </c>
      <c r="E548" s="39" t="s">
        <v>467</v>
      </c>
      <c r="F548" s="39" t="s">
        <v>1867</v>
      </c>
      <c r="G548" s="40">
        <v>37080000</v>
      </c>
      <c r="H548" s="41">
        <v>45250</v>
      </c>
      <c r="I548" s="42" t="s">
        <v>225</v>
      </c>
      <c r="J548" s="43" t="s">
        <v>1219</v>
      </c>
      <c r="K548" s="44">
        <v>0</v>
      </c>
      <c r="L548" s="45">
        <v>0</v>
      </c>
      <c r="M548" s="46">
        <v>0</v>
      </c>
      <c r="N548" s="47">
        <f t="shared" si="8"/>
        <v>37080000</v>
      </c>
      <c r="O548" s="48">
        <v>0.14000000000000001</v>
      </c>
      <c r="P548" s="49"/>
      <c r="Q548" s="50"/>
      <c r="R548" s="51"/>
    </row>
    <row r="549" spans="1:18" ht="17.25" customHeight="1" x14ac:dyDescent="0.25">
      <c r="A549" s="35">
        <v>542</v>
      </c>
      <c r="B549" s="36">
        <v>44977</v>
      </c>
      <c r="C549" s="37">
        <v>44978</v>
      </c>
      <c r="D549" s="38" t="s">
        <v>678</v>
      </c>
      <c r="E549" s="39" t="s">
        <v>39</v>
      </c>
      <c r="F549" s="39" t="s">
        <v>666</v>
      </c>
      <c r="G549" s="40">
        <v>64890000</v>
      </c>
      <c r="H549" s="41">
        <v>45250</v>
      </c>
      <c r="I549" s="42" t="s">
        <v>225</v>
      </c>
      <c r="J549" s="43" t="s">
        <v>1220</v>
      </c>
      <c r="K549" s="44">
        <v>0</v>
      </c>
      <c r="L549" s="45">
        <v>0</v>
      </c>
      <c r="M549" s="46">
        <v>0</v>
      </c>
      <c r="N549" s="47">
        <f t="shared" si="8"/>
        <v>64890000</v>
      </c>
      <c r="O549" s="48">
        <v>0.14000000000000001</v>
      </c>
      <c r="P549" s="49"/>
      <c r="Q549" s="50"/>
      <c r="R549" s="51"/>
    </row>
    <row r="550" spans="1:18" ht="17.25" customHeight="1" x14ac:dyDescent="0.25">
      <c r="A550" s="35">
        <v>543</v>
      </c>
      <c r="B550" s="36">
        <v>44977</v>
      </c>
      <c r="C550" s="37">
        <v>44978</v>
      </c>
      <c r="D550" s="38" t="s">
        <v>678</v>
      </c>
      <c r="E550" s="39" t="s">
        <v>284</v>
      </c>
      <c r="F550" s="39" t="s">
        <v>1868</v>
      </c>
      <c r="G550" s="40">
        <v>64890000</v>
      </c>
      <c r="H550" s="41">
        <v>45250</v>
      </c>
      <c r="I550" s="42" t="s">
        <v>225</v>
      </c>
      <c r="J550" s="43" t="s">
        <v>1221</v>
      </c>
      <c r="K550" s="44">
        <v>0</v>
      </c>
      <c r="L550" s="45">
        <v>0</v>
      </c>
      <c r="M550" s="46">
        <v>0</v>
      </c>
      <c r="N550" s="47">
        <f t="shared" si="8"/>
        <v>64890000</v>
      </c>
      <c r="O550" s="48">
        <v>0.14000000000000001</v>
      </c>
      <c r="P550" s="49"/>
      <c r="Q550" s="50"/>
      <c r="R550" s="51"/>
    </row>
    <row r="551" spans="1:18" ht="17.25" customHeight="1" x14ac:dyDescent="0.25">
      <c r="A551" s="35">
        <v>544</v>
      </c>
      <c r="B551" s="36">
        <v>44974</v>
      </c>
      <c r="C551" s="37">
        <v>44977</v>
      </c>
      <c r="D551" s="38" t="s">
        <v>678</v>
      </c>
      <c r="E551" s="39" t="s">
        <v>8</v>
      </c>
      <c r="F551" s="39" t="s">
        <v>1869</v>
      </c>
      <c r="G551" s="40">
        <v>75850333</v>
      </c>
      <c r="H551" s="41">
        <v>45293</v>
      </c>
      <c r="I551" s="42" t="s">
        <v>225</v>
      </c>
      <c r="J551" s="43" t="s">
        <v>1222</v>
      </c>
      <c r="K551" s="44">
        <v>0</v>
      </c>
      <c r="L551" s="45">
        <v>0</v>
      </c>
      <c r="M551" s="46">
        <v>0</v>
      </c>
      <c r="N551" s="47">
        <f t="shared" si="8"/>
        <v>75850333</v>
      </c>
      <c r="O551" s="48">
        <v>0.12</v>
      </c>
      <c r="P551" s="49"/>
      <c r="Q551" s="50"/>
      <c r="R551" s="51"/>
    </row>
    <row r="552" spans="1:18" ht="17.25" customHeight="1" x14ac:dyDescent="0.25">
      <c r="A552" s="35">
        <v>545</v>
      </c>
      <c r="B552" s="36">
        <v>44977</v>
      </c>
      <c r="C552" s="37">
        <v>44979</v>
      </c>
      <c r="D552" s="38" t="s">
        <v>678</v>
      </c>
      <c r="E552" s="39" t="s">
        <v>650</v>
      </c>
      <c r="F552" s="39" t="s">
        <v>1417</v>
      </c>
      <c r="G552" s="40">
        <v>61600000</v>
      </c>
      <c r="H552" s="41">
        <v>45220</v>
      </c>
      <c r="I552" s="42" t="s">
        <v>225</v>
      </c>
      <c r="J552" s="43" t="s">
        <v>1223</v>
      </c>
      <c r="K552" s="44">
        <v>0</v>
      </c>
      <c r="L552" s="45">
        <v>0</v>
      </c>
      <c r="M552" s="46">
        <v>0</v>
      </c>
      <c r="N552" s="47">
        <f t="shared" si="8"/>
        <v>61600000</v>
      </c>
      <c r="O552" s="48">
        <v>0.15</v>
      </c>
      <c r="P552" s="49"/>
      <c r="Q552" s="50"/>
      <c r="R552" s="51"/>
    </row>
    <row r="553" spans="1:18" ht="17.25" customHeight="1" x14ac:dyDescent="0.25">
      <c r="A553" s="35">
        <v>546</v>
      </c>
      <c r="B553" s="36">
        <v>44974</v>
      </c>
      <c r="C553" s="37">
        <v>44979</v>
      </c>
      <c r="D553" s="38" t="s">
        <v>678</v>
      </c>
      <c r="E553" s="39" t="s">
        <v>655</v>
      </c>
      <c r="F553" s="39" t="s">
        <v>1870</v>
      </c>
      <c r="G553" s="40">
        <v>79427890</v>
      </c>
      <c r="H553" s="41">
        <v>45250</v>
      </c>
      <c r="I553" s="42" t="s">
        <v>225</v>
      </c>
      <c r="J553" s="43" t="s">
        <v>1224</v>
      </c>
      <c r="K553" s="44">
        <v>0</v>
      </c>
      <c r="L553" s="45">
        <v>0</v>
      </c>
      <c r="M553" s="46">
        <v>0</v>
      </c>
      <c r="N553" s="47">
        <f t="shared" si="8"/>
        <v>79427890</v>
      </c>
      <c r="O553" s="48">
        <v>0.14000000000000001</v>
      </c>
      <c r="P553" s="49"/>
      <c r="Q553" s="50"/>
      <c r="R553" s="51"/>
    </row>
    <row r="554" spans="1:18" ht="17.25" customHeight="1" x14ac:dyDescent="0.25">
      <c r="A554" s="35">
        <v>547</v>
      </c>
      <c r="B554" s="36">
        <v>44974</v>
      </c>
      <c r="C554" s="37">
        <v>44978</v>
      </c>
      <c r="D554" s="38" t="s">
        <v>679</v>
      </c>
      <c r="E554" s="39" t="s">
        <v>1871</v>
      </c>
      <c r="F554" s="39" t="s">
        <v>1685</v>
      </c>
      <c r="G554" s="40">
        <v>14000000</v>
      </c>
      <c r="H554" s="41">
        <v>45097</v>
      </c>
      <c r="I554" s="42" t="s">
        <v>225</v>
      </c>
      <c r="J554" s="43" t="s">
        <v>1225</v>
      </c>
      <c r="K554" s="44">
        <v>0</v>
      </c>
      <c r="L554" s="45">
        <v>0</v>
      </c>
      <c r="M554" s="46">
        <v>0</v>
      </c>
      <c r="N554" s="47">
        <f t="shared" si="8"/>
        <v>14000000</v>
      </c>
      <c r="O554" s="48">
        <v>0.32</v>
      </c>
      <c r="P554" s="49"/>
      <c r="Q554" s="50"/>
      <c r="R554" s="51"/>
    </row>
    <row r="555" spans="1:18" ht="17.25" customHeight="1" x14ac:dyDescent="0.25">
      <c r="A555" s="35">
        <v>548</v>
      </c>
      <c r="B555" s="36">
        <v>44974</v>
      </c>
      <c r="C555" s="37">
        <v>44979</v>
      </c>
      <c r="D555" s="38" t="s">
        <v>678</v>
      </c>
      <c r="E555" s="39" t="s">
        <v>351</v>
      </c>
      <c r="F555" s="39" t="s">
        <v>1872</v>
      </c>
      <c r="G555" s="40">
        <v>54000000</v>
      </c>
      <c r="H555" s="41">
        <v>45251</v>
      </c>
      <c r="I555" s="42" t="s">
        <v>225</v>
      </c>
      <c r="J555" s="43" t="s">
        <v>1226</v>
      </c>
      <c r="K555" s="44">
        <v>0</v>
      </c>
      <c r="L555" s="45">
        <v>0</v>
      </c>
      <c r="M555" s="46">
        <v>0</v>
      </c>
      <c r="N555" s="47">
        <f t="shared" si="8"/>
        <v>54000000</v>
      </c>
      <c r="O555" s="48">
        <v>0.14000000000000001</v>
      </c>
      <c r="P555" s="49"/>
      <c r="Q555" s="50"/>
      <c r="R555" s="51"/>
    </row>
    <row r="556" spans="1:18" ht="17.25" customHeight="1" x14ac:dyDescent="0.25">
      <c r="A556" s="35">
        <v>549</v>
      </c>
      <c r="B556" s="36">
        <v>44977</v>
      </c>
      <c r="C556" s="37">
        <v>44979</v>
      </c>
      <c r="D556" s="38" t="s">
        <v>678</v>
      </c>
      <c r="E556" s="39" t="s">
        <v>626</v>
      </c>
      <c r="F556" s="39" t="s">
        <v>187</v>
      </c>
      <c r="G556" s="40">
        <v>62881500</v>
      </c>
      <c r="H556" s="41">
        <v>45312</v>
      </c>
      <c r="I556" s="42" t="s">
        <v>225</v>
      </c>
      <c r="J556" s="43" t="s">
        <v>1227</v>
      </c>
      <c r="K556" s="44">
        <v>0</v>
      </c>
      <c r="L556" s="45">
        <v>0</v>
      </c>
      <c r="M556" s="46">
        <v>0</v>
      </c>
      <c r="N556" s="47">
        <f t="shared" si="8"/>
        <v>62881500</v>
      </c>
      <c r="O556" s="48">
        <v>0.11</v>
      </c>
      <c r="P556" s="49"/>
      <c r="Q556" s="50"/>
      <c r="R556" s="51"/>
    </row>
    <row r="557" spans="1:18" ht="17.25" customHeight="1" x14ac:dyDescent="0.25">
      <c r="A557" s="35">
        <v>550</v>
      </c>
      <c r="B557" s="36">
        <v>44977</v>
      </c>
      <c r="C557" s="37">
        <v>44979</v>
      </c>
      <c r="D557" s="38" t="s">
        <v>679</v>
      </c>
      <c r="E557" s="39" t="s">
        <v>538</v>
      </c>
      <c r="F557" s="39" t="s">
        <v>543</v>
      </c>
      <c r="G557" s="40">
        <v>27500000</v>
      </c>
      <c r="H557" s="41">
        <v>45312</v>
      </c>
      <c r="I557" s="42" t="s">
        <v>225</v>
      </c>
      <c r="J557" s="43" t="s">
        <v>1228</v>
      </c>
      <c r="K557" s="44">
        <v>0</v>
      </c>
      <c r="L557" s="45">
        <v>0</v>
      </c>
      <c r="M557" s="46">
        <v>0</v>
      </c>
      <c r="N557" s="47">
        <f t="shared" si="8"/>
        <v>27500000</v>
      </c>
      <c r="O557" s="48">
        <v>0.11</v>
      </c>
      <c r="P557" s="49"/>
      <c r="Q557" s="50"/>
      <c r="R557" s="51"/>
    </row>
    <row r="558" spans="1:18" ht="17.25" customHeight="1" x14ac:dyDescent="0.25">
      <c r="A558" s="35">
        <v>551</v>
      </c>
      <c r="B558" s="36">
        <v>44977</v>
      </c>
      <c r="C558" s="37">
        <v>44979</v>
      </c>
      <c r="D558" s="38" t="s">
        <v>678</v>
      </c>
      <c r="E558" s="39" t="s">
        <v>1873</v>
      </c>
      <c r="F558" s="39" t="s">
        <v>128</v>
      </c>
      <c r="G558" s="40">
        <v>62881500</v>
      </c>
      <c r="H558" s="41">
        <v>45312</v>
      </c>
      <c r="I558" s="42" t="s">
        <v>225</v>
      </c>
      <c r="J558" s="43" t="s">
        <v>1229</v>
      </c>
      <c r="K558" s="44">
        <v>0</v>
      </c>
      <c r="L558" s="45">
        <v>0</v>
      </c>
      <c r="M558" s="46">
        <v>0</v>
      </c>
      <c r="N558" s="47">
        <f t="shared" si="8"/>
        <v>62881500</v>
      </c>
      <c r="O558" s="48">
        <v>0.11</v>
      </c>
      <c r="P558" s="49"/>
      <c r="Q558" s="50"/>
      <c r="R558" s="51"/>
    </row>
    <row r="559" spans="1:18" ht="17.25" customHeight="1" x14ac:dyDescent="0.25">
      <c r="A559" s="35">
        <v>552</v>
      </c>
      <c r="B559" s="36">
        <v>44978</v>
      </c>
      <c r="C559" s="37">
        <v>44980</v>
      </c>
      <c r="D559" s="38" t="s">
        <v>679</v>
      </c>
      <c r="E559" s="39" t="s">
        <v>579</v>
      </c>
      <c r="F559" s="39" t="s">
        <v>1874</v>
      </c>
      <c r="G559" s="40">
        <v>27900000</v>
      </c>
      <c r="H559" s="41">
        <v>45293</v>
      </c>
      <c r="I559" s="42" t="s">
        <v>225</v>
      </c>
      <c r="J559" s="43" t="s">
        <v>1230</v>
      </c>
      <c r="K559" s="44">
        <v>0</v>
      </c>
      <c r="L559" s="45">
        <v>0</v>
      </c>
      <c r="M559" s="46">
        <v>0</v>
      </c>
      <c r="N559" s="47">
        <f t="shared" si="8"/>
        <v>27900000</v>
      </c>
      <c r="O559" s="48">
        <v>0.12</v>
      </c>
      <c r="P559" s="49"/>
      <c r="Q559" s="50"/>
      <c r="R559" s="51"/>
    </row>
    <row r="560" spans="1:18" ht="17.25" customHeight="1" x14ac:dyDescent="0.25">
      <c r="A560" s="35">
        <v>553</v>
      </c>
      <c r="B560" s="36">
        <v>44977</v>
      </c>
      <c r="C560" s="37">
        <v>44978</v>
      </c>
      <c r="D560" s="38" t="s">
        <v>678</v>
      </c>
      <c r="E560" s="39" t="s">
        <v>256</v>
      </c>
      <c r="F560" s="39" t="s">
        <v>1875</v>
      </c>
      <c r="G560" s="40">
        <v>75433333</v>
      </c>
      <c r="H560" s="41">
        <v>45290</v>
      </c>
      <c r="I560" s="42" t="s">
        <v>225</v>
      </c>
      <c r="J560" s="43" t="s">
        <v>1231</v>
      </c>
      <c r="K560" s="44">
        <v>0</v>
      </c>
      <c r="L560" s="45">
        <v>0</v>
      </c>
      <c r="M560" s="46">
        <v>0</v>
      </c>
      <c r="N560" s="47">
        <f t="shared" si="8"/>
        <v>75433333</v>
      </c>
      <c r="O560" s="48">
        <v>0.12</v>
      </c>
      <c r="P560" s="49"/>
      <c r="Q560" s="50"/>
      <c r="R560" s="51"/>
    </row>
    <row r="561" spans="1:18" ht="17.25" customHeight="1" x14ac:dyDescent="0.25">
      <c r="A561" s="35">
        <v>554</v>
      </c>
      <c r="B561" s="36">
        <v>44978</v>
      </c>
      <c r="C561" s="37">
        <v>44979</v>
      </c>
      <c r="D561" s="38" t="s">
        <v>678</v>
      </c>
      <c r="E561" s="39" t="s">
        <v>11</v>
      </c>
      <c r="F561" s="39" t="s">
        <v>1876</v>
      </c>
      <c r="G561" s="40">
        <v>97335000</v>
      </c>
      <c r="H561" s="41">
        <v>45251</v>
      </c>
      <c r="I561" s="42" t="s">
        <v>225</v>
      </c>
      <c r="J561" s="43" t="s">
        <v>1232</v>
      </c>
      <c r="K561" s="44">
        <v>0</v>
      </c>
      <c r="L561" s="45">
        <v>0</v>
      </c>
      <c r="M561" s="46">
        <v>0</v>
      </c>
      <c r="N561" s="47">
        <f t="shared" si="8"/>
        <v>97335000</v>
      </c>
      <c r="O561" s="48">
        <v>0.14000000000000001</v>
      </c>
      <c r="P561" s="49"/>
      <c r="Q561" s="50"/>
      <c r="R561" s="51"/>
    </row>
    <row r="562" spans="1:18" ht="17.25" customHeight="1" x14ac:dyDescent="0.25">
      <c r="A562" s="35">
        <v>555</v>
      </c>
      <c r="B562" s="36">
        <v>44979</v>
      </c>
      <c r="C562" s="37">
        <v>44981</v>
      </c>
      <c r="D562" s="38" t="s">
        <v>678</v>
      </c>
      <c r="E562" s="39" t="s">
        <v>75</v>
      </c>
      <c r="F562" s="39" t="s">
        <v>402</v>
      </c>
      <c r="G562" s="40">
        <v>57165000</v>
      </c>
      <c r="H562" s="41">
        <v>45283</v>
      </c>
      <c r="I562" s="42" t="s">
        <v>225</v>
      </c>
      <c r="J562" s="43" t="s">
        <v>1233</v>
      </c>
      <c r="K562" s="44">
        <v>0</v>
      </c>
      <c r="L562" s="45">
        <v>0</v>
      </c>
      <c r="M562" s="46">
        <v>0</v>
      </c>
      <c r="N562" s="47">
        <f t="shared" si="8"/>
        <v>57165000</v>
      </c>
      <c r="O562" s="48">
        <v>0.12</v>
      </c>
      <c r="P562" s="49"/>
      <c r="Q562" s="50"/>
      <c r="R562" s="51"/>
    </row>
    <row r="563" spans="1:18" ht="17.25" customHeight="1" x14ac:dyDescent="0.25">
      <c r="A563" s="35">
        <v>556</v>
      </c>
      <c r="B563" s="36">
        <v>44979</v>
      </c>
      <c r="C563" s="37">
        <v>44981</v>
      </c>
      <c r="D563" s="38" t="s">
        <v>678</v>
      </c>
      <c r="E563" s="39" t="s">
        <v>191</v>
      </c>
      <c r="F563" s="39" t="s">
        <v>38</v>
      </c>
      <c r="G563" s="40">
        <v>57165000</v>
      </c>
      <c r="H563" s="41">
        <v>45283</v>
      </c>
      <c r="I563" s="42" t="s">
        <v>225</v>
      </c>
      <c r="J563" s="43" t="s">
        <v>1234</v>
      </c>
      <c r="K563" s="44">
        <v>0</v>
      </c>
      <c r="L563" s="45">
        <v>0</v>
      </c>
      <c r="M563" s="46">
        <v>0</v>
      </c>
      <c r="N563" s="47">
        <f t="shared" si="8"/>
        <v>57165000</v>
      </c>
      <c r="O563" s="48">
        <v>0.12</v>
      </c>
      <c r="P563" s="49"/>
      <c r="Q563" s="50"/>
      <c r="R563" s="51"/>
    </row>
    <row r="564" spans="1:18" ht="17.25" customHeight="1" x14ac:dyDescent="0.25">
      <c r="A564" s="35">
        <v>557</v>
      </c>
      <c r="B564" s="36">
        <v>44978</v>
      </c>
      <c r="C564" s="37">
        <v>44981</v>
      </c>
      <c r="D564" s="38" t="s">
        <v>678</v>
      </c>
      <c r="E564" s="39" t="s">
        <v>566</v>
      </c>
      <c r="F564" s="39" t="s">
        <v>373</v>
      </c>
      <c r="G564" s="40">
        <v>86520000</v>
      </c>
      <c r="H564" s="41">
        <v>45222</v>
      </c>
      <c r="I564" s="42" t="s">
        <v>225</v>
      </c>
      <c r="J564" s="43" t="s">
        <v>1235</v>
      </c>
      <c r="K564" s="44">
        <v>0</v>
      </c>
      <c r="L564" s="45">
        <v>0</v>
      </c>
      <c r="M564" s="46">
        <v>0</v>
      </c>
      <c r="N564" s="47">
        <f t="shared" si="8"/>
        <v>86520000</v>
      </c>
      <c r="O564" s="48">
        <v>0.15</v>
      </c>
      <c r="P564" s="49"/>
      <c r="Q564" s="50"/>
      <c r="R564" s="51"/>
    </row>
    <row r="565" spans="1:18" ht="17.25" customHeight="1" x14ac:dyDescent="0.25">
      <c r="A565" s="35">
        <v>558</v>
      </c>
      <c r="B565" s="36">
        <v>44979</v>
      </c>
      <c r="C565" s="37">
        <v>44981</v>
      </c>
      <c r="D565" s="38" t="s">
        <v>678</v>
      </c>
      <c r="E565" s="39" t="s">
        <v>1877</v>
      </c>
      <c r="F565" s="39" t="s">
        <v>1878</v>
      </c>
      <c r="G565" s="40">
        <v>73000000</v>
      </c>
      <c r="H565" s="41">
        <v>45283</v>
      </c>
      <c r="I565" s="42" t="s">
        <v>225</v>
      </c>
      <c r="J565" s="43" t="s">
        <v>1236</v>
      </c>
      <c r="K565" s="44">
        <v>0</v>
      </c>
      <c r="L565" s="45">
        <v>0</v>
      </c>
      <c r="M565" s="46">
        <v>0</v>
      </c>
      <c r="N565" s="47">
        <f t="shared" si="8"/>
        <v>73000000</v>
      </c>
      <c r="O565" s="48">
        <v>0.12</v>
      </c>
      <c r="P565" s="49"/>
      <c r="Q565" s="50"/>
      <c r="R565" s="51"/>
    </row>
    <row r="566" spans="1:18" ht="17.25" customHeight="1" x14ac:dyDescent="0.25">
      <c r="A566" s="35">
        <v>559</v>
      </c>
      <c r="B566" s="36">
        <v>44979</v>
      </c>
      <c r="C566" s="37">
        <v>44981</v>
      </c>
      <c r="D566" s="38" t="s">
        <v>678</v>
      </c>
      <c r="E566" s="39" t="s">
        <v>647</v>
      </c>
      <c r="F566" s="39" t="s">
        <v>1879</v>
      </c>
      <c r="G566" s="40">
        <v>72000000</v>
      </c>
      <c r="H566" s="41">
        <v>45253</v>
      </c>
      <c r="I566" s="42" t="s">
        <v>225</v>
      </c>
      <c r="J566" s="43" t="s">
        <v>1237</v>
      </c>
      <c r="K566" s="44">
        <v>0</v>
      </c>
      <c r="L566" s="45">
        <v>0</v>
      </c>
      <c r="M566" s="46">
        <v>0</v>
      </c>
      <c r="N566" s="47">
        <f t="shared" si="8"/>
        <v>72000000</v>
      </c>
      <c r="O566" s="48">
        <v>0.13</v>
      </c>
      <c r="P566" s="49"/>
      <c r="Q566" s="50"/>
      <c r="R566" s="51"/>
    </row>
    <row r="567" spans="1:18" ht="17.25" customHeight="1" x14ac:dyDescent="0.25">
      <c r="A567" s="35">
        <v>560</v>
      </c>
      <c r="B567" s="36">
        <v>44979</v>
      </c>
      <c r="C567" s="37">
        <v>44980</v>
      </c>
      <c r="D567" s="38" t="s">
        <v>678</v>
      </c>
      <c r="E567" s="39" t="s">
        <v>676</v>
      </c>
      <c r="F567" s="39" t="s">
        <v>1680</v>
      </c>
      <c r="G567" s="40">
        <v>51200000</v>
      </c>
      <c r="H567" s="41">
        <v>45221</v>
      </c>
      <c r="I567" s="42" t="s">
        <v>225</v>
      </c>
      <c r="J567" s="43" t="s">
        <v>1238</v>
      </c>
      <c r="K567" s="44">
        <v>0</v>
      </c>
      <c r="L567" s="45">
        <v>0</v>
      </c>
      <c r="M567" s="46">
        <v>0</v>
      </c>
      <c r="N567" s="47">
        <f t="shared" si="8"/>
        <v>51200000</v>
      </c>
      <c r="O567" s="48">
        <v>0.15</v>
      </c>
      <c r="P567" s="49"/>
      <c r="Q567" s="50"/>
      <c r="R567" s="51"/>
    </row>
    <row r="568" spans="1:18" ht="17.25" customHeight="1" x14ac:dyDescent="0.25">
      <c r="A568" s="35">
        <v>561</v>
      </c>
      <c r="B568" s="36">
        <v>44979</v>
      </c>
      <c r="C568" s="37">
        <v>44981</v>
      </c>
      <c r="D568" s="38" t="s">
        <v>678</v>
      </c>
      <c r="E568" s="39" t="s">
        <v>153</v>
      </c>
      <c r="F568" s="39" t="s">
        <v>371</v>
      </c>
      <c r="G568" s="40">
        <v>60000000</v>
      </c>
      <c r="H568" s="41">
        <v>45283</v>
      </c>
      <c r="I568" s="42" t="s">
        <v>225</v>
      </c>
      <c r="J568" s="43" t="s">
        <v>1239</v>
      </c>
      <c r="K568" s="44">
        <v>0</v>
      </c>
      <c r="L568" s="45">
        <v>0</v>
      </c>
      <c r="M568" s="46">
        <v>0</v>
      </c>
      <c r="N568" s="47">
        <f t="shared" si="8"/>
        <v>60000000</v>
      </c>
      <c r="O568" s="48">
        <v>0.12</v>
      </c>
      <c r="P568" s="49"/>
      <c r="Q568" s="50"/>
      <c r="R568" s="51"/>
    </row>
    <row r="569" spans="1:18" ht="17.25" customHeight="1" x14ac:dyDescent="0.25">
      <c r="A569" s="35">
        <v>562</v>
      </c>
      <c r="B569" s="36">
        <v>44979</v>
      </c>
      <c r="C569" s="37">
        <v>44986</v>
      </c>
      <c r="D569" s="38" t="s">
        <v>678</v>
      </c>
      <c r="E569" s="39" t="s">
        <v>350</v>
      </c>
      <c r="F569" s="39" t="s">
        <v>407</v>
      </c>
      <c r="G569" s="40">
        <v>72100000</v>
      </c>
      <c r="H569" s="41">
        <v>45290</v>
      </c>
      <c r="I569" s="42" t="s">
        <v>225</v>
      </c>
      <c r="J569" s="43" t="s">
        <v>1240</v>
      </c>
      <c r="K569" s="44">
        <v>0</v>
      </c>
      <c r="L569" s="45">
        <v>0</v>
      </c>
      <c r="M569" s="46">
        <v>0</v>
      </c>
      <c r="N569" s="47">
        <f t="shared" si="8"/>
        <v>72100000</v>
      </c>
      <c r="O569" s="48">
        <v>0.1</v>
      </c>
      <c r="P569" s="49"/>
      <c r="Q569" s="50"/>
      <c r="R569" s="51"/>
    </row>
    <row r="570" spans="1:18" ht="17.25" customHeight="1" x14ac:dyDescent="0.25">
      <c r="A570" s="35">
        <v>563</v>
      </c>
      <c r="B570" s="36">
        <v>44979</v>
      </c>
      <c r="C570" s="37">
        <v>44984</v>
      </c>
      <c r="D570" s="38" t="s">
        <v>678</v>
      </c>
      <c r="E570" s="39" t="s">
        <v>329</v>
      </c>
      <c r="F570" s="39" t="s">
        <v>1880</v>
      </c>
      <c r="G570" s="40">
        <v>61182000</v>
      </c>
      <c r="H570" s="41">
        <v>45256</v>
      </c>
      <c r="I570" s="42" t="s">
        <v>225</v>
      </c>
      <c r="J570" s="43" t="s">
        <v>1241</v>
      </c>
      <c r="K570" s="44">
        <v>0</v>
      </c>
      <c r="L570" s="45">
        <v>0</v>
      </c>
      <c r="M570" s="46">
        <v>0</v>
      </c>
      <c r="N570" s="47">
        <f t="shared" si="8"/>
        <v>61182000</v>
      </c>
      <c r="O570" s="48">
        <v>0.12</v>
      </c>
      <c r="P570" s="49"/>
      <c r="Q570" s="50"/>
      <c r="R570" s="51"/>
    </row>
    <row r="571" spans="1:18" ht="17.25" customHeight="1" x14ac:dyDescent="0.25">
      <c r="A571" s="35">
        <v>564</v>
      </c>
      <c r="B571" s="36">
        <v>44979</v>
      </c>
      <c r="C571" s="37">
        <v>44981</v>
      </c>
      <c r="D571" s="38" t="s">
        <v>678</v>
      </c>
      <c r="E571" s="39" t="s">
        <v>589</v>
      </c>
      <c r="F571" s="39" t="s">
        <v>591</v>
      </c>
      <c r="G571" s="40">
        <v>72000000</v>
      </c>
      <c r="H571" s="41">
        <v>45222</v>
      </c>
      <c r="I571" s="42" t="s">
        <v>225</v>
      </c>
      <c r="J571" s="43" t="s">
        <v>1242</v>
      </c>
      <c r="K571" s="44">
        <v>0</v>
      </c>
      <c r="L571" s="45">
        <v>0</v>
      </c>
      <c r="M571" s="46">
        <v>0</v>
      </c>
      <c r="N571" s="47">
        <f t="shared" si="8"/>
        <v>72000000</v>
      </c>
      <c r="O571" s="48">
        <v>0.15</v>
      </c>
      <c r="P571" s="49"/>
      <c r="Q571" s="50"/>
      <c r="R571" s="51"/>
    </row>
    <row r="572" spans="1:18" ht="17.25" customHeight="1" x14ac:dyDescent="0.25">
      <c r="A572" s="35">
        <v>565</v>
      </c>
      <c r="B572" s="36">
        <v>44980</v>
      </c>
      <c r="C572" s="37">
        <v>44986</v>
      </c>
      <c r="D572" s="38" t="s">
        <v>678</v>
      </c>
      <c r="E572" s="39" t="s">
        <v>1881</v>
      </c>
      <c r="F572" s="39" t="s">
        <v>394</v>
      </c>
      <c r="G572" s="40">
        <v>70040000</v>
      </c>
      <c r="H572" s="41">
        <v>45230</v>
      </c>
      <c r="I572" s="42" t="s">
        <v>225</v>
      </c>
      <c r="J572" s="43" t="s">
        <v>1243</v>
      </c>
      <c r="K572" s="44">
        <v>0</v>
      </c>
      <c r="L572" s="45">
        <v>0</v>
      </c>
      <c r="M572" s="46">
        <v>0</v>
      </c>
      <c r="N572" s="47">
        <f t="shared" si="8"/>
        <v>70040000</v>
      </c>
      <c r="O572" s="48">
        <v>0.12</v>
      </c>
      <c r="P572" s="49"/>
      <c r="Q572" s="50"/>
      <c r="R572" s="51"/>
    </row>
    <row r="573" spans="1:18" ht="17.25" customHeight="1" x14ac:dyDescent="0.25">
      <c r="A573" s="35">
        <v>566</v>
      </c>
      <c r="B573" s="36">
        <v>44980</v>
      </c>
      <c r="C573" s="37">
        <v>44985</v>
      </c>
      <c r="D573" s="38" t="s">
        <v>678</v>
      </c>
      <c r="E573" s="39" t="s">
        <v>677</v>
      </c>
      <c r="F573" s="39" t="s">
        <v>1624</v>
      </c>
      <c r="G573" s="40">
        <v>61600000</v>
      </c>
      <c r="H573" s="41">
        <v>45226</v>
      </c>
      <c r="I573" s="42" t="s">
        <v>225</v>
      </c>
      <c r="J573" s="43" t="s">
        <v>1244</v>
      </c>
      <c r="K573" s="44">
        <v>0</v>
      </c>
      <c r="L573" s="45">
        <v>0</v>
      </c>
      <c r="M573" s="46">
        <v>0</v>
      </c>
      <c r="N573" s="47">
        <f t="shared" si="8"/>
        <v>61600000</v>
      </c>
      <c r="O573" s="48">
        <v>0.13</v>
      </c>
      <c r="P573" s="49"/>
      <c r="Q573" s="50"/>
      <c r="R573" s="51"/>
    </row>
    <row r="574" spans="1:18" ht="17.25" customHeight="1" x14ac:dyDescent="0.25">
      <c r="A574" s="35">
        <v>567</v>
      </c>
      <c r="B574" s="36">
        <v>44980</v>
      </c>
      <c r="C574" s="37">
        <v>44986</v>
      </c>
      <c r="D574" s="38" t="s">
        <v>678</v>
      </c>
      <c r="E574" s="39" t="s">
        <v>1882</v>
      </c>
      <c r="F574" s="39" t="s">
        <v>1592</v>
      </c>
      <c r="G574" s="40">
        <v>60255000</v>
      </c>
      <c r="H574" s="41">
        <v>45260</v>
      </c>
      <c r="I574" s="42" t="s">
        <v>225</v>
      </c>
      <c r="J574" s="43" t="s">
        <v>1245</v>
      </c>
      <c r="K574" s="44">
        <v>0</v>
      </c>
      <c r="L574" s="45">
        <v>0</v>
      </c>
      <c r="M574" s="46">
        <v>0</v>
      </c>
      <c r="N574" s="47">
        <f t="shared" si="8"/>
        <v>60255000</v>
      </c>
      <c r="O574" s="48">
        <v>0.11</v>
      </c>
      <c r="P574" s="49"/>
      <c r="Q574" s="50"/>
      <c r="R574" s="51"/>
    </row>
    <row r="575" spans="1:18" ht="17.25" customHeight="1" x14ac:dyDescent="0.25">
      <c r="A575" s="35">
        <v>568</v>
      </c>
      <c r="B575" s="36">
        <v>44980</v>
      </c>
      <c r="C575" s="37">
        <v>44984</v>
      </c>
      <c r="D575" s="38" t="s">
        <v>678</v>
      </c>
      <c r="E575" s="39" t="s">
        <v>442</v>
      </c>
      <c r="F575" s="39" t="s">
        <v>398</v>
      </c>
      <c r="G575" s="40">
        <v>57165000</v>
      </c>
      <c r="H575" s="41">
        <v>45286</v>
      </c>
      <c r="I575" s="42" t="s">
        <v>225</v>
      </c>
      <c r="J575" s="43" t="s">
        <v>1246</v>
      </c>
      <c r="K575" s="44">
        <v>0</v>
      </c>
      <c r="L575" s="45">
        <v>0</v>
      </c>
      <c r="M575" s="46">
        <v>0</v>
      </c>
      <c r="N575" s="47">
        <f t="shared" si="8"/>
        <v>57165000</v>
      </c>
      <c r="O575" s="48">
        <v>0.11</v>
      </c>
      <c r="P575" s="49"/>
      <c r="Q575" s="50"/>
      <c r="R575" s="51"/>
    </row>
    <row r="576" spans="1:18" ht="17.25" customHeight="1" x14ac:dyDescent="0.25">
      <c r="A576" s="35">
        <v>569</v>
      </c>
      <c r="B576" s="36">
        <v>44979</v>
      </c>
      <c r="C576" s="37">
        <v>44981</v>
      </c>
      <c r="D576" s="38" t="s">
        <v>678</v>
      </c>
      <c r="E576" s="39" t="s">
        <v>267</v>
      </c>
      <c r="F576" s="39" t="s">
        <v>297</v>
      </c>
      <c r="G576" s="40">
        <v>57165000</v>
      </c>
      <c r="H576" s="41">
        <v>45283</v>
      </c>
      <c r="I576" s="42" t="s">
        <v>225</v>
      </c>
      <c r="J576" s="43" t="s">
        <v>1247</v>
      </c>
      <c r="K576" s="44">
        <v>0</v>
      </c>
      <c r="L576" s="45">
        <v>0</v>
      </c>
      <c r="M576" s="46">
        <v>0</v>
      </c>
      <c r="N576" s="47">
        <f t="shared" si="8"/>
        <v>57165000</v>
      </c>
      <c r="O576" s="48">
        <v>0.12</v>
      </c>
      <c r="P576" s="49"/>
      <c r="Q576" s="50"/>
      <c r="R576" s="51"/>
    </row>
    <row r="577" spans="1:18" ht="17.25" customHeight="1" x14ac:dyDescent="0.25">
      <c r="A577" s="35">
        <v>570</v>
      </c>
      <c r="B577" s="36">
        <v>44980</v>
      </c>
      <c r="C577" s="37">
        <v>44984</v>
      </c>
      <c r="D577" s="38" t="s">
        <v>679</v>
      </c>
      <c r="E577" s="39" t="s">
        <v>328</v>
      </c>
      <c r="F577" s="39" t="s">
        <v>207</v>
      </c>
      <c r="G577" s="40">
        <v>30900000</v>
      </c>
      <c r="H577" s="41">
        <v>45286</v>
      </c>
      <c r="I577" s="42" t="s">
        <v>225</v>
      </c>
      <c r="J577" s="43" t="s">
        <v>1248</v>
      </c>
      <c r="K577" s="44">
        <v>0</v>
      </c>
      <c r="L577" s="45">
        <v>0</v>
      </c>
      <c r="M577" s="46">
        <v>0</v>
      </c>
      <c r="N577" s="47">
        <f t="shared" si="8"/>
        <v>30900000</v>
      </c>
      <c r="O577" s="48">
        <v>0.11</v>
      </c>
      <c r="P577" s="49"/>
      <c r="Q577" s="50"/>
      <c r="R577" s="51"/>
    </row>
    <row r="578" spans="1:18" ht="17.25" customHeight="1" x14ac:dyDescent="0.25">
      <c r="A578" s="35">
        <v>571</v>
      </c>
      <c r="B578" s="36">
        <v>44979</v>
      </c>
      <c r="C578" s="37">
        <v>44981</v>
      </c>
      <c r="D578" s="38" t="s">
        <v>678</v>
      </c>
      <c r="E578" s="39" t="s">
        <v>664</v>
      </c>
      <c r="F578" s="39" t="s">
        <v>1683</v>
      </c>
      <c r="G578" s="40">
        <v>68000000</v>
      </c>
      <c r="H578" s="41">
        <v>45222</v>
      </c>
      <c r="I578" s="42" t="s">
        <v>225</v>
      </c>
      <c r="J578" s="43" t="s">
        <v>1249</v>
      </c>
      <c r="K578" s="44">
        <v>0</v>
      </c>
      <c r="L578" s="45">
        <v>0</v>
      </c>
      <c r="M578" s="46">
        <v>0</v>
      </c>
      <c r="N578" s="47">
        <f t="shared" si="8"/>
        <v>68000000</v>
      </c>
      <c r="O578" s="48">
        <v>0.15</v>
      </c>
      <c r="P578" s="49"/>
      <c r="Q578" s="50"/>
      <c r="R578" s="51"/>
    </row>
    <row r="579" spans="1:18" ht="17.25" customHeight="1" x14ac:dyDescent="0.25">
      <c r="A579" s="35">
        <v>572</v>
      </c>
      <c r="B579" s="36">
        <v>44979</v>
      </c>
      <c r="C579" s="37">
        <v>44981</v>
      </c>
      <c r="D579" s="38" t="s">
        <v>678</v>
      </c>
      <c r="E579" s="39" t="s">
        <v>1883</v>
      </c>
      <c r="F579" s="39" t="s">
        <v>1884</v>
      </c>
      <c r="G579" s="40">
        <v>55620000</v>
      </c>
      <c r="H579" s="41">
        <v>45253</v>
      </c>
      <c r="I579" s="42" t="s">
        <v>225</v>
      </c>
      <c r="J579" s="43" t="s">
        <v>1250</v>
      </c>
      <c r="K579" s="44">
        <v>0</v>
      </c>
      <c r="L579" s="45">
        <v>0</v>
      </c>
      <c r="M579" s="46">
        <v>0</v>
      </c>
      <c r="N579" s="47">
        <f t="shared" si="8"/>
        <v>55620000</v>
      </c>
      <c r="O579" s="48">
        <v>0.13</v>
      </c>
      <c r="P579" s="49"/>
      <c r="Q579" s="50"/>
      <c r="R579" s="51"/>
    </row>
    <row r="580" spans="1:18" ht="17.25" customHeight="1" x14ac:dyDescent="0.25">
      <c r="A580" s="35">
        <v>573</v>
      </c>
      <c r="B580" s="36">
        <v>44979</v>
      </c>
      <c r="C580" s="37">
        <v>44984</v>
      </c>
      <c r="D580" s="38" t="s">
        <v>678</v>
      </c>
      <c r="E580" s="39" t="s">
        <v>1885</v>
      </c>
      <c r="F580" s="39" t="s">
        <v>38</v>
      </c>
      <c r="G580" s="40">
        <v>57165000</v>
      </c>
      <c r="H580" s="41">
        <v>45286</v>
      </c>
      <c r="I580" s="42" t="s">
        <v>225</v>
      </c>
      <c r="J580" s="43" t="s">
        <v>1251</v>
      </c>
      <c r="K580" s="44">
        <v>0</v>
      </c>
      <c r="L580" s="45">
        <v>0</v>
      </c>
      <c r="M580" s="46">
        <v>0</v>
      </c>
      <c r="N580" s="47">
        <f t="shared" si="8"/>
        <v>57165000</v>
      </c>
      <c r="O580" s="48">
        <v>0.11</v>
      </c>
      <c r="P580" s="49"/>
      <c r="Q580" s="50"/>
      <c r="R580" s="51"/>
    </row>
    <row r="581" spans="1:18" ht="17.25" customHeight="1" x14ac:dyDescent="0.25">
      <c r="A581" s="35">
        <v>574</v>
      </c>
      <c r="B581" s="36">
        <v>44981</v>
      </c>
      <c r="C581" s="37">
        <v>44991</v>
      </c>
      <c r="D581" s="38" t="s">
        <v>678</v>
      </c>
      <c r="E581" s="39" t="s">
        <v>463</v>
      </c>
      <c r="F581" s="39" t="s">
        <v>110</v>
      </c>
      <c r="G581" s="40">
        <v>57165000</v>
      </c>
      <c r="H581" s="41">
        <v>45296</v>
      </c>
      <c r="I581" s="42" t="s">
        <v>225</v>
      </c>
      <c r="J581" s="43" t="s">
        <v>1252</v>
      </c>
      <c r="K581" s="44">
        <v>0</v>
      </c>
      <c r="L581" s="45">
        <v>0</v>
      </c>
      <c r="M581" s="46">
        <v>0</v>
      </c>
      <c r="N581" s="47">
        <f t="shared" si="8"/>
        <v>57165000</v>
      </c>
      <c r="O581" s="48">
        <v>0.08</v>
      </c>
      <c r="P581" s="49"/>
      <c r="Q581" s="50"/>
      <c r="R581" s="51"/>
    </row>
    <row r="582" spans="1:18" ht="17.25" customHeight="1" x14ac:dyDescent="0.25">
      <c r="A582" s="35">
        <v>575</v>
      </c>
      <c r="B582" s="36">
        <v>44980</v>
      </c>
      <c r="C582" s="37">
        <v>44987</v>
      </c>
      <c r="D582" s="38" t="s">
        <v>678</v>
      </c>
      <c r="E582" s="39" t="s">
        <v>505</v>
      </c>
      <c r="F582" s="39" t="s">
        <v>404</v>
      </c>
      <c r="G582" s="40">
        <v>72100000</v>
      </c>
      <c r="H582" s="41">
        <v>45292</v>
      </c>
      <c r="I582" s="42" t="s">
        <v>225</v>
      </c>
      <c r="J582" s="43" t="s">
        <v>1253</v>
      </c>
      <c r="K582" s="44">
        <v>0</v>
      </c>
      <c r="L582" s="45">
        <v>0</v>
      </c>
      <c r="M582" s="46">
        <v>0</v>
      </c>
      <c r="N582" s="47">
        <f t="shared" si="8"/>
        <v>72100000</v>
      </c>
      <c r="O582" s="48">
        <v>0.1</v>
      </c>
      <c r="P582" s="49"/>
      <c r="Q582" s="50"/>
      <c r="R582" s="51"/>
    </row>
    <row r="583" spans="1:18" ht="17.25" customHeight="1" x14ac:dyDescent="0.25">
      <c r="A583" s="35">
        <v>576</v>
      </c>
      <c r="B583" s="36">
        <v>44980</v>
      </c>
      <c r="C583" s="37">
        <v>44986</v>
      </c>
      <c r="D583" s="38" t="s">
        <v>678</v>
      </c>
      <c r="E583" s="39" t="s">
        <v>1886</v>
      </c>
      <c r="F583" s="39" t="s">
        <v>405</v>
      </c>
      <c r="G583" s="40">
        <v>70555000</v>
      </c>
      <c r="H583" s="41">
        <v>45290</v>
      </c>
      <c r="I583" s="42" t="s">
        <v>225</v>
      </c>
      <c r="J583" s="43" t="s">
        <v>1254</v>
      </c>
      <c r="K583" s="44">
        <v>0</v>
      </c>
      <c r="L583" s="45">
        <v>0</v>
      </c>
      <c r="M583" s="46">
        <v>0</v>
      </c>
      <c r="N583" s="47">
        <f t="shared" si="8"/>
        <v>70555000</v>
      </c>
      <c r="O583" s="48">
        <v>0.1</v>
      </c>
      <c r="P583" s="49"/>
      <c r="Q583" s="50"/>
      <c r="R583" s="51"/>
    </row>
    <row r="584" spans="1:18" ht="17.25" customHeight="1" x14ac:dyDescent="0.25">
      <c r="A584" s="35">
        <v>577</v>
      </c>
      <c r="B584" s="36">
        <v>44981</v>
      </c>
      <c r="C584" s="37">
        <v>44986</v>
      </c>
      <c r="D584" s="38" t="s">
        <v>679</v>
      </c>
      <c r="E584" s="39" t="s">
        <v>1887</v>
      </c>
      <c r="F584" s="39" t="s">
        <v>1888</v>
      </c>
      <c r="G584" s="40">
        <v>21700000</v>
      </c>
      <c r="H584" s="41">
        <v>45199</v>
      </c>
      <c r="I584" s="42" t="s">
        <v>225</v>
      </c>
      <c r="J584" s="43" t="s">
        <v>1255</v>
      </c>
      <c r="K584" s="44">
        <v>0</v>
      </c>
      <c r="L584" s="45">
        <v>0</v>
      </c>
      <c r="M584" s="46">
        <v>0</v>
      </c>
      <c r="N584" s="47">
        <f t="shared" si="8"/>
        <v>21700000</v>
      </c>
      <c r="O584" s="48">
        <v>0.14000000000000001</v>
      </c>
      <c r="P584" s="49"/>
      <c r="Q584" s="50"/>
      <c r="R584" s="51"/>
    </row>
    <row r="585" spans="1:18" ht="17.25" customHeight="1" x14ac:dyDescent="0.25">
      <c r="A585" s="35">
        <v>578</v>
      </c>
      <c r="B585" s="36">
        <v>44981</v>
      </c>
      <c r="C585" s="37">
        <v>44986</v>
      </c>
      <c r="D585" s="38" t="s">
        <v>678</v>
      </c>
      <c r="E585" s="39" t="s">
        <v>1889</v>
      </c>
      <c r="F585" s="39" t="s">
        <v>1890</v>
      </c>
      <c r="G585" s="40">
        <v>90000000</v>
      </c>
      <c r="H585" s="41">
        <v>45260</v>
      </c>
      <c r="I585" s="42" t="s">
        <v>225</v>
      </c>
      <c r="J585" s="43" t="s">
        <v>1256</v>
      </c>
      <c r="K585" s="44">
        <v>0</v>
      </c>
      <c r="L585" s="45">
        <v>0</v>
      </c>
      <c r="M585" s="46">
        <v>0</v>
      </c>
      <c r="N585" s="47">
        <f t="shared" si="8"/>
        <v>90000000</v>
      </c>
      <c r="O585" s="48">
        <v>0.11</v>
      </c>
      <c r="P585" s="49"/>
      <c r="Q585" s="50"/>
      <c r="R585" s="51"/>
    </row>
    <row r="586" spans="1:18" ht="17.25" customHeight="1" x14ac:dyDescent="0.25">
      <c r="A586" s="35">
        <v>579</v>
      </c>
      <c r="B586" s="36">
        <v>44980</v>
      </c>
      <c r="C586" s="37">
        <v>44984</v>
      </c>
      <c r="D586" s="38" t="s">
        <v>678</v>
      </c>
      <c r="E586" s="39" t="s">
        <v>1891</v>
      </c>
      <c r="F586" s="39" t="s">
        <v>1892</v>
      </c>
      <c r="G586" s="40">
        <v>54000000</v>
      </c>
      <c r="H586" s="41">
        <v>45164</v>
      </c>
      <c r="I586" s="42" t="s">
        <v>225</v>
      </c>
      <c r="J586" s="43" t="s">
        <v>1257</v>
      </c>
      <c r="K586" s="44">
        <v>0</v>
      </c>
      <c r="L586" s="45">
        <v>0</v>
      </c>
      <c r="M586" s="46">
        <v>0</v>
      </c>
      <c r="N586" s="47">
        <f t="shared" si="8"/>
        <v>54000000</v>
      </c>
      <c r="O586" s="48">
        <v>0.18</v>
      </c>
      <c r="P586" s="49"/>
      <c r="Q586" s="50"/>
      <c r="R586" s="51"/>
    </row>
    <row r="587" spans="1:18" ht="17.25" customHeight="1" x14ac:dyDescent="0.25">
      <c r="A587" s="35">
        <v>580</v>
      </c>
      <c r="B587" s="36">
        <v>44984</v>
      </c>
      <c r="C587" s="37">
        <v>44987</v>
      </c>
      <c r="D587" s="38" t="s">
        <v>678</v>
      </c>
      <c r="E587" s="39" t="s">
        <v>635</v>
      </c>
      <c r="F587" s="39" t="s">
        <v>1893</v>
      </c>
      <c r="G587" s="40">
        <v>81558000</v>
      </c>
      <c r="H587" s="41">
        <v>45261</v>
      </c>
      <c r="I587" s="42" t="s">
        <v>225</v>
      </c>
      <c r="J587" s="43" t="s">
        <v>1258</v>
      </c>
      <c r="K587" s="44">
        <v>0</v>
      </c>
      <c r="L587" s="45">
        <v>0</v>
      </c>
      <c r="M587" s="46">
        <v>0</v>
      </c>
      <c r="N587" s="47">
        <f t="shared" si="8"/>
        <v>81558000</v>
      </c>
      <c r="O587" s="48">
        <v>0.11</v>
      </c>
      <c r="P587" s="49"/>
      <c r="Q587" s="50"/>
      <c r="R587" s="51"/>
    </row>
    <row r="588" spans="1:18" ht="17.25" customHeight="1" x14ac:dyDescent="0.25">
      <c r="A588" s="35">
        <v>581</v>
      </c>
      <c r="B588" s="36">
        <v>44985</v>
      </c>
      <c r="C588" s="37">
        <v>44987</v>
      </c>
      <c r="D588" s="38" t="s">
        <v>678</v>
      </c>
      <c r="E588" s="39" t="s">
        <v>512</v>
      </c>
      <c r="F588" s="39" t="s">
        <v>1894</v>
      </c>
      <c r="G588" s="40">
        <v>76482000</v>
      </c>
      <c r="H588" s="41">
        <v>45261</v>
      </c>
      <c r="I588" s="42" t="s">
        <v>225</v>
      </c>
      <c r="J588" s="43" t="s">
        <v>1259</v>
      </c>
      <c r="K588" s="44">
        <v>0</v>
      </c>
      <c r="L588" s="45">
        <v>0</v>
      </c>
      <c r="M588" s="46">
        <v>0</v>
      </c>
      <c r="N588" s="47">
        <f t="shared" ref="N588:N651" si="9">+G588+L588-M588</f>
        <v>76482000</v>
      </c>
      <c r="O588" s="48">
        <v>0.11</v>
      </c>
      <c r="P588" s="49"/>
      <c r="Q588" s="50"/>
      <c r="R588" s="51"/>
    </row>
    <row r="589" spans="1:18" ht="17.25" customHeight="1" x14ac:dyDescent="0.25">
      <c r="A589" s="35">
        <v>582</v>
      </c>
      <c r="B589" s="36">
        <v>44988</v>
      </c>
      <c r="C589" s="37">
        <v>44991</v>
      </c>
      <c r="D589" s="38" t="s">
        <v>678</v>
      </c>
      <c r="E589" s="39" t="s">
        <v>648</v>
      </c>
      <c r="F589" s="39" t="s">
        <v>669</v>
      </c>
      <c r="G589" s="40">
        <v>68000000</v>
      </c>
      <c r="H589" s="41">
        <v>45235</v>
      </c>
      <c r="I589" s="42" t="s">
        <v>225</v>
      </c>
      <c r="J589" s="43" t="s">
        <v>1260</v>
      </c>
      <c r="K589" s="44">
        <v>0</v>
      </c>
      <c r="L589" s="45">
        <v>0</v>
      </c>
      <c r="M589" s="46">
        <v>0</v>
      </c>
      <c r="N589" s="47">
        <f t="shared" si="9"/>
        <v>68000000</v>
      </c>
      <c r="O589" s="48">
        <v>0.1</v>
      </c>
      <c r="P589" s="49"/>
      <c r="Q589" s="50"/>
      <c r="R589" s="51"/>
    </row>
    <row r="590" spans="1:18" ht="17.25" customHeight="1" x14ac:dyDescent="0.25">
      <c r="A590" s="35">
        <v>583</v>
      </c>
      <c r="B590" s="36">
        <v>44981</v>
      </c>
      <c r="C590" s="37">
        <v>44986</v>
      </c>
      <c r="D590" s="38" t="s">
        <v>678</v>
      </c>
      <c r="E590" s="39" t="s">
        <v>9</v>
      </c>
      <c r="F590" s="39" t="s">
        <v>370</v>
      </c>
      <c r="G590" s="40">
        <v>88581000</v>
      </c>
      <c r="H590" s="41">
        <v>45290</v>
      </c>
      <c r="I590" s="42" t="s">
        <v>225</v>
      </c>
      <c r="J590" s="43" t="s">
        <v>1261</v>
      </c>
      <c r="K590" s="44">
        <v>0</v>
      </c>
      <c r="L590" s="45">
        <v>0</v>
      </c>
      <c r="M590" s="46">
        <v>0</v>
      </c>
      <c r="N590" s="47">
        <f t="shared" si="9"/>
        <v>88581000</v>
      </c>
      <c r="O590" s="48">
        <v>0.1</v>
      </c>
      <c r="P590" s="49"/>
      <c r="Q590" s="50"/>
      <c r="R590" s="51"/>
    </row>
    <row r="591" spans="1:18" ht="17.25" customHeight="1" x14ac:dyDescent="0.25">
      <c r="A591" s="35">
        <v>584</v>
      </c>
      <c r="B591" s="36">
        <v>44981</v>
      </c>
      <c r="C591" s="37">
        <v>44986</v>
      </c>
      <c r="D591" s="38" t="s">
        <v>678</v>
      </c>
      <c r="E591" s="39" t="s">
        <v>219</v>
      </c>
      <c r="F591" s="39" t="s">
        <v>1895</v>
      </c>
      <c r="G591" s="40">
        <v>47111400</v>
      </c>
      <c r="H591" s="41">
        <v>45178</v>
      </c>
      <c r="I591" s="42" t="s">
        <v>225</v>
      </c>
      <c r="J591" s="43" t="s">
        <v>1262</v>
      </c>
      <c r="K591" s="44">
        <v>0</v>
      </c>
      <c r="L591" s="45">
        <v>0</v>
      </c>
      <c r="M591" s="46">
        <v>0</v>
      </c>
      <c r="N591" s="47">
        <f t="shared" si="9"/>
        <v>47111400</v>
      </c>
      <c r="O591" s="48">
        <v>0.16</v>
      </c>
      <c r="P591" s="49"/>
      <c r="Q591" s="50"/>
      <c r="R591" s="51"/>
    </row>
    <row r="592" spans="1:18" ht="17.25" customHeight="1" x14ac:dyDescent="0.25">
      <c r="A592" s="35">
        <v>585</v>
      </c>
      <c r="B592" s="36">
        <v>44981</v>
      </c>
      <c r="C592" s="37">
        <v>44986</v>
      </c>
      <c r="D592" s="38" t="s">
        <v>678</v>
      </c>
      <c r="E592" s="39" t="s">
        <v>231</v>
      </c>
      <c r="F592" s="39" t="s">
        <v>1465</v>
      </c>
      <c r="G592" s="40">
        <v>61800000</v>
      </c>
      <c r="H592" s="41">
        <v>45290</v>
      </c>
      <c r="I592" s="42" t="s">
        <v>225</v>
      </c>
      <c r="J592" s="43" t="s">
        <v>1263</v>
      </c>
      <c r="K592" s="44">
        <v>0</v>
      </c>
      <c r="L592" s="45">
        <v>0</v>
      </c>
      <c r="M592" s="46">
        <v>0</v>
      </c>
      <c r="N592" s="47">
        <f t="shared" si="9"/>
        <v>61800000</v>
      </c>
      <c r="O592" s="48">
        <v>0.1</v>
      </c>
      <c r="P592" s="49"/>
      <c r="Q592" s="50"/>
      <c r="R592" s="51"/>
    </row>
    <row r="593" spans="1:18" ht="17.25" customHeight="1" x14ac:dyDescent="0.25">
      <c r="A593" s="35">
        <v>586</v>
      </c>
      <c r="B593" s="36">
        <v>44981</v>
      </c>
      <c r="C593" s="37">
        <v>44991</v>
      </c>
      <c r="D593" s="38" t="s">
        <v>678</v>
      </c>
      <c r="E593" s="39" t="s">
        <v>1896</v>
      </c>
      <c r="F593" s="39" t="s">
        <v>187</v>
      </c>
      <c r="G593" s="40">
        <v>57165000</v>
      </c>
      <c r="H593" s="41">
        <v>45296</v>
      </c>
      <c r="I593" s="42" t="s">
        <v>225</v>
      </c>
      <c r="J593" s="43" t="s">
        <v>1264</v>
      </c>
      <c r="K593" s="44">
        <v>0</v>
      </c>
      <c r="L593" s="45">
        <v>0</v>
      </c>
      <c r="M593" s="46">
        <v>0</v>
      </c>
      <c r="N593" s="47">
        <f t="shared" si="9"/>
        <v>57165000</v>
      </c>
      <c r="O593" s="48">
        <v>0.08</v>
      </c>
      <c r="P593" s="49"/>
      <c r="Q593" s="50"/>
      <c r="R593" s="51"/>
    </row>
    <row r="594" spans="1:18" ht="17.25" customHeight="1" x14ac:dyDescent="0.25">
      <c r="A594" s="35">
        <v>587</v>
      </c>
      <c r="B594" s="36">
        <v>44984</v>
      </c>
      <c r="C594" s="37">
        <v>44986</v>
      </c>
      <c r="D594" s="38" t="s">
        <v>678</v>
      </c>
      <c r="E594" s="39" t="s">
        <v>1897</v>
      </c>
      <c r="F594" s="39" t="s">
        <v>128</v>
      </c>
      <c r="G594" s="40">
        <v>64890000</v>
      </c>
      <c r="H594" s="41">
        <v>45290</v>
      </c>
      <c r="I594" s="42" t="s">
        <v>225</v>
      </c>
      <c r="J594" s="43" t="s">
        <v>1265</v>
      </c>
      <c r="K594" s="44">
        <v>0</v>
      </c>
      <c r="L594" s="45">
        <v>0</v>
      </c>
      <c r="M594" s="46">
        <v>0</v>
      </c>
      <c r="N594" s="47">
        <f t="shared" si="9"/>
        <v>64890000</v>
      </c>
      <c r="O594" s="48">
        <v>0.1</v>
      </c>
      <c r="P594" s="49"/>
      <c r="Q594" s="50"/>
      <c r="R594" s="51"/>
    </row>
    <row r="595" spans="1:18" ht="17.25" customHeight="1" x14ac:dyDescent="0.25">
      <c r="A595" s="35">
        <v>588</v>
      </c>
      <c r="B595" s="36">
        <v>44984</v>
      </c>
      <c r="C595" s="37">
        <v>44998</v>
      </c>
      <c r="D595" s="38" t="s">
        <v>678</v>
      </c>
      <c r="E595" s="39" t="s">
        <v>587</v>
      </c>
      <c r="F595" s="39" t="s">
        <v>1898</v>
      </c>
      <c r="G595" s="40">
        <v>72000000</v>
      </c>
      <c r="H595" s="41">
        <v>45272</v>
      </c>
      <c r="I595" s="42" t="s">
        <v>225</v>
      </c>
      <c r="J595" s="43" t="s">
        <v>1266</v>
      </c>
      <c r="K595" s="44">
        <v>0</v>
      </c>
      <c r="L595" s="45">
        <v>0</v>
      </c>
      <c r="M595" s="46">
        <v>0</v>
      </c>
      <c r="N595" s="47">
        <f t="shared" si="9"/>
        <v>72000000</v>
      </c>
      <c r="O595" s="48">
        <v>7.0000000000000007E-2</v>
      </c>
      <c r="P595" s="49"/>
      <c r="Q595" s="50"/>
      <c r="R595" s="51"/>
    </row>
    <row r="596" spans="1:18" ht="17.25" customHeight="1" x14ac:dyDescent="0.25">
      <c r="A596" s="35">
        <v>589</v>
      </c>
      <c r="B596" s="36">
        <v>44981</v>
      </c>
      <c r="C596" s="37">
        <v>44986</v>
      </c>
      <c r="D596" s="38" t="s">
        <v>678</v>
      </c>
      <c r="E596" s="39" t="s">
        <v>1899</v>
      </c>
      <c r="F596" s="39" t="s">
        <v>1900</v>
      </c>
      <c r="G596" s="40">
        <v>69525000</v>
      </c>
      <c r="H596" s="41">
        <v>45260</v>
      </c>
      <c r="I596" s="42" t="s">
        <v>225</v>
      </c>
      <c r="J596" s="43" t="s">
        <v>1267</v>
      </c>
      <c r="K596" s="44">
        <v>0</v>
      </c>
      <c r="L596" s="45">
        <v>0</v>
      </c>
      <c r="M596" s="46">
        <v>0</v>
      </c>
      <c r="N596" s="47">
        <f t="shared" si="9"/>
        <v>69525000</v>
      </c>
      <c r="O596" s="48">
        <v>0.11</v>
      </c>
      <c r="P596" s="49"/>
      <c r="Q596" s="50"/>
      <c r="R596" s="51"/>
    </row>
    <row r="597" spans="1:18" ht="17.25" customHeight="1" x14ac:dyDescent="0.25">
      <c r="A597" s="35">
        <v>590</v>
      </c>
      <c r="B597" s="36">
        <v>44981</v>
      </c>
      <c r="C597" s="37">
        <v>44991</v>
      </c>
      <c r="D597" s="38" t="s">
        <v>678</v>
      </c>
      <c r="E597" s="39" t="s">
        <v>446</v>
      </c>
      <c r="F597" s="39" t="s">
        <v>1901</v>
      </c>
      <c r="G597" s="40">
        <v>44800000</v>
      </c>
      <c r="H597" s="41">
        <v>45235</v>
      </c>
      <c r="I597" s="42" t="s">
        <v>225</v>
      </c>
      <c r="J597" s="43" t="s">
        <v>1268</v>
      </c>
      <c r="K597" s="44">
        <v>0</v>
      </c>
      <c r="L597" s="45">
        <v>0</v>
      </c>
      <c r="M597" s="46">
        <v>0</v>
      </c>
      <c r="N597" s="47">
        <f t="shared" si="9"/>
        <v>44800000</v>
      </c>
      <c r="O597" s="48">
        <v>0.1</v>
      </c>
      <c r="P597" s="49"/>
      <c r="Q597" s="50"/>
      <c r="R597" s="51"/>
    </row>
    <row r="598" spans="1:18" ht="17.25" customHeight="1" x14ac:dyDescent="0.25">
      <c r="A598" s="35">
        <v>591</v>
      </c>
      <c r="B598" s="36">
        <v>44984</v>
      </c>
      <c r="C598" s="37">
        <v>44987</v>
      </c>
      <c r="D598" s="38" t="s">
        <v>678</v>
      </c>
      <c r="E598" s="39" t="s">
        <v>628</v>
      </c>
      <c r="F598" s="39" t="s">
        <v>408</v>
      </c>
      <c r="G598" s="40">
        <v>57600000</v>
      </c>
      <c r="H598" s="41">
        <v>45231</v>
      </c>
      <c r="I598" s="42" t="s">
        <v>225</v>
      </c>
      <c r="J598" s="43" t="s">
        <v>1269</v>
      </c>
      <c r="K598" s="44">
        <v>0</v>
      </c>
      <c r="L598" s="45">
        <v>0</v>
      </c>
      <c r="M598" s="46">
        <v>0</v>
      </c>
      <c r="N598" s="47">
        <f t="shared" si="9"/>
        <v>57600000</v>
      </c>
      <c r="O598" s="48">
        <v>0.12</v>
      </c>
      <c r="P598" s="49"/>
      <c r="Q598" s="50"/>
      <c r="R598" s="51"/>
    </row>
    <row r="599" spans="1:18" ht="17.25" customHeight="1" x14ac:dyDescent="0.25">
      <c r="A599" s="35">
        <v>592</v>
      </c>
      <c r="B599" s="36">
        <v>44984</v>
      </c>
      <c r="C599" s="37">
        <v>44986</v>
      </c>
      <c r="D599" s="38" t="s">
        <v>678</v>
      </c>
      <c r="E599" s="39" t="s">
        <v>590</v>
      </c>
      <c r="F599" s="39" t="s">
        <v>1902</v>
      </c>
      <c r="G599" s="40">
        <v>47700000</v>
      </c>
      <c r="H599" s="41">
        <v>45260</v>
      </c>
      <c r="I599" s="42" t="s">
        <v>225</v>
      </c>
      <c r="J599" s="43" t="s">
        <v>1270</v>
      </c>
      <c r="K599" s="44">
        <v>0</v>
      </c>
      <c r="L599" s="45">
        <v>0</v>
      </c>
      <c r="M599" s="46">
        <v>0</v>
      </c>
      <c r="N599" s="47">
        <f t="shared" si="9"/>
        <v>47700000</v>
      </c>
      <c r="O599" s="48">
        <v>0.11</v>
      </c>
      <c r="P599" s="49"/>
      <c r="Q599" s="50"/>
      <c r="R599" s="51"/>
    </row>
    <row r="600" spans="1:18" ht="17.25" customHeight="1" x14ac:dyDescent="0.25">
      <c r="A600" s="35">
        <v>593</v>
      </c>
      <c r="B600" s="36">
        <v>44981</v>
      </c>
      <c r="C600" s="37">
        <v>44986</v>
      </c>
      <c r="D600" s="38" t="s">
        <v>678</v>
      </c>
      <c r="E600" s="39" t="s">
        <v>506</v>
      </c>
      <c r="F600" s="39" t="s">
        <v>1903</v>
      </c>
      <c r="G600" s="40">
        <v>74160000</v>
      </c>
      <c r="H600" s="41">
        <v>45260</v>
      </c>
      <c r="I600" s="42" t="s">
        <v>225</v>
      </c>
      <c r="J600" s="43" t="s">
        <v>1271</v>
      </c>
      <c r="K600" s="44">
        <v>0</v>
      </c>
      <c r="L600" s="45">
        <v>0</v>
      </c>
      <c r="M600" s="46">
        <v>0</v>
      </c>
      <c r="N600" s="47">
        <f t="shared" si="9"/>
        <v>74160000</v>
      </c>
      <c r="O600" s="48">
        <v>0.11</v>
      </c>
      <c r="P600" s="49"/>
      <c r="Q600" s="50"/>
      <c r="R600" s="51"/>
    </row>
    <row r="601" spans="1:18" ht="17.25" customHeight="1" x14ac:dyDescent="0.25">
      <c r="A601" s="35">
        <v>594</v>
      </c>
      <c r="B601" s="36">
        <v>44984</v>
      </c>
      <c r="C601" s="37">
        <v>44986</v>
      </c>
      <c r="D601" s="38" t="s">
        <v>679</v>
      </c>
      <c r="E601" s="39" t="s">
        <v>1904</v>
      </c>
      <c r="F601" s="39" t="s">
        <v>1685</v>
      </c>
      <c r="G601" s="40">
        <v>28000000</v>
      </c>
      <c r="H601" s="41">
        <v>45230</v>
      </c>
      <c r="I601" s="42" t="s">
        <v>225</v>
      </c>
      <c r="J601" s="43" t="s">
        <v>1272</v>
      </c>
      <c r="K601" s="44">
        <v>0</v>
      </c>
      <c r="L601" s="45">
        <v>0</v>
      </c>
      <c r="M601" s="46">
        <v>0</v>
      </c>
      <c r="N601" s="47">
        <f t="shared" si="9"/>
        <v>28000000</v>
      </c>
      <c r="O601" s="48">
        <v>0.12</v>
      </c>
      <c r="P601" s="49"/>
      <c r="Q601" s="50"/>
      <c r="R601" s="51"/>
    </row>
    <row r="602" spans="1:18" ht="17.25" customHeight="1" x14ac:dyDescent="0.25">
      <c r="A602" s="35">
        <v>595</v>
      </c>
      <c r="B602" s="36">
        <v>44981</v>
      </c>
      <c r="C602" s="37">
        <v>44986</v>
      </c>
      <c r="D602" s="38" t="s">
        <v>678</v>
      </c>
      <c r="E602" s="39" t="s">
        <v>94</v>
      </c>
      <c r="F602" s="39" t="s">
        <v>1905</v>
      </c>
      <c r="G602" s="40">
        <v>49440000</v>
      </c>
      <c r="H602" s="41">
        <v>45230</v>
      </c>
      <c r="I602" s="42" t="s">
        <v>225</v>
      </c>
      <c r="J602" s="43" t="s">
        <v>1273</v>
      </c>
      <c r="K602" s="44">
        <v>0</v>
      </c>
      <c r="L602" s="45">
        <v>0</v>
      </c>
      <c r="M602" s="46">
        <v>0</v>
      </c>
      <c r="N602" s="47">
        <f t="shared" si="9"/>
        <v>49440000</v>
      </c>
      <c r="O602" s="48">
        <v>0.12</v>
      </c>
      <c r="P602" s="49"/>
      <c r="Q602" s="50"/>
      <c r="R602" s="51"/>
    </row>
    <row r="603" spans="1:18" ht="17.25" customHeight="1" x14ac:dyDescent="0.25">
      <c r="A603" s="35">
        <v>596</v>
      </c>
      <c r="B603" s="36">
        <v>44981</v>
      </c>
      <c r="C603" s="37">
        <v>44984</v>
      </c>
      <c r="D603" s="38" t="s">
        <v>678</v>
      </c>
      <c r="E603" s="39" t="s">
        <v>161</v>
      </c>
      <c r="F603" s="39" t="s">
        <v>1906</v>
      </c>
      <c r="G603" s="40">
        <v>73600000</v>
      </c>
      <c r="H603" s="41">
        <v>45225</v>
      </c>
      <c r="I603" s="42" t="s">
        <v>225</v>
      </c>
      <c r="J603" s="43" t="s">
        <v>1274</v>
      </c>
      <c r="K603" s="44">
        <v>0</v>
      </c>
      <c r="L603" s="45">
        <v>0</v>
      </c>
      <c r="M603" s="46">
        <v>0</v>
      </c>
      <c r="N603" s="47">
        <f t="shared" si="9"/>
        <v>73600000</v>
      </c>
      <c r="O603" s="48">
        <v>0.13</v>
      </c>
      <c r="P603" s="49"/>
      <c r="Q603" s="50"/>
      <c r="R603" s="51"/>
    </row>
    <row r="604" spans="1:18" ht="17.25" customHeight="1" x14ac:dyDescent="0.25">
      <c r="A604" s="35">
        <v>597</v>
      </c>
      <c r="B604" s="36">
        <v>44984</v>
      </c>
      <c r="C604" s="37">
        <v>44986</v>
      </c>
      <c r="D604" s="38" t="s">
        <v>678</v>
      </c>
      <c r="E604" s="39" t="s">
        <v>588</v>
      </c>
      <c r="F604" s="39" t="s">
        <v>1907</v>
      </c>
      <c r="G604" s="40">
        <v>78000000</v>
      </c>
      <c r="H604" s="41">
        <v>45230</v>
      </c>
      <c r="I604" s="42" t="s">
        <v>225</v>
      </c>
      <c r="J604" s="43" t="s">
        <v>1275</v>
      </c>
      <c r="K604" s="44">
        <v>0</v>
      </c>
      <c r="L604" s="45">
        <v>0</v>
      </c>
      <c r="M604" s="46">
        <v>0</v>
      </c>
      <c r="N604" s="47">
        <f t="shared" si="9"/>
        <v>78000000</v>
      </c>
      <c r="O604" s="48">
        <v>0.12</v>
      </c>
      <c r="P604" s="49"/>
      <c r="Q604" s="50"/>
      <c r="R604" s="51"/>
    </row>
    <row r="605" spans="1:18" ht="17.25" customHeight="1" x14ac:dyDescent="0.25">
      <c r="A605" s="35">
        <v>598</v>
      </c>
      <c r="B605" s="36">
        <v>44985</v>
      </c>
      <c r="C605" s="37">
        <v>44987</v>
      </c>
      <c r="D605" s="38" t="s">
        <v>678</v>
      </c>
      <c r="E605" s="39" t="s">
        <v>492</v>
      </c>
      <c r="F605" s="39" t="s">
        <v>403</v>
      </c>
      <c r="G605" s="40">
        <v>82400000</v>
      </c>
      <c r="H605" s="41">
        <v>45292</v>
      </c>
      <c r="I605" s="42" t="s">
        <v>225</v>
      </c>
      <c r="J605" s="43" t="s">
        <v>1276</v>
      </c>
      <c r="K605" s="44">
        <v>0</v>
      </c>
      <c r="L605" s="45">
        <v>0</v>
      </c>
      <c r="M605" s="46">
        <v>0</v>
      </c>
      <c r="N605" s="47">
        <f t="shared" si="9"/>
        <v>82400000</v>
      </c>
      <c r="O605" s="48">
        <v>0.1</v>
      </c>
      <c r="P605" s="49"/>
      <c r="Q605" s="50"/>
      <c r="R605" s="51"/>
    </row>
    <row r="606" spans="1:18" ht="17.25" customHeight="1" x14ac:dyDescent="0.25">
      <c r="A606" s="35">
        <v>599</v>
      </c>
      <c r="B606" s="36">
        <v>44984</v>
      </c>
      <c r="C606" s="37">
        <v>44986</v>
      </c>
      <c r="D606" s="38" t="s">
        <v>679</v>
      </c>
      <c r="E606" s="39" t="s">
        <v>2061</v>
      </c>
      <c r="F606" s="39" t="s">
        <v>1685</v>
      </c>
      <c r="G606" s="40">
        <v>28000000</v>
      </c>
      <c r="H606" s="41">
        <v>45230</v>
      </c>
      <c r="I606" s="42" t="s">
        <v>225</v>
      </c>
      <c r="J606" s="43" t="s">
        <v>1277</v>
      </c>
      <c r="K606" s="44">
        <v>0</v>
      </c>
      <c r="L606" s="45">
        <v>0</v>
      </c>
      <c r="M606" s="46">
        <v>0</v>
      </c>
      <c r="N606" s="47">
        <f t="shared" si="9"/>
        <v>28000000</v>
      </c>
      <c r="O606" s="48">
        <v>0.12</v>
      </c>
      <c r="P606" s="49"/>
      <c r="Q606" s="50"/>
      <c r="R606" s="51"/>
    </row>
    <row r="607" spans="1:18" ht="17.25" customHeight="1" x14ac:dyDescent="0.25">
      <c r="A607" s="35">
        <v>600</v>
      </c>
      <c r="B607" s="36">
        <v>44984</v>
      </c>
      <c r="C607" s="37">
        <v>44987</v>
      </c>
      <c r="D607" s="38" t="s">
        <v>678</v>
      </c>
      <c r="E607" s="39" t="s">
        <v>1908</v>
      </c>
      <c r="F607" s="39" t="s">
        <v>1909</v>
      </c>
      <c r="G607" s="40">
        <v>92700000</v>
      </c>
      <c r="H607" s="41">
        <v>45261</v>
      </c>
      <c r="I607" s="42" t="s">
        <v>225</v>
      </c>
      <c r="J607" s="43" t="s">
        <v>1278</v>
      </c>
      <c r="K607" s="44">
        <v>0</v>
      </c>
      <c r="L607" s="45">
        <v>0</v>
      </c>
      <c r="M607" s="46">
        <v>0</v>
      </c>
      <c r="N607" s="47">
        <f t="shared" si="9"/>
        <v>92700000</v>
      </c>
      <c r="O607" s="48">
        <v>0.11</v>
      </c>
      <c r="P607" s="49"/>
      <c r="Q607" s="50"/>
      <c r="R607" s="51"/>
    </row>
    <row r="608" spans="1:18" ht="17.25" customHeight="1" x14ac:dyDescent="0.25">
      <c r="A608" s="35">
        <v>603</v>
      </c>
      <c r="B608" s="36">
        <v>44985</v>
      </c>
      <c r="C608" s="37">
        <v>44987</v>
      </c>
      <c r="D608" s="38" t="s">
        <v>679</v>
      </c>
      <c r="E608" s="39" t="s">
        <v>112</v>
      </c>
      <c r="F608" s="39" t="s">
        <v>1910</v>
      </c>
      <c r="G608" s="40">
        <v>24903000</v>
      </c>
      <c r="H608" s="41">
        <v>45261</v>
      </c>
      <c r="I608" s="42" t="s">
        <v>225</v>
      </c>
      <c r="J608" s="43" t="s">
        <v>1279</v>
      </c>
      <c r="K608" s="44">
        <v>0</v>
      </c>
      <c r="L608" s="45">
        <v>0</v>
      </c>
      <c r="M608" s="46">
        <v>0</v>
      </c>
      <c r="N608" s="47">
        <f t="shared" si="9"/>
        <v>24903000</v>
      </c>
      <c r="O608" s="48">
        <v>0.11</v>
      </c>
      <c r="P608" s="49"/>
      <c r="Q608" s="50"/>
      <c r="R608" s="51"/>
    </row>
    <row r="609" spans="1:18" ht="17.25" customHeight="1" x14ac:dyDescent="0.25">
      <c r="A609" s="35">
        <v>604</v>
      </c>
      <c r="B609" s="36">
        <v>44985</v>
      </c>
      <c r="C609" s="37">
        <v>44987</v>
      </c>
      <c r="D609" s="38" t="s">
        <v>678</v>
      </c>
      <c r="E609" s="39" t="s">
        <v>675</v>
      </c>
      <c r="F609" s="39" t="s">
        <v>1911</v>
      </c>
      <c r="G609" s="40">
        <v>58500000</v>
      </c>
      <c r="H609" s="41">
        <v>45261</v>
      </c>
      <c r="I609" s="42" t="s">
        <v>225</v>
      </c>
      <c r="J609" s="43" t="s">
        <v>1280</v>
      </c>
      <c r="K609" s="44">
        <v>0</v>
      </c>
      <c r="L609" s="45">
        <v>0</v>
      </c>
      <c r="M609" s="46">
        <v>0</v>
      </c>
      <c r="N609" s="47">
        <f t="shared" si="9"/>
        <v>58500000</v>
      </c>
      <c r="O609" s="48">
        <v>0.11</v>
      </c>
      <c r="P609" s="49"/>
      <c r="Q609" s="50"/>
      <c r="R609" s="51"/>
    </row>
    <row r="610" spans="1:18" ht="17.25" customHeight="1" x14ac:dyDescent="0.25">
      <c r="A610" s="35">
        <v>605</v>
      </c>
      <c r="B610" s="36">
        <v>44985</v>
      </c>
      <c r="C610" s="37">
        <v>44986</v>
      </c>
      <c r="D610" s="38" t="s">
        <v>678</v>
      </c>
      <c r="E610" s="39" t="s">
        <v>459</v>
      </c>
      <c r="F610" s="39" t="s">
        <v>1912</v>
      </c>
      <c r="G610" s="40">
        <v>73800000</v>
      </c>
      <c r="H610" s="41">
        <v>45260</v>
      </c>
      <c r="I610" s="42" t="s">
        <v>225</v>
      </c>
      <c r="J610" s="43" t="s">
        <v>1281</v>
      </c>
      <c r="K610" s="44">
        <v>0</v>
      </c>
      <c r="L610" s="45">
        <v>0</v>
      </c>
      <c r="M610" s="46">
        <v>0</v>
      </c>
      <c r="N610" s="47">
        <f t="shared" si="9"/>
        <v>73800000</v>
      </c>
      <c r="O610" s="48">
        <v>0.11</v>
      </c>
      <c r="P610" s="49"/>
      <c r="Q610" s="50"/>
      <c r="R610" s="51"/>
    </row>
    <row r="611" spans="1:18" ht="17.25" customHeight="1" x14ac:dyDescent="0.25">
      <c r="A611" s="35">
        <v>606</v>
      </c>
      <c r="B611" s="36">
        <v>44985</v>
      </c>
      <c r="C611" s="37">
        <v>44986</v>
      </c>
      <c r="D611" s="38" t="s">
        <v>678</v>
      </c>
      <c r="E611" s="39" t="s">
        <v>233</v>
      </c>
      <c r="F611" s="39" t="s">
        <v>1913</v>
      </c>
      <c r="G611" s="40">
        <v>69525000</v>
      </c>
      <c r="H611" s="41">
        <v>45260</v>
      </c>
      <c r="I611" s="42" t="s">
        <v>225</v>
      </c>
      <c r="J611" s="43" t="s">
        <v>1282</v>
      </c>
      <c r="K611" s="44">
        <v>0</v>
      </c>
      <c r="L611" s="45">
        <v>0</v>
      </c>
      <c r="M611" s="46">
        <v>0</v>
      </c>
      <c r="N611" s="47">
        <f t="shared" si="9"/>
        <v>69525000</v>
      </c>
      <c r="O611" s="48">
        <v>0.11</v>
      </c>
      <c r="P611" s="49"/>
      <c r="Q611" s="50"/>
      <c r="R611" s="51"/>
    </row>
    <row r="612" spans="1:18" ht="17.25" customHeight="1" x14ac:dyDescent="0.25">
      <c r="A612" s="35">
        <v>607</v>
      </c>
      <c r="B612" s="36">
        <v>44985</v>
      </c>
      <c r="C612" s="37">
        <v>44986</v>
      </c>
      <c r="D612" s="38" t="s">
        <v>678</v>
      </c>
      <c r="E612" s="39" t="s">
        <v>1914</v>
      </c>
      <c r="F612" s="39" t="s">
        <v>381</v>
      </c>
      <c r="G612" s="40">
        <v>35200000</v>
      </c>
      <c r="H612" s="41">
        <v>45230</v>
      </c>
      <c r="I612" s="42" t="s">
        <v>225</v>
      </c>
      <c r="J612" s="43" t="s">
        <v>1283</v>
      </c>
      <c r="K612" s="44">
        <v>0</v>
      </c>
      <c r="L612" s="45">
        <v>0</v>
      </c>
      <c r="M612" s="46">
        <v>0</v>
      </c>
      <c r="N612" s="47">
        <f t="shared" si="9"/>
        <v>35200000</v>
      </c>
      <c r="O612" s="48">
        <v>0.12</v>
      </c>
      <c r="P612" s="49"/>
      <c r="Q612" s="50"/>
      <c r="R612" s="51"/>
    </row>
    <row r="613" spans="1:18" ht="17.25" customHeight="1" x14ac:dyDescent="0.25">
      <c r="A613" s="35">
        <v>608</v>
      </c>
      <c r="B613" s="36">
        <v>44985</v>
      </c>
      <c r="C613" s="37">
        <v>44987</v>
      </c>
      <c r="D613" s="38" t="s">
        <v>678</v>
      </c>
      <c r="E613" s="39" t="s">
        <v>1915</v>
      </c>
      <c r="F613" s="39" t="s">
        <v>1916</v>
      </c>
      <c r="G613" s="40">
        <v>45000000</v>
      </c>
      <c r="H613" s="41">
        <v>45261</v>
      </c>
      <c r="I613" s="42" t="s">
        <v>225</v>
      </c>
      <c r="J613" s="43" t="s">
        <v>1284</v>
      </c>
      <c r="K613" s="44">
        <v>0</v>
      </c>
      <c r="L613" s="45">
        <v>0</v>
      </c>
      <c r="M613" s="46">
        <v>0</v>
      </c>
      <c r="N613" s="47">
        <f t="shared" si="9"/>
        <v>45000000</v>
      </c>
      <c r="O613" s="48">
        <v>0.11</v>
      </c>
      <c r="P613" s="49"/>
      <c r="Q613" s="50"/>
      <c r="R613" s="51"/>
    </row>
    <row r="614" spans="1:18" ht="17.25" customHeight="1" x14ac:dyDescent="0.25">
      <c r="A614" s="35">
        <v>609</v>
      </c>
      <c r="B614" s="36">
        <v>44985</v>
      </c>
      <c r="C614" s="37">
        <v>44991</v>
      </c>
      <c r="D614" s="38" t="s">
        <v>678</v>
      </c>
      <c r="E614" s="39" t="s">
        <v>561</v>
      </c>
      <c r="F614" s="39" t="s">
        <v>1917</v>
      </c>
      <c r="G614" s="40">
        <v>47700000</v>
      </c>
      <c r="H614" s="41">
        <v>45265</v>
      </c>
      <c r="I614" s="42" t="s">
        <v>225</v>
      </c>
      <c r="J614" s="43" t="s">
        <v>1285</v>
      </c>
      <c r="K614" s="44">
        <v>0</v>
      </c>
      <c r="L614" s="45">
        <v>0</v>
      </c>
      <c r="M614" s="46">
        <v>0</v>
      </c>
      <c r="N614" s="47">
        <f t="shared" si="9"/>
        <v>47700000</v>
      </c>
      <c r="O614" s="48">
        <v>0.09</v>
      </c>
      <c r="P614" s="49"/>
      <c r="Q614" s="50"/>
      <c r="R614" s="51"/>
    </row>
    <row r="615" spans="1:18" ht="17.25" customHeight="1" x14ac:dyDescent="0.25">
      <c r="A615" s="35">
        <v>610</v>
      </c>
      <c r="B615" s="36">
        <v>44985</v>
      </c>
      <c r="C615" s="37">
        <v>44991</v>
      </c>
      <c r="D615" s="38" t="s">
        <v>678</v>
      </c>
      <c r="E615" s="39" t="s">
        <v>1918</v>
      </c>
      <c r="F615" s="39" t="s">
        <v>1919</v>
      </c>
      <c r="G615" s="40">
        <v>53100000</v>
      </c>
      <c r="H615" s="41">
        <v>45265</v>
      </c>
      <c r="I615" s="42" t="s">
        <v>225</v>
      </c>
      <c r="J615" s="43" t="s">
        <v>1286</v>
      </c>
      <c r="K615" s="44">
        <v>0</v>
      </c>
      <c r="L615" s="45">
        <v>0</v>
      </c>
      <c r="M615" s="46">
        <v>0</v>
      </c>
      <c r="N615" s="47">
        <f t="shared" si="9"/>
        <v>53100000</v>
      </c>
      <c r="O615" s="48">
        <v>0.09</v>
      </c>
      <c r="P615" s="49"/>
      <c r="Q615" s="50"/>
      <c r="R615" s="51"/>
    </row>
    <row r="616" spans="1:18" ht="17.25" customHeight="1" x14ac:dyDescent="0.25">
      <c r="A616" s="35">
        <v>611</v>
      </c>
      <c r="B616" s="36">
        <v>44987</v>
      </c>
      <c r="C616" s="37">
        <v>44988</v>
      </c>
      <c r="D616" s="38" t="s">
        <v>678</v>
      </c>
      <c r="E616" s="39" t="s">
        <v>141</v>
      </c>
      <c r="F616" s="39" t="s">
        <v>1920</v>
      </c>
      <c r="G616" s="40">
        <v>59600000</v>
      </c>
      <c r="H616" s="41">
        <v>45232</v>
      </c>
      <c r="I616" s="42" t="s">
        <v>225</v>
      </c>
      <c r="J616" s="43" t="s">
        <v>1287</v>
      </c>
      <c r="K616" s="44">
        <v>0</v>
      </c>
      <c r="L616" s="45">
        <v>0</v>
      </c>
      <c r="M616" s="46">
        <v>0</v>
      </c>
      <c r="N616" s="47">
        <f t="shared" si="9"/>
        <v>59600000</v>
      </c>
      <c r="O616" s="48">
        <v>0.11</v>
      </c>
      <c r="P616" s="49"/>
      <c r="Q616" s="50"/>
      <c r="R616" s="51"/>
    </row>
    <row r="617" spans="1:18" ht="17.25" customHeight="1" x14ac:dyDescent="0.25">
      <c r="A617" s="35">
        <v>612</v>
      </c>
      <c r="B617" s="36">
        <v>44987</v>
      </c>
      <c r="C617" s="37">
        <v>44988</v>
      </c>
      <c r="D617" s="38" t="s">
        <v>678</v>
      </c>
      <c r="E617" s="39" t="s">
        <v>624</v>
      </c>
      <c r="F617" s="39" t="s">
        <v>1921</v>
      </c>
      <c r="G617" s="40">
        <v>47360000</v>
      </c>
      <c r="H617" s="41">
        <v>45232</v>
      </c>
      <c r="I617" s="42" t="s">
        <v>225</v>
      </c>
      <c r="J617" s="43" t="s">
        <v>1288</v>
      </c>
      <c r="K617" s="44">
        <v>0</v>
      </c>
      <c r="L617" s="45">
        <v>0</v>
      </c>
      <c r="M617" s="46">
        <v>0</v>
      </c>
      <c r="N617" s="47">
        <f t="shared" si="9"/>
        <v>47360000</v>
      </c>
      <c r="O617" s="48">
        <v>0.11</v>
      </c>
      <c r="P617" s="49"/>
      <c r="Q617" s="50"/>
      <c r="R617" s="51"/>
    </row>
    <row r="618" spans="1:18" ht="17.25" customHeight="1" x14ac:dyDescent="0.25">
      <c r="A618" s="35">
        <v>613</v>
      </c>
      <c r="B618" s="36">
        <v>44987</v>
      </c>
      <c r="C618" s="37">
        <v>44988</v>
      </c>
      <c r="D618" s="38" t="s">
        <v>678</v>
      </c>
      <c r="E618" s="39" t="s">
        <v>264</v>
      </c>
      <c r="F618" s="39" t="s">
        <v>1922</v>
      </c>
      <c r="G618" s="40">
        <v>61800000</v>
      </c>
      <c r="H618" s="41">
        <v>45232</v>
      </c>
      <c r="I618" s="42" t="s">
        <v>225</v>
      </c>
      <c r="J618" s="43" t="s">
        <v>1289</v>
      </c>
      <c r="K618" s="44">
        <v>0</v>
      </c>
      <c r="L618" s="45">
        <v>0</v>
      </c>
      <c r="M618" s="46">
        <v>0</v>
      </c>
      <c r="N618" s="47">
        <f t="shared" si="9"/>
        <v>61800000</v>
      </c>
      <c r="O618" s="48">
        <v>0.11</v>
      </c>
      <c r="P618" s="49"/>
      <c r="Q618" s="50"/>
      <c r="R618" s="51"/>
    </row>
    <row r="619" spans="1:18" ht="17.25" customHeight="1" x14ac:dyDescent="0.25">
      <c r="A619" s="35">
        <v>614</v>
      </c>
      <c r="B619" s="36">
        <v>44986</v>
      </c>
      <c r="C619" s="37">
        <v>44988</v>
      </c>
      <c r="D619" s="38" t="s">
        <v>679</v>
      </c>
      <c r="E619" s="39" t="s">
        <v>1923</v>
      </c>
      <c r="F619" s="39" t="s">
        <v>1685</v>
      </c>
      <c r="G619" s="40">
        <v>28000000</v>
      </c>
      <c r="H619" s="41">
        <v>45232</v>
      </c>
      <c r="I619" s="42" t="s">
        <v>225</v>
      </c>
      <c r="J619" s="43" t="s">
        <v>1290</v>
      </c>
      <c r="K619" s="44">
        <v>0</v>
      </c>
      <c r="L619" s="45">
        <v>0</v>
      </c>
      <c r="M619" s="46">
        <v>0</v>
      </c>
      <c r="N619" s="47">
        <f t="shared" si="9"/>
        <v>28000000</v>
      </c>
      <c r="O619" s="48">
        <v>0.11</v>
      </c>
      <c r="P619" s="49"/>
      <c r="Q619" s="50"/>
      <c r="R619" s="51"/>
    </row>
    <row r="620" spans="1:18" ht="17.25" customHeight="1" x14ac:dyDescent="0.25">
      <c r="A620" s="35">
        <v>615</v>
      </c>
      <c r="B620" s="36">
        <v>44986</v>
      </c>
      <c r="C620" s="37">
        <v>44987</v>
      </c>
      <c r="D620" s="38" t="s">
        <v>678</v>
      </c>
      <c r="E620" s="39" t="s">
        <v>295</v>
      </c>
      <c r="F620" s="39" t="s">
        <v>1924</v>
      </c>
      <c r="G620" s="40">
        <v>64890000</v>
      </c>
      <c r="H620" s="41">
        <v>45378</v>
      </c>
      <c r="I620" s="42" t="s">
        <v>225</v>
      </c>
      <c r="J620" s="43" t="s">
        <v>1291</v>
      </c>
      <c r="K620" s="44">
        <v>0</v>
      </c>
      <c r="L620" s="45">
        <v>0</v>
      </c>
      <c r="M620" s="46">
        <v>0</v>
      </c>
      <c r="N620" s="47">
        <f t="shared" si="9"/>
        <v>64890000</v>
      </c>
      <c r="O620" s="48">
        <v>7.0000000000000007E-2</v>
      </c>
      <c r="P620" s="49"/>
      <c r="Q620" s="50"/>
      <c r="R620" s="51"/>
    </row>
    <row r="621" spans="1:18" ht="17.25" customHeight="1" x14ac:dyDescent="0.25">
      <c r="A621" s="35">
        <v>616</v>
      </c>
      <c r="B621" s="36">
        <v>44987</v>
      </c>
      <c r="C621" s="37">
        <v>44994</v>
      </c>
      <c r="D621" s="38" t="s">
        <v>678</v>
      </c>
      <c r="E621" s="39" t="s">
        <v>1925</v>
      </c>
      <c r="F621" s="39" t="s">
        <v>110</v>
      </c>
      <c r="G621" s="40">
        <v>57165000</v>
      </c>
      <c r="H621" s="41">
        <v>45299</v>
      </c>
      <c r="I621" s="42" t="s">
        <v>225</v>
      </c>
      <c r="J621" s="43" t="s">
        <v>1292</v>
      </c>
      <c r="K621" s="44">
        <v>0</v>
      </c>
      <c r="L621" s="45">
        <v>0</v>
      </c>
      <c r="M621" s="46">
        <v>0</v>
      </c>
      <c r="N621" s="47">
        <f t="shared" si="9"/>
        <v>57165000</v>
      </c>
      <c r="O621" s="48">
        <v>7.0000000000000007E-2</v>
      </c>
      <c r="P621" s="49"/>
      <c r="Q621" s="50"/>
      <c r="R621" s="51"/>
    </row>
    <row r="622" spans="1:18" ht="17.25" customHeight="1" x14ac:dyDescent="0.25">
      <c r="A622" s="35">
        <v>617</v>
      </c>
      <c r="B622" s="36">
        <v>44987</v>
      </c>
      <c r="C622" s="37">
        <v>44994</v>
      </c>
      <c r="D622" s="38" t="s">
        <v>678</v>
      </c>
      <c r="E622" s="39" t="s">
        <v>1926</v>
      </c>
      <c r="F622" s="39" t="s">
        <v>110</v>
      </c>
      <c r="G622" s="40">
        <v>57165000</v>
      </c>
      <c r="H622" s="41">
        <v>45299</v>
      </c>
      <c r="I622" s="42" t="s">
        <v>225</v>
      </c>
      <c r="J622" s="43" t="s">
        <v>1293</v>
      </c>
      <c r="K622" s="44">
        <v>0</v>
      </c>
      <c r="L622" s="45">
        <v>0</v>
      </c>
      <c r="M622" s="46">
        <v>0</v>
      </c>
      <c r="N622" s="47">
        <f t="shared" si="9"/>
        <v>57165000</v>
      </c>
      <c r="O622" s="48">
        <v>7.0000000000000007E-2</v>
      </c>
      <c r="P622" s="49"/>
      <c r="Q622" s="50"/>
      <c r="R622" s="51"/>
    </row>
    <row r="623" spans="1:18" ht="17.25" customHeight="1" x14ac:dyDescent="0.25">
      <c r="A623" s="35">
        <v>618</v>
      </c>
      <c r="B623" s="36">
        <v>44987</v>
      </c>
      <c r="C623" s="37">
        <v>44995</v>
      </c>
      <c r="D623" s="38" t="s">
        <v>678</v>
      </c>
      <c r="E623" s="39" t="s">
        <v>1927</v>
      </c>
      <c r="F623" s="39" t="s">
        <v>38</v>
      </c>
      <c r="G623" s="40">
        <v>57165000</v>
      </c>
      <c r="H623" s="41">
        <v>45300</v>
      </c>
      <c r="I623" s="42" t="s">
        <v>225</v>
      </c>
      <c r="J623" s="43" t="s">
        <v>1294</v>
      </c>
      <c r="K623" s="44">
        <v>0</v>
      </c>
      <c r="L623" s="45">
        <v>0</v>
      </c>
      <c r="M623" s="46">
        <v>0</v>
      </c>
      <c r="N623" s="47">
        <f t="shared" si="9"/>
        <v>57165000</v>
      </c>
      <c r="O623" s="48">
        <v>7.0000000000000007E-2</v>
      </c>
      <c r="P623" s="49"/>
      <c r="Q623" s="50"/>
      <c r="R623" s="51"/>
    </row>
    <row r="624" spans="1:18" ht="17.25" customHeight="1" x14ac:dyDescent="0.25">
      <c r="A624" s="35">
        <v>619</v>
      </c>
      <c r="B624" s="36">
        <v>44987</v>
      </c>
      <c r="C624" s="37">
        <v>44994</v>
      </c>
      <c r="D624" s="38" t="s">
        <v>678</v>
      </c>
      <c r="E624" s="39" t="s">
        <v>204</v>
      </c>
      <c r="F624" s="39" t="s">
        <v>38</v>
      </c>
      <c r="G624" s="40">
        <v>56212250</v>
      </c>
      <c r="H624" s="41">
        <v>45294</v>
      </c>
      <c r="I624" s="42" t="s">
        <v>225</v>
      </c>
      <c r="J624" s="43" t="s">
        <v>1295</v>
      </c>
      <c r="K624" s="44">
        <v>0</v>
      </c>
      <c r="L624" s="45">
        <v>0</v>
      </c>
      <c r="M624" s="46">
        <v>0</v>
      </c>
      <c r="N624" s="47">
        <f t="shared" si="9"/>
        <v>56212250</v>
      </c>
      <c r="O624" s="48">
        <v>7.0000000000000007E-2</v>
      </c>
      <c r="P624" s="49"/>
      <c r="Q624" s="50"/>
      <c r="R624" s="51"/>
    </row>
    <row r="625" spans="1:18" ht="17.25" customHeight="1" x14ac:dyDescent="0.25">
      <c r="A625" s="35">
        <v>620</v>
      </c>
      <c r="B625" s="36">
        <v>44987</v>
      </c>
      <c r="C625" s="37">
        <v>44991</v>
      </c>
      <c r="D625" s="38" t="s">
        <v>678</v>
      </c>
      <c r="E625" s="39" t="s">
        <v>450</v>
      </c>
      <c r="F625" s="39" t="s">
        <v>1928</v>
      </c>
      <c r="G625" s="40">
        <v>49500000</v>
      </c>
      <c r="H625" s="41">
        <v>45265</v>
      </c>
      <c r="I625" s="42" t="s">
        <v>225</v>
      </c>
      <c r="J625" s="43" t="s">
        <v>1296</v>
      </c>
      <c r="K625" s="44">
        <v>0</v>
      </c>
      <c r="L625" s="45">
        <v>0</v>
      </c>
      <c r="M625" s="46">
        <v>0</v>
      </c>
      <c r="N625" s="47">
        <f t="shared" si="9"/>
        <v>49500000</v>
      </c>
      <c r="O625" s="48">
        <v>0.09</v>
      </c>
      <c r="P625" s="49"/>
      <c r="Q625" s="50"/>
      <c r="R625" s="51"/>
    </row>
    <row r="626" spans="1:18" ht="17.25" customHeight="1" x14ac:dyDescent="0.25">
      <c r="A626" s="35">
        <v>621</v>
      </c>
      <c r="B626" s="36">
        <v>44986</v>
      </c>
      <c r="C626" s="37">
        <v>44987</v>
      </c>
      <c r="D626" s="38" t="s">
        <v>678</v>
      </c>
      <c r="E626" s="39" t="s">
        <v>146</v>
      </c>
      <c r="F626" s="39" t="s">
        <v>1929</v>
      </c>
      <c r="G626" s="40">
        <v>82400000</v>
      </c>
      <c r="H626" s="41">
        <v>45231</v>
      </c>
      <c r="I626" s="42" t="s">
        <v>225</v>
      </c>
      <c r="J626" s="43" t="s">
        <v>1297</v>
      </c>
      <c r="K626" s="44">
        <v>0</v>
      </c>
      <c r="L626" s="45">
        <v>0</v>
      </c>
      <c r="M626" s="46">
        <v>0</v>
      </c>
      <c r="N626" s="47">
        <f t="shared" si="9"/>
        <v>82400000</v>
      </c>
      <c r="O626" s="48">
        <v>0.12</v>
      </c>
      <c r="P626" s="49"/>
      <c r="Q626" s="50"/>
      <c r="R626" s="51"/>
    </row>
    <row r="627" spans="1:18" ht="17.25" customHeight="1" x14ac:dyDescent="0.25">
      <c r="A627" s="35">
        <v>622</v>
      </c>
      <c r="B627" s="36">
        <v>44987</v>
      </c>
      <c r="C627" s="37">
        <v>44991</v>
      </c>
      <c r="D627" s="38" t="s">
        <v>678</v>
      </c>
      <c r="E627" s="39" t="s">
        <v>518</v>
      </c>
      <c r="F627" s="39" t="s">
        <v>1930</v>
      </c>
      <c r="G627" s="40">
        <v>76755600</v>
      </c>
      <c r="H627" s="41">
        <v>45265</v>
      </c>
      <c r="I627" s="42" t="s">
        <v>225</v>
      </c>
      <c r="J627" s="43" t="s">
        <v>1298</v>
      </c>
      <c r="K627" s="44">
        <v>0</v>
      </c>
      <c r="L627" s="45">
        <v>0</v>
      </c>
      <c r="M627" s="46">
        <v>0</v>
      </c>
      <c r="N627" s="47">
        <f t="shared" si="9"/>
        <v>76755600</v>
      </c>
      <c r="O627" s="48">
        <v>0.09</v>
      </c>
      <c r="P627" s="49"/>
      <c r="Q627" s="50"/>
      <c r="R627" s="51"/>
    </row>
    <row r="628" spans="1:18" ht="17.25" customHeight="1" x14ac:dyDescent="0.25">
      <c r="A628" s="35">
        <v>623</v>
      </c>
      <c r="B628" s="36">
        <v>44987</v>
      </c>
      <c r="C628" s="37">
        <v>44991</v>
      </c>
      <c r="D628" s="38" t="s">
        <v>678</v>
      </c>
      <c r="E628" s="39" t="s">
        <v>514</v>
      </c>
      <c r="F628" s="39" t="s">
        <v>1931</v>
      </c>
      <c r="G628" s="40">
        <v>69525000</v>
      </c>
      <c r="H628" s="41">
        <v>45265</v>
      </c>
      <c r="I628" s="42" t="s">
        <v>225</v>
      </c>
      <c r="J628" s="43" t="s">
        <v>1299</v>
      </c>
      <c r="K628" s="44">
        <v>0</v>
      </c>
      <c r="L628" s="45">
        <v>0</v>
      </c>
      <c r="M628" s="46">
        <v>0</v>
      </c>
      <c r="N628" s="47">
        <f t="shared" si="9"/>
        <v>69525000</v>
      </c>
      <c r="O628" s="48">
        <v>0.09</v>
      </c>
      <c r="P628" s="49"/>
      <c r="Q628" s="50"/>
      <c r="R628" s="51"/>
    </row>
    <row r="629" spans="1:18" ht="17.25" customHeight="1" x14ac:dyDescent="0.25">
      <c r="A629" s="35">
        <v>624</v>
      </c>
      <c r="B629" s="36">
        <v>44987</v>
      </c>
      <c r="C629" s="37">
        <v>44991</v>
      </c>
      <c r="D629" s="38" t="s">
        <v>679</v>
      </c>
      <c r="E629" s="39" t="s">
        <v>1932</v>
      </c>
      <c r="F629" s="39" t="s">
        <v>1933</v>
      </c>
      <c r="G629" s="40">
        <v>30662413</v>
      </c>
      <c r="H629" s="41">
        <v>45264</v>
      </c>
      <c r="I629" s="42" t="s">
        <v>225</v>
      </c>
      <c r="J629" s="43" t="s">
        <v>1300</v>
      </c>
      <c r="K629" s="44">
        <v>0</v>
      </c>
      <c r="L629" s="45">
        <v>0</v>
      </c>
      <c r="M629" s="46">
        <v>0</v>
      </c>
      <c r="N629" s="47">
        <f t="shared" si="9"/>
        <v>30662413</v>
      </c>
      <c r="O629" s="48">
        <v>0.09</v>
      </c>
      <c r="P629" s="49"/>
      <c r="Q629" s="50"/>
      <c r="R629" s="51"/>
    </row>
    <row r="630" spans="1:18" ht="17.25" customHeight="1" x14ac:dyDescent="0.25">
      <c r="A630" s="35">
        <v>625</v>
      </c>
      <c r="B630" s="36">
        <v>44987</v>
      </c>
      <c r="C630" s="37">
        <v>44991</v>
      </c>
      <c r="D630" s="38" t="s">
        <v>678</v>
      </c>
      <c r="E630" s="39" t="s">
        <v>180</v>
      </c>
      <c r="F630" s="39" t="s">
        <v>1934</v>
      </c>
      <c r="G630" s="40">
        <v>76755600</v>
      </c>
      <c r="H630" s="41">
        <v>45265</v>
      </c>
      <c r="I630" s="42" t="s">
        <v>225</v>
      </c>
      <c r="J630" s="43" t="s">
        <v>1301</v>
      </c>
      <c r="K630" s="44">
        <v>0</v>
      </c>
      <c r="L630" s="45">
        <v>0</v>
      </c>
      <c r="M630" s="46">
        <v>0</v>
      </c>
      <c r="N630" s="47">
        <f t="shared" si="9"/>
        <v>76755600</v>
      </c>
      <c r="O630" s="48">
        <v>0.09</v>
      </c>
      <c r="P630" s="49"/>
      <c r="Q630" s="50"/>
      <c r="R630" s="51"/>
    </row>
    <row r="631" spans="1:18" ht="17.25" customHeight="1" x14ac:dyDescent="0.25">
      <c r="A631" s="35">
        <v>626</v>
      </c>
      <c r="B631" s="36">
        <v>44988</v>
      </c>
      <c r="C631" s="37">
        <v>44992</v>
      </c>
      <c r="D631" s="38" t="s">
        <v>678</v>
      </c>
      <c r="E631" s="39" t="s">
        <v>575</v>
      </c>
      <c r="F631" s="39" t="s">
        <v>1935</v>
      </c>
      <c r="G631" s="40">
        <v>54000000</v>
      </c>
      <c r="H631" s="41">
        <v>45175</v>
      </c>
      <c r="I631" s="42" t="s">
        <v>225</v>
      </c>
      <c r="J631" s="43" t="s">
        <v>1302</v>
      </c>
      <c r="K631" s="44">
        <v>0</v>
      </c>
      <c r="L631" s="45">
        <v>0</v>
      </c>
      <c r="M631" s="46">
        <v>0</v>
      </c>
      <c r="N631" s="47">
        <f t="shared" si="9"/>
        <v>54000000</v>
      </c>
      <c r="O631" s="48">
        <v>0.13</v>
      </c>
      <c r="P631" s="49"/>
      <c r="Q631" s="50"/>
      <c r="R631" s="51"/>
    </row>
    <row r="632" spans="1:18" ht="17.25" customHeight="1" x14ac:dyDescent="0.25">
      <c r="A632" s="35">
        <v>627</v>
      </c>
      <c r="B632" s="36">
        <v>44987</v>
      </c>
      <c r="C632" s="37">
        <v>44991</v>
      </c>
      <c r="D632" s="38" t="s">
        <v>678</v>
      </c>
      <c r="E632" s="39" t="s">
        <v>1936</v>
      </c>
      <c r="F632" s="39" t="s">
        <v>1937</v>
      </c>
      <c r="G632" s="40">
        <v>80625627</v>
      </c>
      <c r="H632" s="41">
        <v>45265</v>
      </c>
      <c r="I632" s="42" t="s">
        <v>225</v>
      </c>
      <c r="J632" s="43" t="s">
        <v>1303</v>
      </c>
      <c r="K632" s="44">
        <v>0</v>
      </c>
      <c r="L632" s="45">
        <v>0</v>
      </c>
      <c r="M632" s="46">
        <v>0</v>
      </c>
      <c r="N632" s="47">
        <f t="shared" si="9"/>
        <v>80625627</v>
      </c>
      <c r="O632" s="48">
        <v>0.09</v>
      </c>
      <c r="P632" s="49"/>
      <c r="Q632" s="50"/>
      <c r="R632" s="51"/>
    </row>
    <row r="633" spans="1:18" ht="17.25" customHeight="1" x14ac:dyDescent="0.25">
      <c r="A633" s="35">
        <v>628</v>
      </c>
      <c r="B633" s="36">
        <v>44987</v>
      </c>
      <c r="C633" s="37">
        <v>44991</v>
      </c>
      <c r="D633" s="38" t="s">
        <v>678</v>
      </c>
      <c r="E633" s="39" t="s">
        <v>559</v>
      </c>
      <c r="F633" s="39" t="s">
        <v>1938</v>
      </c>
      <c r="G633" s="40">
        <v>95944500</v>
      </c>
      <c r="H633" s="41">
        <v>45265</v>
      </c>
      <c r="I633" s="42" t="s">
        <v>225</v>
      </c>
      <c r="J633" s="43" t="s">
        <v>1304</v>
      </c>
      <c r="K633" s="44">
        <v>0</v>
      </c>
      <c r="L633" s="45">
        <v>0</v>
      </c>
      <c r="M633" s="46">
        <v>0</v>
      </c>
      <c r="N633" s="47">
        <f t="shared" si="9"/>
        <v>95944500</v>
      </c>
      <c r="O633" s="48">
        <v>0.09</v>
      </c>
      <c r="P633" s="49"/>
      <c r="Q633" s="50"/>
      <c r="R633" s="51"/>
    </row>
    <row r="634" spans="1:18" ht="17.25" customHeight="1" x14ac:dyDescent="0.25">
      <c r="A634" s="35">
        <v>629</v>
      </c>
      <c r="B634" s="36">
        <v>44987</v>
      </c>
      <c r="C634" s="37">
        <v>44991</v>
      </c>
      <c r="D634" s="38" t="s">
        <v>678</v>
      </c>
      <c r="E634" s="39" t="s">
        <v>610</v>
      </c>
      <c r="F634" s="39" t="s">
        <v>1939</v>
      </c>
      <c r="G634" s="40">
        <v>95944500</v>
      </c>
      <c r="H634" s="41">
        <v>45265</v>
      </c>
      <c r="I634" s="42" t="s">
        <v>225</v>
      </c>
      <c r="J634" s="43" t="s">
        <v>1305</v>
      </c>
      <c r="K634" s="44">
        <v>0</v>
      </c>
      <c r="L634" s="45">
        <v>0</v>
      </c>
      <c r="M634" s="46">
        <v>0</v>
      </c>
      <c r="N634" s="47">
        <f t="shared" si="9"/>
        <v>95944500</v>
      </c>
      <c r="O634" s="48">
        <v>0.09</v>
      </c>
      <c r="P634" s="49"/>
      <c r="Q634" s="50"/>
      <c r="R634" s="51"/>
    </row>
    <row r="635" spans="1:18" ht="17.25" customHeight="1" x14ac:dyDescent="0.25">
      <c r="A635" s="35">
        <v>630</v>
      </c>
      <c r="B635" s="36">
        <v>44988</v>
      </c>
      <c r="C635" s="37">
        <v>44992</v>
      </c>
      <c r="D635" s="38" t="s">
        <v>678</v>
      </c>
      <c r="E635" s="39" t="s">
        <v>1940</v>
      </c>
      <c r="F635" s="39" t="s">
        <v>1941</v>
      </c>
      <c r="G635" s="40">
        <v>67500000</v>
      </c>
      <c r="H635" s="41">
        <v>45266</v>
      </c>
      <c r="I635" s="42" t="s">
        <v>225</v>
      </c>
      <c r="J635" s="43" t="s">
        <v>1306</v>
      </c>
      <c r="K635" s="44">
        <v>0</v>
      </c>
      <c r="L635" s="45">
        <v>0</v>
      </c>
      <c r="M635" s="46">
        <v>0</v>
      </c>
      <c r="N635" s="47">
        <f t="shared" si="9"/>
        <v>67500000</v>
      </c>
      <c r="O635" s="48">
        <v>0.09</v>
      </c>
      <c r="P635" s="49"/>
      <c r="Q635" s="50"/>
      <c r="R635" s="51"/>
    </row>
    <row r="636" spans="1:18" ht="17.25" customHeight="1" x14ac:dyDescent="0.25">
      <c r="A636" s="35">
        <v>631</v>
      </c>
      <c r="B636" s="36">
        <v>44988</v>
      </c>
      <c r="C636" s="37">
        <v>44993</v>
      </c>
      <c r="D636" s="38" t="s">
        <v>678</v>
      </c>
      <c r="E636" s="39" t="s">
        <v>129</v>
      </c>
      <c r="F636" s="39" t="s">
        <v>1942</v>
      </c>
      <c r="G636" s="40">
        <v>69525000</v>
      </c>
      <c r="H636" s="41">
        <v>45267</v>
      </c>
      <c r="I636" s="42" t="s">
        <v>225</v>
      </c>
      <c r="J636" s="43" t="s">
        <v>1307</v>
      </c>
      <c r="K636" s="44">
        <v>0</v>
      </c>
      <c r="L636" s="45">
        <v>0</v>
      </c>
      <c r="M636" s="46">
        <v>0</v>
      </c>
      <c r="N636" s="47">
        <f t="shared" si="9"/>
        <v>69525000</v>
      </c>
      <c r="O636" s="48">
        <v>0.08</v>
      </c>
      <c r="P636" s="49"/>
      <c r="Q636" s="50"/>
      <c r="R636" s="51"/>
    </row>
    <row r="637" spans="1:18" ht="17.25" customHeight="1" x14ac:dyDescent="0.25">
      <c r="A637" s="35">
        <v>632</v>
      </c>
      <c r="B637" s="36">
        <v>44991</v>
      </c>
      <c r="C637" s="37">
        <v>44993</v>
      </c>
      <c r="D637" s="38" t="s">
        <v>678</v>
      </c>
      <c r="E637" s="39" t="s">
        <v>1943</v>
      </c>
      <c r="F637" s="39" t="s">
        <v>383</v>
      </c>
      <c r="G637" s="40">
        <v>41715000</v>
      </c>
      <c r="H637" s="41">
        <v>45267</v>
      </c>
      <c r="I637" s="42" t="s">
        <v>225</v>
      </c>
      <c r="J637" s="43" t="s">
        <v>1308</v>
      </c>
      <c r="K637" s="44">
        <v>0</v>
      </c>
      <c r="L637" s="45">
        <v>0</v>
      </c>
      <c r="M637" s="46">
        <v>0</v>
      </c>
      <c r="N637" s="47">
        <f t="shared" si="9"/>
        <v>41715000</v>
      </c>
      <c r="O637" s="48">
        <v>0.08</v>
      </c>
      <c r="P637" s="49"/>
      <c r="Q637" s="50"/>
      <c r="R637" s="51"/>
    </row>
    <row r="638" spans="1:18" ht="17.25" customHeight="1" x14ac:dyDescent="0.25">
      <c r="A638" s="35">
        <v>633</v>
      </c>
      <c r="B638" s="36">
        <v>44991</v>
      </c>
      <c r="C638" s="37">
        <v>44993</v>
      </c>
      <c r="D638" s="38" t="s">
        <v>679</v>
      </c>
      <c r="E638" s="39" t="s">
        <v>1944</v>
      </c>
      <c r="F638" s="39" t="s">
        <v>105</v>
      </c>
      <c r="G638" s="40">
        <v>25887333</v>
      </c>
      <c r="H638" s="41">
        <v>45287</v>
      </c>
      <c r="I638" s="42" t="s">
        <v>225</v>
      </c>
      <c r="J638" s="43" t="s">
        <v>1309</v>
      </c>
      <c r="K638" s="44">
        <v>0</v>
      </c>
      <c r="L638" s="45">
        <v>0</v>
      </c>
      <c r="M638" s="46">
        <v>0</v>
      </c>
      <c r="N638" s="47">
        <f t="shared" si="9"/>
        <v>25887333</v>
      </c>
      <c r="O638" s="48">
        <v>0.08</v>
      </c>
      <c r="P638" s="49"/>
      <c r="Q638" s="50"/>
      <c r="R638" s="51"/>
    </row>
    <row r="639" spans="1:18" ht="17.25" customHeight="1" x14ac:dyDescent="0.25">
      <c r="A639" s="35">
        <v>634</v>
      </c>
      <c r="B639" s="36">
        <v>44992</v>
      </c>
      <c r="C639" s="37">
        <v>44998</v>
      </c>
      <c r="D639" s="38" t="s">
        <v>678</v>
      </c>
      <c r="E639" s="39" t="s">
        <v>1945</v>
      </c>
      <c r="F639" s="39" t="s">
        <v>110</v>
      </c>
      <c r="G639" s="40">
        <v>55259500</v>
      </c>
      <c r="H639" s="41">
        <v>45293</v>
      </c>
      <c r="I639" s="42" t="s">
        <v>225</v>
      </c>
      <c r="J639" s="43" t="s">
        <v>1310</v>
      </c>
      <c r="K639" s="44">
        <v>0</v>
      </c>
      <c r="L639" s="45">
        <v>0</v>
      </c>
      <c r="M639" s="46">
        <v>0</v>
      </c>
      <c r="N639" s="47">
        <f t="shared" si="9"/>
        <v>55259500</v>
      </c>
      <c r="O639" s="48">
        <v>0.06</v>
      </c>
      <c r="P639" s="49"/>
      <c r="Q639" s="50"/>
      <c r="R639" s="51"/>
    </row>
    <row r="640" spans="1:18" ht="17.25" customHeight="1" x14ac:dyDescent="0.25">
      <c r="A640" s="35">
        <v>635</v>
      </c>
      <c r="B640" s="36">
        <v>44991</v>
      </c>
      <c r="C640" s="37">
        <v>44993</v>
      </c>
      <c r="D640" s="38" t="s">
        <v>678</v>
      </c>
      <c r="E640" s="39" t="s">
        <v>487</v>
      </c>
      <c r="F640" s="39" t="s">
        <v>1946</v>
      </c>
      <c r="G640" s="40">
        <v>83300000</v>
      </c>
      <c r="H640" s="41">
        <v>45292</v>
      </c>
      <c r="I640" s="42" t="s">
        <v>225</v>
      </c>
      <c r="J640" s="43" t="s">
        <v>1311</v>
      </c>
      <c r="K640" s="44">
        <v>0</v>
      </c>
      <c r="L640" s="45">
        <v>0</v>
      </c>
      <c r="M640" s="46">
        <v>0</v>
      </c>
      <c r="N640" s="47">
        <f t="shared" si="9"/>
        <v>83300000</v>
      </c>
      <c r="O640" s="48">
        <v>0.08</v>
      </c>
      <c r="P640" s="49"/>
      <c r="Q640" s="50"/>
      <c r="R640" s="51"/>
    </row>
    <row r="641" spans="1:18" ht="17.25" customHeight="1" x14ac:dyDescent="0.25">
      <c r="A641" s="35">
        <v>636</v>
      </c>
      <c r="B641" s="36">
        <v>44991</v>
      </c>
      <c r="C641" s="37">
        <v>44992</v>
      </c>
      <c r="D641" s="38" t="s">
        <v>679</v>
      </c>
      <c r="E641" s="39" t="s">
        <v>466</v>
      </c>
      <c r="F641" s="39" t="s">
        <v>1947</v>
      </c>
      <c r="G641" s="40">
        <v>28000000</v>
      </c>
      <c r="H641" s="41">
        <v>45236</v>
      </c>
      <c r="I641" s="42" t="s">
        <v>225</v>
      </c>
      <c r="J641" s="43" t="s">
        <v>1312</v>
      </c>
      <c r="K641" s="44">
        <v>0</v>
      </c>
      <c r="L641" s="45">
        <v>0</v>
      </c>
      <c r="M641" s="46">
        <v>0</v>
      </c>
      <c r="N641" s="47">
        <f t="shared" si="9"/>
        <v>28000000</v>
      </c>
      <c r="O641" s="48">
        <v>0.1</v>
      </c>
      <c r="P641" s="49"/>
      <c r="Q641" s="50"/>
      <c r="R641" s="51"/>
    </row>
    <row r="642" spans="1:18" ht="17.25" customHeight="1" x14ac:dyDescent="0.25">
      <c r="A642" s="35">
        <v>637</v>
      </c>
      <c r="B642" s="36">
        <v>44991</v>
      </c>
      <c r="C642" s="37">
        <v>44993</v>
      </c>
      <c r="D642" s="38" t="s">
        <v>678</v>
      </c>
      <c r="E642" s="39" t="s">
        <v>1948</v>
      </c>
      <c r="F642" s="39" t="s">
        <v>1949</v>
      </c>
      <c r="G642" s="40">
        <v>41200000</v>
      </c>
      <c r="H642" s="41">
        <v>45237</v>
      </c>
      <c r="I642" s="42" t="s">
        <v>225</v>
      </c>
      <c r="J642" s="43" t="s">
        <v>1313</v>
      </c>
      <c r="K642" s="44">
        <v>0</v>
      </c>
      <c r="L642" s="45">
        <v>0</v>
      </c>
      <c r="M642" s="46">
        <v>0</v>
      </c>
      <c r="N642" s="47">
        <f t="shared" si="9"/>
        <v>41200000</v>
      </c>
      <c r="O642" s="48">
        <v>0.09</v>
      </c>
      <c r="P642" s="49"/>
      <c r="Q642" s="50"/>
      <c r="R642" s="51"/>
    </row>
    <row r="643" spans="1:18" ht="17.25" customHeight="1" x14ac:dyDescent="0.25">
      <c r="A643" s="35">
        <v>638</v>
      </c>
      <c r="B643" s="36">
        <v>44991</v>
      </c>
      <c r="C643" s="37">
        <v>44995</v>
      </c>
      <c r="D643" s="38" t="s">
        <v>678</v>
      </c>
      <c r="E643" s="39" t="s">
        <v>600</v>
      </c>
      <c r="F643" s="39" t="s">
        <v>1950</v>
      </c>
      <c r="G643" s="40">
        <v>72000000</v>
      </c>
      <c r="H643" s="41">
        <v>45269</v>
      </c>
      <c r="I643" s="42" t="s">
        <v>225</v>
      </c>
      <c r="J643" s="43" t="s">
        <v>1314</v>
      </c>
      <c r="K643" s="44">
        <v>0</v>
      </c>
      <c r="L643" s="45">
        <v>0</v>
      </c>
      <c r="M643" s="46">
        <v>0</v>
      </c>
      <c r="N643" s="47">
        <f t="shared" si="9"/>
        <v>72000000</v>
      </c>
      <c r="O643" s="48">
        <v>0.08</v>
      </c>
      <c r="P643" s="49"/>
      <c r="Q643" s="50"/>
      <c r="R643" s="51"/>
    </row>
    <row r="644" spans="1:18" ht="17.25" customHeight="1" x14ac:dyDescent="0.25">
      <c r="A644" s="35">
        <v>639</v>
      </c>
      <c r="B644" s="36">
        <v>44992</v>
      </c>
      <c r="C644" s="37">
        <v>45001</v>
      </c>
      <c r="D644" s="38" t="s">
        <v>678</v>
      </c>
      <c r="E644" s="39" t="s">
        <v>1951</v>
      </c>
      <c r="F644" s="39" t="s">
        <v>670</v>
      </c>
      <c r="G644" s="40">
        <v>47277000</v>
      </c>
      <c r="H644" s="41">
        <v>45275</v>
      </c>
      <c r="I644" s="42" t="s">
        <v>225</v>
      </c>
      <c r="J644" s="43" t="s">
        <v>1315</v>
      </c>
      <c r="K644" s="44">
        <v>0</v>
      </c>
      <c r="L644" s="45">
        <v>0</v>
      </c>
      <c r="M644" s="46">
        <v>0</v>
      </c>
      <c r="N644" s="47">
        <f t="shared" si="9"/>
        <v>47277000</v>
      </c>
      <c r="O644" s="48">
        <v>0.05</v>
      </c>
      <c r="P644" s="49"/>
      <c r="Q644" s="50"/>
      <c r="R644" s="51"/>
    </row>
    <row r="645" spans="1:18" ht="17.25" customHeight="1" x14ac:dyDescent="0.25">
      <c r="A645" s="35">
        <v>640</v>
      </c>
      <c r="B645" s="36">
        <v>44993</v>
      </c>
      <c r="C645" s="37">
        <v>44995</v>
      </c>
      <c r="D645" s="38" t="s">
        <v>679</v>
      </c>
      <c r="E645" s="39" t="s">
        <v>468</v>
      </c>
      <c r="F645" s="39" t="s">
        <v>217</v>
      </c>
      <c r="G645" s="40">
        <v>29483333</v>
      </c>
      <c r="H645" s="41">
        <v>45289</v>
      </c>
      <c r="I645" s="42" t="s">
        <v>225</v>
      </c>
      <c r="J645" s="43" t="s">
        <v>1316</v>
      </c>
      <c r="K645" s="44">
        <v>0</v>
      </c>
      <c r="L645" s="45">
        <v>0</v>
      </c>
      <c r="M645" s="46">
        <v>0</v>
      </c>
      <c r="N645" s="47">
        <f t="shared" si="9"/>
        <v>29483333</v>
      </c>
      <c r="O645" s="48">
        <v>7.0000000000000007E-2</v>
      </c>
      <c r="P645" s="49"/>
      <c r="Q645" s="50"/>
      <c r="R645" s="51"/>
    </row>
    <row r="646" spans="1:18" ht="17.25" customHeight="1" x14ac:dyDescent="0.25">
      <c r="A646" s="35">
        <v>641</v>
      </c>
      <c r="B646" s="36">
        <v>44992</v>
      </c>
      <c r="C646" s="37">
        <v>44995</v>
      </c>
      <c r="D646" s="38" t="s">
        <v>678</v>
      </c>
      <c r="E646" s="39" t="s">
        <v>661</v>
      </c>
      <c r="F646" s="39" t="s">
        <v>671</v>
      </c>
      <c r="G646" s="40">
        <v>51200000</v>
      </c>
      <c r="H646" s="41">
        <v>45239</v>
      </c>
      <c r="I646" s="42" t="s">
        <v>225</v>
      </c>
      <c r="J646" s="43" t="s">
        <v>1317</v>
      </c>
      <c r="K646" s="44">
        <v>0</v>
      </c>
      <c r="L646" s="45">
        <v>0</v>
      </c>
      <c r="M646" s="46">
        <v>0</v>
      </c>
      <c r="N646" s="47">
        <f t="shared" si="9"/>
        <v>51200000</v>
      </c>
      <c r="O646" s="48">
        <v>0.09</v>
      </c>
      <c r="P646" s="49"/>
      <c r="Q646" s="50"/>
      <c r="R646" s="51"/>
    </row>
    <row r="647" spans="1:18" ht="17.25" customHeight="1" x14ac:dyDescent="0.25">
      <c r="A647" s="35">
        <v>642</v>
      </c>
      <c r="B647" s="36">
        <v>44992</v>
      </c>
      <c r="C647" s="37">
        <v>44993</v>
      </c>
      <c r="D647" s="38" t="s">
        <v>678</v>
      </c>
      <c r="E647" s="39" t="s">
        <v>423</v>
      </c>
      <c r="F647" s="39" t="s">
        <v>1952</v>
      </c>
      <c r="G647" s="40">
        <v>54400000</v>
      </c>
      <c r="H647" s="41">
        <v>45237</v>
      </c>
      <c r="I647" s="42" t="s">
        <v>225</v>
      </c>
      <c r="J647" s="43" t="s">
        <v>1318</v>
      </c>
      <c r="K647" s="44">
        <v>0</v>
      </c>
      <c r="L647" s="45">
        <v>0</v>
      </c>
      <c r="M647" s="46">
        <v>0</v>
      </c>
      <c r="N647" s="47">
        <f t="shared" si="9"/>
        <v>54400000</v>
      </c>
      <c r="O647" s="48">
        <v>0.09</v>
      </c>
      <c r="P647" s="49"/>
      <c r="Q647" s="50"/>
      <c r="R647" s="51"/>
    </row>
    <row r="648" spans="1:18" ht="17.25" customHeight="1" x14ac:dyDescent="0.25">
      <c r="A648" s="35">
        <v>643</v>
      </c>
      <c r="B648" s="36">
        <v>44994</v>
      </c>
      <c r="C648" s="37">
        <v>45001</v>
      </c>
      <c r="D648" s="38" t="s">
        <v>679</v>
      </c>
      <c r="E648" s="39" t="s">
        <v>1953</v>
      </c>
      <c r="F648" s="39" t="s">
        <v>207</v>
      </c>
      <c r="G648" s="40">
        <v>29483333</v>
      </c>
      <c r="H648" s="41">
        <v>45296</v>
      </c>
      <c r="I648" s="42" t="s">
        <v>225</v>
      </c>
      <c r="J648" s="43" t="s">
        <v>1319</v>
      </c>
      <c r="K648" s="44">
        <v>0</v>
      </c>
      <c r="L648" s="45">
        <v>0</v>
      </c>
      <c r="M648" s="46">
        <v>0</v>
      </c>
      <c r="N648" s="47">
        <f t="shared" si="9"/>
        <v>29483333</v>
      </c>
      <c r="O648" s="48">
        <v>0.05</v>
      </c>
      <c r="P648" s="49"/>
      <c r="Q648" s="50"/>
      <c r="R648" s="51"/>
    </row>
    <row r="649" spans="1:18" ht="17.25" customHeight="1" x14ac:dyDescent="0.25">
      <c r="A649" s="35">
        <v>644</v>
      </c>
      <c r="B649" s="36">
        <v>44993</v>
      </c>
      <c r="C649" s="37">
        <v>44995</v>
      </c>
      <c r="D649" s="38" t="s">
        <v>678</v>
      </c>
      <c r="E649" s="39" t="s">
        <v>509</v>
      </c>
      <c r="F649" s="39" t="s">
        <v>38</v>
      </c>
      <c r="G649" s="40">
        <v>45732000</v>
      </c>
      <c r="H649" s="41">
        <v>45239</v>
      </c>
      <c r="I649" s="42" t="s">
        <v>225</v>
      </c>
      <c r="J649" s="43" t="s">
        <v>1320</v>
      </c>
      <c r="K649" s="44">
        <v>0</v>
      </c>
      <c r="L649" s="45">
        <v>0</v>
      </c>
      <c r="M649" s="46">
        <v>0</v>
      </c>
      <c r="N649" s="47">
        <f t="shared" si="9"/>
        <v>45732000</v>
      </c>
      <c r="O649" s="48">
        <v>0.09</v>
      </c>
      <c r="P649" s="49"/>
      <c r="Q649" s="50"/>
      <c r="R649" s="51"/>
    </row>
    <row r="650" spans="1:18" ht="17.25" customHeight="1" x14ac:dyDescent="0.25">
      <c r="A650" s="35">
        <v>645</v>
      </c>
      <c r="B650" s="36">
        <v>44993</v>
      </c>
      <c r="C650" s="37">
        <v>45001</v>
      </c>
      <c r="D650" s="38" t="s">
        <v>678</v>
      </c>
      <c r="E650" s="39" t="s">
        <v>1954</v>
      </c>
      <c r="F650" s="39" t="s">
        <v>1955</v>
      </c>
      <c r="G650" s="40">
        <v>95944500</v>
      </c>
      <c r="H650" s="41">
        <v>45275</v>
      </c>
      <c r="I650" s="42" t="s">
        <v>225</v>
      </c>
      <c r="J650" s="43" t="s">
        <v>1321</v>
      </c>
      <c r="K650" s="44">
        <v>0</v>
      </c>
      <c r="L650" s="45">
        <v>0</v>
      </c>
      <c r="M650" s="46">
        <v>0</v>
      </c>
      <c r="N650" s="47">
        <f t="shared" si="9"/>
        <v>95944500</v>
      </c>
      <c r="O650" s="48">
        <v>0.05</v>
      </c>
      <c r="P650" s="49"/>
      <c r="Q650" s="50"/>
      <c r="R650" s="51"/>
    </row>
    <row r="651" spans="1:18" ht="17.25" customHeight="1" x14ac:dyDescent="0.25">
      <c r="A651" s="35">
        <v>646</v>
      </c>
      <c r="B651" s="36">
        <v>44992</v>
      </c>
      <c r="C651" s="37">
        <v>44998</v>
      </c>
      <c r="D651" s="38" t="s">
        <v>678</v>
      </c>
      <c r="E651" s="39" t="s">
        <v>1956</v>
      </c>
      <c r="F651" s="39" t="s">
        <v>38</v>
      </c>
      <c r="G651" s="40">
        <v>55259500</v>
      </c>
      <c r="H651" s="41">
        <v>45293</v>
      </c>
      <c r="I651" s="42" t="s">
        <v>225</v>
      </c>
      <c r="J651" s="43" t="s">
        <v>1322</v>
      </c>
      <c r="K651" s="44">
        <v>0</v>
      </c>
      <c r="L651" s="45">
        <v>0</v>
      </c>
      <c r="M651" s="46">
        <v>0</v>
      </c>
      <c r="N651" s="47">
        <f t="shared" si="9"/>
        <v>55259500</v>
      </c>
      <c r="O651" s="48">
        <v>0.06</v>
      </c>
      <c r="P651" s="49"/>
      <c r="Q651" s="50"/>
      <c r="R651" s="51"/>
    </row>
    <row r="652" spans="1:18" ht="17.25" customHeight="1" x14ac:dyDescent="0.25">
      <c r="A652" s="35">
        <v>647</v>
      </c>
      <c r="B652" s="36">
        <v>44992</v>
      </c>
      <c r="C652" s="37">
        <v>44995</v>
      </c>
      <c r="D652" s="38" t="s">
        <v>678</v>
      </c>
      <c r="E652" s="39" t="s">
        <v>1957</v>
      </c>
      <c r="F652" s="39" t="s">
        <v>1465</v>
      </c>
      <c r="G652" s="40">
        <v>59740000</v>
      </c>
      <c r="H652" s="41">
        <v>45289</v>
      </c>
      <c r="I652" s="42" t="s">
        <v>225</v>
      </c>
      <c r="J652" s="43" t="s">
        <v>1323</v>
      </c>
      <c r="K652" s="44">
        <v>0</v>
      </c>
      <c r="L652" s="45">
        <v>0</v>
      </c>
      <c r="M652" s="46">
        <v>0</v>
      </c>
      <c r="N652" s="47">
        <f t="shared" ref="N652:N715" si="10">+G652+L652-M652</f>
        <v>59740000</v>
      </c>
      <c r="O652" s="48">
        <v>7.0000000000000007E-2</v>
      </c>
      <c r="P652" s="49"/>
      <c r="Q652" s="50"/>
      <c r="R652" s="51"/>
    </row>
    <row r="653" spans="1:18" ht="17.25" customHeight="1" x14ac:dyDescent="0.25">
      <c r="A653" s="35">
        <v>648</v>
      </c>
      <c r="B653" s="36">
        <v>44992</v>
      </c>
      <c r="C653" s="37">
        <v>44993</v>
      </c>
      <c r="D653" s="38" t="s">
        <v>678</v>
      </c>
      <c r="E653" s="39" t="s">
        <v>421</v>
      </c>
      <c r="F653" s="39" t="s">
        <v>1958</v>
      </c>
      <c r="G653" s="40">
        <v>58400000</v>
      </c>
      <c r="H653" s="41">
        <v>45237</v>
      </c>
      <c r="I653" s="42" t="s">
        <v>225</v>
      </c>
      <c r="J653" s="43" t="s">
        <v>1324</v>
      </c>
      <c r="K653" s="44">
        <v>0</v>
      </c>
      <c r="L653" s="45">
        <v>0</v>
      </c>
      <c r="M653" s="46">
        <v>0</v>
      </c>
      <c r="N653" s="47">
        <f t="shared" si="10"/>
        <v>58400000</v>
      </c>
      <c r="O653" s="48">
        <v>0.09</v>
      </c>
      <c r="P653" s="49"/>
      <c r="Q653" s="50"/>
      <c r="R653" s="51"/>
    </row>
    <row r="654" spans="1:18" ht="17.25" customHeight="1" x14ac:dyDescent="0.25">
      <c r="A654" s="35">
        <v>649</v>
      </c>
      <c r="B654" s="36">
        <v>44992</v>
      </c>
      <c r="C654" s="37">
        <v>44994</v>
      </c>
      <c r="D654" s="38" t="s">
        <v>679</v>
      </c>
      <c r="E654" s="39" t="s">
        <v>1959</v>
      </c>
      <c r="F654" s="39" t="s">
        <v>364</v>
      </c>
      <c r="G654" s="40">
        <v>30591000</v>
      </c>
      <c r="H654" s="41">
        <v>45268</v>
      </c>
      <c r="I654" s="42" t="s">
        <v>225</v>
      </c>
      <c r="J654" s="43" t="s">
        <v>1325</v>
      </c>
      <c r="K654" s="44">
        <v>0</v>
      </c>
      <c r="L654" s="45">
        <v>0</v>
      </c>
      <c r="M654" s="46">
        <v>0</v>
      </c>
      <c r="N654" s="47">
        <f t="shared" si="10"/>
        <v>30591000</v>
      </c>
      <c r="O654" s="48">
        <v>0.08</v>
      </c>
      <c r="P654" s="49"/>
      <c r="Q654" s="50"/>
      <c r="R654" s="51"/>
    </row>
    <row r="655" spans="1:18" ht="17.25" customHeight="1" x14ac:dyDescent="0.25">
      <c r="A655" s="35">
        <v>650</v>
      </c>
      <c r="B655" s="36">
        <v>44994</v>
      </c>
      <c r="C655" s="37">
        <v>45001</v>
      </c>
      <c r="D655" s="38" t="s">
        <v>679</v>
      </c>
      <c r="E655" s="39" t="s">
        <v>632</v>
      </c>
      <c r="F655" s="39" t="s">
        <v>1960</v>
      </c>
      <c r="G655" s="40">
        <v>32800000</v>
      </c>
      <c r="H655" s="41">
        <v>45245</v>
      </c>
      <c r="I655" s="42" t="s">
        <v>225</v>
      </c>
      <c r="J655" s="43" t="s">
        <v>1326</v>
      </c>
      <c r="K655" s="44">
        <v>0</v>
      </c>
      <c r="L655" s="45">
        <v>0</v>
      </c>
      <c r="M655" s="46">
        <v>0</v>
      </c>
      <c r="N655" s="47">
        <f t="shared" si="10"/>
        <v>32800000</v>
      </c>
      <c r="O655" s="48">
        <v>0.06</v>
      </c>
      <c r="P655" s="49"/>
      <c r="Q655" s="50"/>
      <c r="R655" s="51"/>
    </row>
    <row r="656" spans="1:18" ht="17.25" customHeight="1" x14ac:dyDescent="0.25">
      <c r="A656" s="35">
        <v>651</v>
      </c>
      <c r="B656" s="36">
        <v>44993</v>
      </c>
      <c r="C656" s="37">
        <v>44998</v>
      </c>
      <c r="D656" s="38" t="s">
        <v>678</v>
      </c>
      <c r="E656" s="39" t="s">
        <v>1961</v>
      </c>
      <c r="F656" s="39" t="s">
        <v>1962</v>
      </c>
      <c r="G656" s="40">
        <v>55620000</v>
      </c>
      <c r="H656" s="41">
        <v>45272</v>
      </c>
      <c r="I656" s="42" t="s">
        <v>225</v>
      </c>
      <c r="J656" s="43" t="s">
        <v>1327</v>
      </c>
      <c r="K656" s="44">
        <v>0</v>
      </c>
      <c r="L656" s="45">
        <v>0</v>
      </c>
      <c r="M656" s="46">
        <v>0</v>
      </c>
      <c r="N656" s="47">
        <f t="shared" si="10"/>
        <v>55620000</v>
      </c>
      <c r="O656" s="48">
        <v>7.0000000000000007E-2</v>
      </c>
      <c r="P656" s="49"/>
      <c r="Q656" s="50"/>
      <c r="R656" s="51"/>
    </row>
    <row r="657" spans="1:18" ht="17.25" customHeight="1" x14ac:dyDescent="0.25">
      <c r="A657" s="35">
        <v>652</v>
      </c>
      <c r="B657" s="36">
        <v>44993</v>
      </c>
      <c r="C657" s="37">
        <v>44994</v>
      </c>
      <c r="D657" s="38" t="s">
        <v>678</v>
      </c>
      <c r="E657" s="39" t="s">
        <v>239</v>
      </c>
      <c r="F657" s="39" t="s">
        <v>1963</v>
      </c>
      <c r="G657" s="40">
        <v>67568000</v>
      </c>
      <c r="H657" s="41">
        <v>45238</v>
      </c>
      <c r="I657" s="42" t="s">
        <v>225</v>
      </c>
      <c r="J657" s="43" t="s">
        <v>1328</v>
      </c>
      <c r="K657" s="44">
        <v>0</v>
      </c>
      <c r="L657" s="45">
        <v>0</v>
      </c>
      <c r="M657" s="46">
        <v>0</v>
      </c>
      <c r="N657" s="47">
        <f t="shared" si="10"/>
        <v>67568000</v>
      </c>
      <c r="O657" s="48">
        <v>0.09</v>
      </c>
      <c r="P657" s="49"/>
      <c r="Q657" s="50"/>
      <c r="R657" s="51"/>
    </row>
    <row r="658" spans="1:18" ht="17.25" customHeight="1" x14ac:dyDescent="0.25">
      <c r="A658" s="35">
        <v>653</v>
      </c>
      <c r="B658" s="36">
        <v>44993</v>
      </c>
      <c r="C658" s="37">
        <v>44994</v>
      </c>
      <c r="D658" s="38" t="s">
        <v>678</v>
      </c>
      <c r="E658" s="39" t="s">
        <v>673</v>
      </c>
      <c r="F658" s="39" t="s">
        <v>1964</v>
      </c>
      <c r="G658" s="40">
        <v>60000000</v>
      </c>
      <c r="H658" s="41">
        <v>45238</v>
      </c>
      <c r="I658" s="42" t="s">
        <v>225</v>
      </c>
      <c r="J658" s="43" t="s">
        <v>1329</v>
      </c>
      <c r="K658" s="44">
        <v>0</v>
      </c>
      <c r="L658" s="45">
        <v>0</v>
      </c>
      <c r="M658" s="46">
        <v>0</v>
      </c>
      <c r="N658" s="47">
        <f t="shared" si="10"/>
        <v>60000000</v>
      </c>
      <c r="O658" s="48">
        <v>0.09</v>
      </c>
      <c r="P658" s="49"/>
      <c r="Q658" s="50"/>
      <c r="R658" s="51"/>
    </row>
    <row r="659" spans="1:18" ht="17.25" customHeight="1" x14ac:dyDescent="0.25">
      <c r="A659" s="35">
        <v>654</v>
      </c>
      <c r="B659" s="36">
        <v>44998</v>
      </c>
      <c r="C659" s="37">
        <v>45006</v>
      </c>
      <c r="D659" s="38" t="s">
        <v>678</v>
      </c>
      <c r="E659" s="39" t="s">
        <v>68</v>
      </c>
      <c r="F659" s="39" t="s">
        <v>1965</v>
      </c>
      <c r="G659" s="40">
        <v>47700000</v>
      </c>
      <c r="H659" s="41">
        <v>45280</v>
      </c>
      <c r="I659" s="42" t="s">
        <v>225</v>
      </c>
      <c r="J659" s="43" t="s">
        <v>1330</v>
      </c>
      <c r="K659" s="44">
        <v>0</v>
      </c>
      <c r="L659" s="45">
        <v>0</v>
      </c>
      <c r="M659" s="46">
        <v>0</v>
      </c>
      <c r="N659" s="47">
        <f t="shared" si="10"/>
        <v>47700000</v>
      </c>
      <c r="O659" s="48">
        <v>0.04</v>
      </c>
      <c r="P659" s="49"/>
      <c r="Q659" s="50"/>
      <c r="R659" s="51"/>
    </row>
    <row r="660" spans="1:18" ht="17.25" customHeight="1" x14ac:dyDescent="0.25">
      <c r="A660" s="35">
        <v>655</v>
      </c>
      <c r="B660" s="36">
        <v>44993</v>
      </c>
      <c r="C660" s="37">
        <v>44998</v>
      </c>
      <c r="D660" s="38" t="s">
        <v>678</v>
      </c>
      <c r="E660" s="39" t="s">
        <v>71</v>
      </c>
      <c r="F660" s="39" t="s">
        <v>1966</v>
      </c>
      <c r="G660" s="40">
        <v>63000000</v>
      </c>
      <c r="H660" s="41">
        <v>45272</v>
      </c>
      <c r="I660" s="42" t="s">
        <v>225</v>
      </c>
      <c r="J660" s="43" t="s">
        <v>1331</v>
      </c>
      <c r="K660" s="44">
        <v>0</v>
      </c>
      <c r="L660" s="45">
        <v>0</v>
      </c>
      <c r="M660" s="46">
        <v>0</v>
      </c>
      <c r="N660" s="47">
        <f t="shared" si="10"/>
        <v>63000000</v>
      </c>
      <c r="O660" s="48">
        <v>7.0000000000000007E-2</v>
      </c>
      <c r="P660" s="49"/>
      <c r="Q660" s="50"/>
      <c r="R660" s="51"/>
    </row>
    <row r="661" spans="1:18" ht="17.25" customHeight="1" x14ac:dyDescent="0.25">
      <c r="A661" s="35">
        <v>656</v>
      </c>
      <c r="B661" s="36">
        <v>44995</v>
      </c>
      <c r="C661" s="37">
        <v>44999</v>
      </c>
      <c r="D661" s="38" t="s">
        <v>678</v>
      </c>
      <c r="E661" s="39" t="s">
        <v>1967</v>
      </c>
      <c r="F661" s="39" t="s">
        <v>1968</v>
      </c>
      <c r="G661" s="40">
        <v>52346000</v>
      </c>
      <c r="H661" s="41">
        <v>45212</v>
      </c>
      <c r="I661" s="42" t="s">
        <v>225</v>
      </c>
      <c r="J661" s="43" t="s">
        <v>1332</v>
      </c>
      <c r="K661" s="44">
        <v>0</v>
      </c>
      <c r="L661" s="45">
        <v>0</v>
      </c>
      <c r="M661" s="46">
        <v>0</v>
      </c>
      <c r="N661" s="47">
        <f t="shared" si="10"/>
        <v>52346000</v>
      </c>
      <c r="O661" s="48">
        <v>0.08</v>
      </c>
      <c r="P661" s="49"/>
      <c r="Q661" s="50"/>
      <c r="R661" s="51"/>
    </row>
    <row r="662" spans="1:18" ht="17.25" customHeight="1" x14ac:dyDescent="0.25">
      <c r="A662" s="35">
        <v>657</v>
      </c>
      <c r="B662" s="36">
        <v>44994</v>
      </c>
      <c r="C662" s="37">
        <v>45000</v>
      </c>
      <c r="D662" s="38" t="s">
        <v>678</v>
      </c>
      <c r="E662" s="39" t="s">
        <v>441</v>
      </c>
      <c r="F662" s="39" t="s">
        <v>1969</v>
      </c>
      <c r="G662" s="40">
        <v>31518000</v>
      </c>
      <c r="H662" s="41">
        <v>45183</v>
      </c>
      <c r="I662" s="42" t="s">
        <v>225</v>
      </c>
      <c r="J662" s="43" t="s">
        <v>1333</v>
      </c>
      <c r="K662" s="44">
        <v>0</v>
      </c>
      <c r="L662" s="45">
        <v>0</v>
      </c>
      <c r="M662" s="46">
        <v>0</v>
      </c>
      <c r="N662" s="47">
        <f t="shared" si="10"/>
        <v>31518000</v>
      </c>
      <c r="O662" s="48">
        <v>0.09</v>
      </c>
      <c r="P662" s="49"/>
      <c r="Q662" s="50"/>
      <c r="R662" s="51"/>
    </row>
    <row r="663" spans="1:18" ht="17.25" customHeight="1" x14ac:dyDescent="0.25">
      <c r="A663" s="35">
        <v>658</v>
      </c>
      <c r="B663" s="36">
        <v>44995</v>
      </c>
      <c r="C663" s="37">
        <v>45001</v>
      </c>
      <c r="D663" s="38" t="s">
        <v>678</v>
      </c>
      <c r="E663" s="39" t="s">
        <v>652</v>
      </c>
      <c r="F663" s="39" t="s">
        <v>1970</v>
      </c>
      <c r="G663" s="40">
        <v>48000000</v>
      </c>
      <c r="H663" s="41">
        <v>45184</v>
      </c>
      <c r="I663" s="42" t="s">
        <v>225</v>
      </c>
      <c r="J663" s="43" t="s">
        <v>1334</v>
      </c>
      <c r="K663" s="44">
        <v>0</v>
      </c>
      <c r="L663" s="45">
        <v>0</v>
      </c>
      <c r="M663" s="46">
        <v>0</v>
      </c>
      <c r="N663" s="47">
        <f t="shared" si="10"/>
        <v>48000000</v>
      </c>
      <c r="O663" s="48">
        <v>0.08</v>
      </c>
      <c r="P663" s="49"/>
      <c r="Q663" s="50"/>
      <c r="R663" s="51"/>
    </row>
    <row r="664" spans="1:18" ht="17.25" customHeight="1" x14ac:dyDescent="0.25">
      <c r="A664" s="35">
        <v>659</v>
      </c>
      <c r="B664" s="36">
        <v>44994</v>
      </c>
      <c r="C664" s="37">
        <v>44995</v>
      </c>
      <c r="D664" s="38" t="s">
        <v>678</v>
      </c>
      <c r="E664" s="39" t="s">
        <v>1971</v>
      </c>
      <c r="F664" s="39" t="s">
        <v>1972</v>
      </c>
      <c r="G664" s="40">
        <v>16800000</v>
      </c>
      <c r="H664" s="41">
        <v>45086</v>
      </c>
      <c r="I664" s="42" t="s">
        <v>225</v>
      </c>
      <c r="J664" s="43" t="s">
        <v>1335</v>
      </c>
      <c r="K664" s="44">
        <v>0</v>
      </c>
      <c r="L664" s="45">
        <v>0</v>
      </c>
      <c r="M664" s="46">
        <v>0</v>
      </c>
      <c r="N664" s="47">
        <f t="shared" si="10"/>
        <v>16800000</v>
      </c>
      <c r="O664" s="48">
        <v>0.23</v>
      </c>
      <c r="P664" s="49"/>
      <c r="Q664" s="50"/>
      <c r="R664" s="51"/>
    </row>
    <row r="665" spans="1:18" ht="17.25" customHeight="1" x14ac:dyDescent="0.25">
      <c r="A665" s="35">
        <v>660</v>
      </c>
      <c r="B665" s="36">
        <v>44994</v>
      </c>
      <c r="C665" s="37">
        <v>45006</v>
      </c>
      <c r="D665" s="38" t="s">
        <v>678</v>
      </c>
      <c r="E665" s="39" t="s">
        <v>257</v>
      </c>
      <c r="F665" s="39" t="s">
        <v>1973</v>
      </c>
      <c r="G665" s="40">
        <v>29912000</v>
      </c>
      <c r="H665" s="41">
        <v>45127</v>
      </c>
      <c r="I665" s="42" t="s">
        <v>225</v>
      </c>
      <c r="J665" s="43" t="s">
        <v>1336</v>
      </c>
      <c r="K665" s="44">
        <v>0</v>
      </c>
      <c r="L665" s="45">
        <v>0</v>
      </c>
      <c r="M665" s="46">
        <v>0</v>
      </c>
      <c r="N665" s="47">
        <f t="shared" si="10"/>
        <v>29912000</v>
      </c>
      <c r="O665" s="48">
        <v>0.08</v>
      </c>
      <c r="P665" s="49"/>
      <c r="Q665" s="50"/>
      <c r="R665" s="51"/>
    </row>
    <row r="666" spans="1:18" ht="17.25" customHeight="1" x14ac:dyDescent="0.25">
      <c r="A666" s="35">
        <v>661</v>
      </c>
      <c r="B666" s="36">
        <v>44994</v>
      </c>
      <c r="C666" s="37">
        <v>45000</v>
      </c>
      <c r="D666" s="38" t="s">
        <v>678</v>
      </c>
      <c r="E666" s="39" t="s">
        <v>631</v>
      </c>
      <c r="F666" s="39" t="s">
        <v>1974</v>
      </c>
      <c r="G666" s="40">
        <v>31518000</v>
      </c>
      <c r="H666" s="41">
        <v>45183</v>
      </c>
      <c r="I666" s="42" t="s">
        <v>225</v>
      </c>
      <c r="J666" s="43" t="s">
        <v>1337</v>
      </c>
      <c r="K666" s="44">
        <v>0</v>
      </c>
      <c r="L666" s="45">
        <v>0</v>
      </c>
      <c r="M666" s="46">
        <v>0</v>
      </c>
      <c r="N666" s="47">
        <f t="shared" si="10"/>
        <v>31518000</v>
      </c>
      <c r="O666" s="48">
        <v>0.09</v>
      </c>
      <c r="P666" s="49"/>
      <c r="Q666" s="50"/>
      <c r="R666" s="51"/>
    </row>
    <row r="667" spans="1:18" ht="17.25" customHeight="1" x14ac:dyDescent="0.25">
      <c r="A667" s="35">
        <v>662</v>
      </c>
      <c r="B667" s="36">
        <v>44995</v>
      </c>
      <c r="C667" s="37">
        <v>45000</v>
      </c>
      <c r="D667" s="38" t="s">
        <v>679</v>
      </c>
      <c r="E667" s="39" t="s">
        <v>563</v>
      </c>
      <c r="F667" s="39" t="s">
        <v>1975</v>
      </c>
      <c r="G667" s="40">
        <v>24480000</v>
      </c>
      <c r="H667" s="41">
        <v>45244</v>
      </c>
      <c r="I667" s="42" t="s">
        <v>225</v>
      </c>
      <c r="J667" s="43" t="s">
        <v>1338</v>
      </c>
      <c r="K667" s="44">
        <v>0</v>
      </c>
      <c r="L667" s="45">
        <v>0</v>
      </c>
      <c r="M667" s="46">
        <v>0</v>
      </c>
      <c r="N667" s="47">
        <f t="shared" si="10"/>
        <v>24480000</v>
      </c>
      <c r="O667" s="48">
        <v>7.0000000000000007E-2</v>
      </c>
      <c r="P667" s="49"/>
      <c r="Q667" s="50"/>
      <c r="R667" s="51"/>
    </row>
    <row r="668" spans="1:18" ht="17.25" customHeight="1" x14ac:dyDescent="0.25">
      <c r="A668" s="35">
        <v>663</v>
      </c>
      <c r="B668" s="36">
        <v>44995</v>
      </c>
      <c r="C668" s="37">
        <v>44998</v>
      </c>
      <c r="D668" s="38" t="s">
        <v>678</v>
      </c>
      <c r="E668" s="39" t="s">
        <v>458</v>
      </c>
      <c r="F668" s="39" t="s">
        <v>1976</v>
      </c>
      <c r="G668" s="40">
        <v>44800000</v>
      </c>
      <c r="H668" s="41">
        <v>45242</v>
      </c>
      <c r="I668" s="42" t="s">
        <v>225</v>
      </c>
      <c r="J668" s="43" t="s">
        <v>1339</v>
      </c>
      <c r="K668" s="44">
        <v>0</v>
      </c>
      <c r="L668" s="45">
        <v>0</v>
      </c>
      <c r="M668" s="46">
        <v>0</v>
      </c>
      <c r="N668" s="47">
        <f t="shared" si="10"/>
        <v>44800000</v>
      </c>
      <c r="O668" s="48">
        <v>7.0000000000000007E-2</v>
      </c>
      <c r="P668" s="49"/>
      <c r="Q668" s="50"/>
      <c r="R668" s="51"/>
    </row>
    <row r="669" spans="1:18" ht="17.25" customHeight="1" x14ac:dyDescent="0.25">
      <c r="A669" s="35">
        <v>664</v>
      </c>
      <c r="B669" s="36">
        <v>44995</v>
      </c>
      <c r="C669" s="37">
        <v>45000</v>
      </c>
      <c r="D669" s="38" t="s">
        <v>678</v>
      </c>
      <c r="E669" s="39" t="s">
        <v>1977</v>
      </c>
      <c r="F669" s="39" t="s">
        <v>1465</v>
      </c>
      <c r="G669" s="40">
        <v>49440000</v>
      </c>
      <c r="H669" s="41">
        <v>45244</v>
      </c>
      <c r="I669" s="42" t="s">
        <v>225</v>
      </c>
      <c r="J669" s="43" t="s">
        <v>1340</v>
      </c>
      <c r="K669" s="44">
        <v>0</v>
      </c>
      <c r="L669" s="45">
        <v>0</v>
      </c>
      <c r="M669" s="46">
        <v>0</v>
      </c>
      <c r="N669" s="47">
        <f t="shared" si="10"/>
        <v>49440000</v>
      </c>
      <c r="O669" s="48">
        <v>7.0000000000000007E-2</v>
      </c>
      <c r="P669" s="49"/>
      <c r="Q669" s="50"/>
      <c r="R669" s="51"/>
    </row>
    <row r="670" spans="1:18" ht="17.25" customHeight="1" x14ac:dyDescent="0.25">
      <c r="A670" s="35">
        <v>665</v>
      </c>
      <c r="B670" s="36">
        <v>44994</v>
      </c>
      <c r="C670" s="37">
        <v>44998</v>
      </c>
      <c r="D670" s="38" t="s">
        <v>678</v>
      </c>
      <c r="E670" s="39" t="s">
        <v>520</v>
      </c>
      <c r="F670" s="39" t="s">
        <v>1978</v>
      </c>
      <c r="G670" s="40">
        <v>73600000</v>
      </c>
      <c r="H670" s="41">
        <v>45242</v>
      </c>
      <c r="I670" s="42" t="s">
        <v>225</v>
      </c>
      <c r="J670" s="43" t="s">
        <v>1341</v>
      </c>
      <c r="K670" s="44">
        <v>0</v>
      </c>
      <c r="L670" s="45">
        <v>0</v>
      </c>
      <c r="M670" s="46">
        <v>0</v>
      </c>
      <c r="N670" s="47">
        <f t="shared" si="10"/>
        <v>73600000</v>
      </c>
      <c r="O670" s="48">
        <v>7.0000000000000007E-2</v>
      </c>
      <c r="P670" s="49"/>
      <c r="Q670" s="50"/>
      <c r="R670" s="51"/>
    </row>
    <row r="671" spans="1:18" ht="17.25" customHeight="1" x14ac:dyDescent="0.25">
      <c r="A671" s="35">
        <v>666</v>
      </c>
      <c r="B671" s="36">
        <v>44995</v>
      </c>
      <c r="C671" s="37">
        <v>45000</v>
      </c>
      <c r="D671" s="38" t="s">
        <v>678</v>
      </c>
      <c r="E671" s="39" t="s">
        <v>89</v>
      </c>
      <c r="F671" s="39" t="s">
        <v>88</v>
      </c>
      <c r="G671" s="40">
        <v>61645500</v>
      </c>
      <c r="H671" s="41">
        <v>45289</v>
      </c>
      <c r="I671" s="42" t="s">
        <v>225</v>
      </c>
      <c r="J671" s="43" t="s">
        <v>1342</v>
      </c>
      <c r="K671" s="44">
        <v>0</v>
      </c>
      <c r="L671" s="45">
        <v>0</v>
      </c>
      <c r="M671" s="46">
        <v>0</v>
      </c>
      <c r="N671" s="47">
        <f t="shared" si="10"/>
        <v>61645500</v>
      </c>
      <c r="O671" s="48">
        <v>0.06</v>
      </c>
      <c r="P671" s="49"/>
      <c r="Q671" s="50"/>
      <c r="R671" s="51"/>
    </row>
    <row r="672" spans="1:18" ht="17.25" customHeight="1" x14ac:dyDescent="0.25">
      <c r="A672" s="35">
        <v>667</v>
      </c>
      <c r="B672" s="36">
        <v>44995</v>
      </c>
      <c r="C672" s="37">
        <v>45002</v>
      </c>
      <c r="D672" s="38" t="s">
        <v>678</v>
      </c>
      <c r="E672" s="39" t="s">
        <v>361</v>
      </c>
      <c r="F672" s="39" t="s">
        <v>1979</v>
      </c>
      <c r="G672" s="40">
        <v>54306750</v>
      </c>
      <c r="H672" s="41">
        <v>45292</v>
      </c>
      <c r="I672" s="42" t="s">
        <v>225</v>
      </c>
      <c r="J672" s="43" t="s">
        <v>1343</v>
      </c>
      <c r="K672" s="44">
        <v>0</v>
      </c>
      <c r="L672" s="45">
        <v>0</v>
      </c>
      <c r="M672" s="46">
        <v>0</v>
      </c>
      <c r="N672" s="47">
        <f t="shared" si="10"/>
        <v>54306750</v>
      </c>
      <c r="O672" s="48">
        <v>0.05</v>
      </c>
      <c r="P672" s="49"/>
      <c r="Q672" s="50"/>
      <c r="R672" s="51"/>
    </row>
    <row r="673" spans="1:18" ht="17.25" customHeight="1" x14ac:dyDescent="0.25">
      <c r="A673" s="35">
        <v>668</v>
      </c>
      <c r="B673" s="36">
        <v>44995</v>
      </c>
      <c r="C673" s="37">
        <v>45000</v>
      </c>
      <c r="D673" s="38" t="s">
        <v>678</v>
      </c>
      <c r="E673" s="39" t="s">
        <v>535</v>
      </c>
      <c r="F673" s="39" t="s">
        <v>1980</v>
      </c>
      <c r="G673" s="40">
        <v>54306750</v>
      </c>
      <c r="H673" s="41">
        <v>45289</v>
      </c>
      <c r="I673" s="42" t="s">
        <v>225</v>
      </c>
      <c r="J673" s="43" t="s">
        <v>1344</v>
      </c>
      <c r="K673" s="44">
        <v>0</v>
      </c>
      <c r="L673" s="45">
        <v>0</v>
      </c>
      <c r="M673" s="46">
        <v>0</v>
      </c>
      <c r="N673" s="47">
        <f t="shared" si="10"/>
        <v>54306750</v>
      </c>
      <c r="O673" s="48">
        <v>0.06</v>
      </c>
      <c r="P673" s="49"/>
      <c r="Q673" s="50"/>
      <c r="R673" s="51"/>
    </row>
    <row r="674" spans="1:18" ht="17.25" customHeight="1" x14ac:dyDescent="0.25">
      <c r="A674" s="35">
        <v>669</v>
      </c>
      <c r="B674" s="36">
        <v>44995</v>
      </c>
      <c r="C674" s="37">
        <v>44998</v>
      </c>
      <c r="D674" s="38" t="s">
        <v>679</v>
      </c>
      <c r="E674" s="39" t="s">
        <v>471</v>
      </c>
      <c r="F674" s="39" t="s">
        <v>1981</v>
      </c>
      <c r="G674" s="40">
        <v>14100000</v>
      </c>
      <c r="H674" s="41">
        <v>45089</v>
      </c>
      <c r="I674" s="42" t="s">
        <v>225</v>
      </c>
      <c r="J674" s="43" t="s">
        <v>1345</v>
      </c>
      <c r="K674" s="44">
        <v>0</v>
      </c>
      <c r="L674" s="45">
        <v>0</v>
      </c>
      <c r="M674" s="46">
        <v>0</v>
      </c>
      <c r="N674" s="47">
        <f t="shared" si="10"/>
        <v>14100000</v>
      </c>
      <c r="O674" s="48">
        <v>0.2</v>
      </c>
      <c r="P674" s="49"/>
      <c r="Q674" s="50"/>
      <c r="R674" s="51"/>
    </row>
    <row r="675" spans="1:18" ht="17.25" customHeight="1" x14ac:dyDescent="0.25">
      <c r="A675" s="35">
        <v>670</v>
      </c>
      <c r="B675" s="36">
        <v>44995</v>
      </c>
      <c r="C675" s="37">
        <v>44998</v>
      </c>
      <c r="D675" s="38" t="s">
        <v>678</v>
      </c>
      <c r="E675" s="39" t="s">
        <v>258</v>
      </c>
      <c r="F675" s="39" t="s">
        <v>1982</v>
      </c>
      <c r="G675" s="40">
        <v>18300000</v>
      </c>
      <c r="H675" s="41">
        <v>45089</v>
      </c>
      <c r="I675" s="42" t="s">
        <v>225</v>
      </c>
      <c r="J675" s="43" t="s">
        <v>1346</v>
      </c>
      <c r="K675" s="44">
        <v>0</v>
      </c>
      <c r="L675" s="45">
        <v>0</v>
      </c>
      <c r="M675" s="46">
        <v>0</v>
      </c>
      <c r="N675" s="47">
        <f t="shared" si="10"/>
        <v>18300000</v>
      </c>
      <c r="O675" s="48">
        <v>0.2</v>
      </c>
      <c r="P675" s="49"/>
      <c r="Q675" s="50"/>
      <c r="R675" s="51"/>
    </row>
    <row r="676" spans="1:18" ht="17.25" customHeight="1" x14ac:dyDescent="0.25">
      <c r="A676" s="35">
        <v>671</v>
      </c>
      <c r="B676" s="36">
        <v>44995</v>
      </c>
      <c r="C676" s="37">
        <v>44998</v>
      </c>
      <c r="D676" s="38" t="s">
        <v>678</v>
      </c>
      <c r="E676" s="39" t="s">
        <v>61</v>
      </c>
      <c r="F676" s="39" t="s">
        <v>1983</v>
      </c>
      <c r="G676" s="40">
        <v>61840000</v>
      </c>
      <c r="H676" s="41">
        <v>45242</v>
      </c>
      <c r="I676" s="42" t="s">
        <v>225</v>
      </c>
      <c r="J676" s="43" t="s">
        <v>1347</v>
      </c>
      <c r="K676" s="44">
        <v>0</v>
      </c>
      <c r="L676" s="45">
        <v>0</v>
      </c>
      <c r="M676" s="46">
        <v>0</v>
      </c>
      <c r="N676" s="47">
        <f t="shared" si="10"/>
        <v>61840000</v>
      </c>
      <c r="O676" s="48">
        <v>7.0000000000000007E-2</v>
      </c>
      <c r="P676" s="49"/>
      <c r="Q676" s="50"/>
      <c r="R676" s="51"/>
    </row>
    <row r="677" spans="1:18" ht="17.25" customHeight="1" x14ac:dyDescent="0.25">
      <c r="A677" s="35">
        <v>672</v>
      </c>
      <c r="B677" s="36">
        <v>44995</v>
      </c>
      <c r="C677" s="37">
        <v>45000</v>
      </c>
      <c r="D677" s="38" t="s">
        <v>678</v>
      </c>
      <c r="E677" s="39" t="s">
        <v>472</v>
      </c>
      <c r="F677" s="39" t="s">
        <v>1984</v>
      </c>
      <c r="G677" s="40">
        <v>16800000</v>
      </c>
      <c r="H677" s="41">
        <v>45091</v>
      </c>
      <c r="I677" s="42" t="s">
        <v>225</v>
      </c>
      <c r="J677" s="43" t="s">
        <v>1348</v>
      </c>
      <c r="K677" s="44">
        <v>0</v>
      </c>
      <c r="L677" s="45">
        <v>0</v>
      </c>
      <c r="M677" s="46">
        <v>0</v>
      </c>
      <c r="N677" s="47">
        <f t="shared" si="10"/>
        <v>16800000</v>
      </c>
      <c r="O677" s="48">
        <v>0.18</v>
      </c>
      <c r="P677" s="49"/>
      <c r="Q677" s="50"/>
      <c r="R677" s="51"/>
    </row>
    <row r="678" spans="1:18" ht="17.25" customHeight="1" x14ac:dyDescent="0.25">
      <c r="A678" s="35">
        <v>673</v>
      </c>
      <c r="B678" s="36">
        <v>44995</v>
      </c>
      <c r="C678" s="37">
        <v>45000</v>
      </c>
      <c r="D678" s="38" t="s">
        <v>678</v>
      </c>
      <c r="E678" s="39" t="s">
        <v>473</v>
      </c>
      <c r="F678" s="39" t="s">
        <v>1985</v>
      </c>
      <c r="G678" s="40">
        <v>18300000</v>
      </c>
      <c r="H678" s="41">
        <v>45091</v>
      </c>
      <c r="I678" s="42" t="s">
        <v>225</v>
      </c>
      <c r="J678" s="43" t="s">
        <v>1349</v>
      </c>
      <c r="K678" s="44">
        <v>0</v>
      </c>
      <c r="L678" s="45">
        <v>0</v>
      </c>
      <c r="M678" s="46">
        <v>0</v>
      </c>
      <c r="N678" s="47">
        <f t="shared" si="10"/>
        <v>18300000</v>
      </c>
      <c r="O678" s="48">
        <v>0.18</v>
      </c>
      <c r="P678" s="49"/>
      <c r="Q678" s="50"/>
      <c r="R678" s="51"/>
    </row>
    <row r="679" spans="1:18" ht="17.25" customHeight="1" x14ac:dyDescent="0.25">
      <c r="A679" s="35">
        <v>674</v>
      </c>
      <c r="B679" s="36">
        <v>44995</v>
      </c>
      <c r="C679" s="37">
        <v>45000</v>
      </c>
      <c r="D679" s="38" t="s">
        <v>679</v>
      </c>
      <c r="E679" s="39" t="s">
        <v>1986</v>
      </c>
      <c r="F679" s="39" t="s">
        <v>1987</v>
      </c>
      <c r="G679" s="40">
        <v>10500000</v>
      </c>
      <c r="H679" s="41">
        <v>45091</v>
      </c>
      <c r="I679" s="42" t="s">
        <v>225</v>
      </c>
      <c r="J679" s="43" t="s">
        <v>1350</v>
      </c>
      <c r="K679" s="44">
        <v>0</v>
      </c>
      <c r="L679" s="45">
        <v>0</v>
      </c>
      <c r="M679" s="46">
        <v>0</v>
      </c>
      <c r="N679" s="47">
        <f t="shared" si="10"/>
        <v>10500000</v>
      </c>
      <c r="O679" s="48">
        <v>0.18</v>
      </c>
      <c r="P679" s="49"/>
      <c r="Q679" s="50"/>
      <c r="R679" s="51"/>
    </row>
    <row r="680" spans="1:18" ht="17.25" customHeight="1" x14ac:dyDescent="0.25">
      <c r="A680" s="35">
        <v>675</v>
      </c>
      <c r="B680" s="36">
        <v>44998</v>
      </c>
      <c r="C680" s="37">
        <v>45002</v>
      </c>
      <c r="D680" s="38" t="s">
        <v>678</v>
      </c>
      <c r="E680" s="39" t="s">
        <v>1988</v>
      </c>
      <c r="F680" s="39" t="s">
        <v>1989</v>
      </c>
      <c r="G680" s="40">
        <v>18300000</v>
      </c>
      <c r="H680" s="41">
        <v>45093</v>
      </c>
      <c r="I680" s="42" t="s">
        <v>225</v>
      </c>
      <c r="J680" s="43" t="s">
        <v>1351</v>
      </c>
      <c r="K680" s="44">
        <v>0</v>
      </c>
      <c r="L680" s="45">
        <v>0</v>
      </c>
      <c r="M680" s="46">
        <v>0</v>
      </c>
      <c r="N680" s="47">
        <f t="shared" si="10"/>
        <v>18300000</v>
      </c>
      <c r="O680" s="48">
        <v>0.15</v>
      </c>
      <c r="P680" s="49"/>
      <c r="Q680" s="50"/>
      <c r="R680" s="51"/>
    </row>
    <row r="681" spans="1:18" ht="17.25" customHeight="1" x14ac:dyDescent="0.25">
      <c r="A681" s="35">
        <v>676</v>
      </c>
      <c r="B681" s="36">
        <v>44999</v>
      </c>
      <c r="C681" s="37">
        <v>45007</v>
      </c>
      <c r="D681" s="38" t="s">
        <v>678</v>
      </c>
      <c r="E681" s="39" t="s">
        <v>659</v>
      </c>
      <c r="F681" s="39" t="s">
        <v>1990</v>
      </c>
      <c r="G681" s="40">
        <v>47277000</v>
      </c>
      <c r="H681" s="41">
        <v>45281</v>
      </c>
      <c r="I681" s="42" t="s">
        <v>225</v>
      </c>
      <c r="J681" s="43" t="s">
        <v>1352</v>
      </c>
      <c r="K681" s="44">
        <v>0</v>
      </c>
      <c r="L681" s="45">
        <v>0</v>
      </c>
      <c r="M681" s="46">
        <v>0</v>
      </c>
      <c r="N681" s="47">
        <f t="shared" si="10"/>
        <v>47277000</v>
      </c>
      <c r="O681" s="48">
        <v>0.03</v>
      </c>
      <c r="P681" s="49"/>
      <c r="Q681" s="50"/>
      <c r="R681" s="51"/>
    </row>
    <row r="682" spans="1:18" ht="17.25" customHeight="1" x14ac:dyDescent="0.25">
      <c r="A682" s="35">
        <v>677</v>
      </c>
      <c r="B682" s="36">
        <v>44998</v>
      </c>
      <c r="C682" s="37">
        <v>44999</v>
      </c>
      <c r="D682" s="38" t="s">
        <v>678</v>
      </c>
      <c r="E682" s="39" t="s">
        <v>470</v>
      </c>
      <c r="F682" s="39" t="s">
        <v>1991</v>
      </c>
      <c r="G682" s="40">
        <v>18300000</v>
      </c>
      <c r="H682" s="41">
        <v>45090</v>
      </c>
      <c r="I682" s="42" t="s">
        <v>225</v>
      </c>
      <c r="J682" s="43" t="s">
        <v>1353</v>
      </c>
      <c r="K682" s="44">
        <v>0</v>
      </c>
      <c r="L682" s="45">
        <v>0</v>
      </c>
      <c r="M682" s="46">
        <v>0</v>
      </c>
      <c r="N682" s="47">
        <f t="shared" si="10"/>
        <v>18300000</v>
      </c>
      <c r="O682" s="48">
        <v>0.19</v>
      </c>
      <c r="P682" s="49"/>
      <c r="Q682" s="50"/>
      <c r="R682" s="51"/>
    </row>
    <row r="683" spans="1:18" ht="17.25" customHeight="1" x14ac:dyDescent="0.25">
      <c r="A683" s="35">
        <v>678</v>
      </c>
      <c r="B683" s="36">
        <v>44995</v>
      </c>
      <c r="C683" s="37">
        <v>44999</v>
      </c>
      <c r="D683" s="38" t="s">
        <v>678</v>
      </c>
      <c r="E683" s="39" t="s">
        <v>672</v>
      </c>
      <c r="F683" s="39" t="s">
        <v>1992</v>
      </c>
      <c r="G683" s="40">
        <v>60000000</v>
      </c>
      <c r="H683" s="41">
        <v>45243</v>
      </c>
      <c r="I683" s="42" t="s">
        <v>225</v>
      </c>
      <c r="J683" s="43" t="s">
        <v>1354</v>
      </c>
      <c r="K683" s="44">
        <v>0</v>
      </c>
      <c r="L683" s="45">
        <v>0</v>
      </c>
      <c r="M683" s="46">
        <v>0</v>
      </c>
      <c r="N683" s="47">
        <f t="shared" si="10"/>
        <v>60000000</v>
      </c>
      <c r="O683" s="48">
        <v>7.0000000000000007E-2</v>
      </c>
      <c r="P683" s="49"/>
      <c r="Q683" s="50"/>
      <c r="R683" s="51"/>
    </row>
    <row r="684" spans="1:18" ht="17.25" customHeight="1" x14ac:dyDescent="0.25">
      <c r="A684" s="35">
        <v>679</v>
      </c>
      <c r="B684" s="36">
        <v>44999</v>
      </c>
      <c r="C684" s="37">
        <v>45006</v>
      </c>
      <c r="D684" s="38" t="s">
        <v>680</v>
      </c>
      <c r="E684" s="39" t="s">
        <v>1993</v>
      </c>
      <c r="F684" s="39" t="s">
        <v>1994</v>
      </c>
      <c r="G684" s="40">
        <v>52200000</v>
      </c>
      <c r="H684" s="41">
        <v>45051</v>
      </c>
      <c r="I684" s="42" t="s">
        <v>226</v>
      </c>
      <c r="J684" s="43" t="s">
        <v>1355</v>
      </c>
      <c r="K684" s="44">
        <v>0</v>
      </c>
      <c r="L684" s="45">
        <v>0</v>
      </c>
      <c r="M684" s="46">
        <v>0</v>
      </c>
      <c r="N684" s="47">
        <f t="shared" si="10"/>
        <v>52200000</v>
      </c>
      <c r="O684" s="48">
        <v>0.22</v>
      </c>
      <c r="P684" s="49"/>
      <c r="Q684" s="50"/>
      <c r="R684" s="51"/>
    </row>
    <row r="685" spans="1:18" ht="17.25" customHeight="1" x14ac:dyDescent="0.25">
      <c r="A685" s="35">
        <v>680</v>
      </c>
      <c r="B685" s="36">
        <v>45001</v>
      </c>
      <c r="C685" s="37">
        <v>45006</v>
      </c>
      <c r="D685" s="38" t="s">
        <v>678</v>
      </c>
      <c r="E685" s="39" t="s">
        <v>643</v>
      </c>
      <c r="F685" s="39" t="s">
        <v>38</v>
      </c>
      <c r="G685" s="40">
        <v>54306750</v>
      </c>
      <c r="H685" s="41">
        <v>45296</v>
      </c>
      <c r="I685" s="42" t="s">
        <v>225</v>
      </c>
      <c r="J685" s="43" t="s">
        <v>1356</v>
      </c>
      <c r="K685" s="44">
        <v>0</v>
      </c>
      <c r="L685" s="45">
        <v>0</v>
      </c>
      <c r="M685" s="46">
        <v>0</v>
      </c>
      <c r="N685" s="47">
        <f t="shared" si="10"/>
        <v>54306750</v>
      </c>
      <c r="O685" s="48">
        <v>0.03</v>
      </c>
      <c r="P685" s="49"/>
      <c r="Q685" s="50"/>
      <c r="R685" s="51"/>
    </row>
    <row r="686" spans="1:18" ht="17.25" customHeight="1" x14ac:dyDescent="0.25">
      <c r="A686" s="35">
        <v>681</v>
      </c>
      <c r="B686" s="36">
        <v>44998</v>
      </c>
      <c r="C686" s="37">
        <v>45000</v>
      </c>
      <c r="D686" s="38" t="s">
        <v>678</v>
      </c>
      <c r="E686" s="39" t="s">
        <v>414</v>
      </c>
      <c r="F686" s="39" t="s">
        <v>667</v>
      </c>
      <c r="G686" s="40">
        <v>54400000</v>
      </c>
      <c r="H686" s="41">
        <v>45244</v>
      </c>
      <c r="I686" s="42" t="s">
        <v>225</v>
      </c>
      <c r="J686" s="43" t="s">
        <v>1357</v>
      </c>
      <c r="K686" s="44">
        <v>0</v>
      </c>
      <c r="L686" s="45">
        <v>0</v>
      </c>
      <c r="M686" s="46">
        <v>0</v>
      </c>
      <c r="N686" s="47">
        <f t="shared" si="10"/>
        <v>54400000</v>
      </c>
      <c r="O686" s="48">
        <v>7.0000000000000007E-2</v>
      </c>
      <c r="P686" s="49"/>
      <c r="Q686" s="50"/>
      <c r="R686" s="51"/>
    </row>
    <row r="687" spans="1:18" ht="17.25" customHeight="1" x14ac:dyDescent="0.25">
      <c r="A687" s="35">
        <v>682</v>
      </c>
      <c r="B687" s="36">
        <v>44998</v>
      </c>
      <c r="C687" s="37">
        <v>45002</v>
      </c>
      <c r="D687" s="38" t="s">
        <v>678</v>
      </c>
      <c r="E687" s="39" t="s">
        <v>540</v>
      </c>
      <c r="F687" s="39" t="s">
        <v>665</v>
      </c>
      <c r="G687" s="40">
        <v>8052000</v>
      </c>
      <c r="H687" s="41">
        <v>45032</v>
      </c>
      <c r="I687" s="42" t="s">
        <v>225</v>
      </c>
      <c r="J687" s="43" t="s">
        <v>1358</v>
      </c>
      <c r="K687" s="44">
        <v>0</v>
      </c>
      <c r="L687" s="45">
        <v>0</v>
      </c>
      <c r="M687" s="46">
        <v>0</v>
      </c>
      <c r="N687" s="47">
        <f t="shared" si="10"/>
        <v>8052000</v>
      </c>
      <c r="O687" s="48">
        <v>0.47</v>
      </c>
      <c r="P687" s="49"/>
      <c r="Q687" s="50"/>
      <c r="R687" s="51"/>
    </row>
    <row r="688" spans="1:18" ht="17.25" customHeight="1" x14ac:dyDescent="0.25">
      <c r="A688" s="35">
        <v>683</v>
      </c>
      <c r="B688" s="36">
        <v>45001</v>
      </c>
      <c r="C688" s="37">
        <v>45006</v>
      </c>
      <c r="D688" s="38" t="s">
        <v>678</v>
      </c>
      <c r="E688" s="39" t="s">
        <v>465</v>
      </c>
      <c r="F688" s="39" t="s">
        <v>1995</v>
      </c>
      <c r="G688" s="40">
        <v>49500000</v>
      </c>
      <c r="H688" s="41">
        <v>45280</v>
      </c>
      <c r="I688" s="42" t="s">
        <v>225</v>
      </c>
      <c r="J688" s="43" t="s">
        <v>1359</v>
      </c>
      <c r="K688" s="44">
        <v>0</v>
      </c>
      <c r="L688" s="45">
        <v>0</v>
      </c>
      <c r="M688" s="46">
        <v>0</v>
      </c>
      <c r="N688" s="47">
        <f t="shared" si="10"/>
        <v>49500000</v>
      </c>
      <c r="O688" s="48">
        <v>0.04</v>
      </c>
      <c r="P688" s="49"/>
      <c r="Q688" s="50"/>
      <c r="R688" s="51"/>
    </row>
    <row r="689" spans="1:18" ht="17.25" customHeight="1" x14ac:dyDescent="0.25">
      <c r="A689" s="35">
        <v>684</v>
      </c>
      <c r="B689" s="36">
        <v>44999</v>
      </c>
      <c r="C689" s="37">
        <v>45001</v>
      </c>
      <c r="D689" s="38" t="s">
        <v>678</v>
      </c>
      <c r="E689" s="39" t="s">
        <v>268</v>
      </c>
      <c r="F689" s="39" t="s">
        <v>1996</v>
      </c>
      <c r="G689" s="40">
        <v>76000000</v>
      </c>
      <c r="H689" s="41">
        <v>45245</v>
      </c>
      <c r="I689" s="42" t="s">
        <v>225</v>
      </c>
      <c r="J689" s="43" t="s">
        <v>1360</v>
      </c>
      <c r="K689" s="44">
        <v>0</v>
      </c>
      <c r="L689" s="45">
        <v>0</v>
      </c>
      <c r="M689" s="46">
        <v>0</v>
      </c>
      <c r="N689" s="47">
        <f t="shared" si="10"/>
        <v>76000000</v>
      </c>
      <c r="O689" s="48">
        <v>0.06</v>
      </c>
      <c r="P689" s="49"/>
      <c r="Q689" s="50"/>
      <c r="R689" s="51"/>
    </row>
    <row r="690" spans="1:18" ht="17.25" customHeight="1" x14ac:dyDescent="0.25">
      <c r="A690" s="35">
        <v>685</v>
      </c>
      <c r="B690" s="36">
        <v>44999</v>
      </c>
      <c r="C690" s="37">
        <v>45001</v>
      </c>
      <c r="D690" s="38" t="s">
        <v>678</v>
      </c>
      <c r="E690" s="39" t="s">
        <v>1997</v>
      </c>
      <c r="F690" s="39" t="s">
        <v>1465</v>
      </c>
      <c r="G690" s="40">
        <v>49440000</v>
      </c>
      <c r="H690" s="41">
        <v>45245</v>
      </c>
      <c r="I690" s="42" t="s">
        <v>225</v>
      </c>
      <c r="J690" s="43" t="s">
        <v>1361</v>
      </c>
      <c r="K690" s="44">
        <v>0</v>
      </c>
      <c r="L690" s="45">
        <v>0</v>
      </c>
      <c r="M690" s="46">
        <v>0</v>
      </c>
      <c r="N690" s="47">
        <f t="shared" si="10"/>
        <v>49440000</v>
      </c>
      <c r="O690" s="48">
        <v>0.06</v>
      </c>
      <c r="P690" s="49"/>
      <c r="Q690" s="50"/>
      <c r="R690" s="51"/>
    </row>
    <row r="691" spans="1:18" ht="17.25" customHeight="1" x14ac:dyDescent="0.25">
      <c r="A691" s="35">
        <v>686</v>
      </c>
      <c r="B691" s="36">
        <v>44999</v>
      </c>
      <c r="C691" s="37">
        <v>45001</v>
      </c>
      <c r="D691" s="38" t="s">
        <v>678</v>
      </c>
      <c r="E691" s="39" t="s">
        <v>616</v>
      </c>
      <c r="F691" s="39" t="s">
        <v>1998</v>
      </c>
      <c r="G691" s="40">
        <v>74160000</v>
      </c>
      <c r="H691" s="41">
        <v>45245</v>
      </c>
      <c r="I691" s="42" t="s">
        <v>225</v>
      </c>
      <c r="J691" s="43" t="s">
        <v>1362</v>
      </c>
      <c r="K691" s="44">
        <v>0</v>
      </c>
      <c r="L691" s="45">
        <v>0</v>
      </c>
      <c r="M691" s="46">
        <v>0</v>
      </c>
      <c r="N691" s="47">
        <f t="shared" si="10"/>
        <v>74160000</v>
      </c>
      <c r="O691" s="48">
        <v>0.06</v>
      </c>
      <c r="P691" s="49"/>
      <c r="Q691" s="50"/>
      <c r="R691" s="51"/>
    </row>
    <row r="692" spans="1:18" ht="17.25" customHeight="1" x14ac:dyDescent="0.25">
      <c r="A692" s="35">
        <v>688</v>
      </c>
      <c r="B692" s="36">
        <v>44999</v>
      </c>
      <c r="C692" s="37">
        <v>45001</v>
      </c>
      <c r="D692" s="38" t="s">
        <v>678</v>
      </c>
      <c r="E692" s="39" t="s">
        <v>1999</v>
      </c>
      <c r="F692" s="39" t="s">
        <v>2000</v>
      </c>
      <c r="G692" s="40">
        <v>58400000</v>
      </c>
      <c r="H692" s="41">
        <v>45245</v>
      </c>
      <c r="I692" s="42" t="s">
        <v>225</v>
      </c>
      <c r="J692" s="43" t="s">
        <v>1363</v>
      </c>
      <c r="K692" s="44">
        <v>0</v>
      </c>
      <c r="L692" s="45">
        <v>0</v>
      </c>
      <c r="M692" s="46">
        <v>0</v>
      </c>
      <c r="N692" s="47">
        <f t="shared" si="10"/>
        <v>58400000</v>
      </c>
      <c r="O692" s="48">
        <v>0.06</v>
      </c>
      <c r="P692" s="49"/>
      <c r="Q692" s="50"/>
      <c r="R692" s="51"/>
    </row>
    <row r="693" spans="1:18" ht="17.25" customHeight="1" x14ac:dyDescent="0.25">
      <c r="A693" s="35">
        <v>689</v>
      </c>
      <c r="B693" s="36">
        <v>44999</v>
      </c>
      <c r="C693" s="37">
        <v>45001</v>
      </c>
      <c r="D693" s="38" t="s">
        <v>678</v>
      </c>
      <c r="E693" s="39" t="s">
        <v>2001</v>
      </c>
      <c r="F693" s="39" t="s">
        <v>388</v>
      </c>
      <c r="G693" s="40">
        <v>47277000</v>
      </c>
      <c r="H693" s="41">
        <v>45275</v>
      </c>
      <c r="I693" s="42" t="s">
        <v>225</v>
      </c>
      <c r="J693" s="43" t="s">
        <v>1364</v>
      </c>
      <c r="K693" s="44">
        <v>0</v>
      </c>
      <c r="L693" s="45">
        <v>0</v>
      </c>
      <c r="M693" s="46">
        <v>0</v>
      </c>
      <c r="N693" s="47">
        <f t="shared" si="10"/>
        <v>47277000</v>
      </c>
      <c r="O693" s="48">
        <v>0.05</v>
      </c>
      <c r="P693" s="49"/>
      <c r="Q693" s="50"/>
      <c r="R693" s="51"/>
    </row>
    <row r="694" spans="1:18" ht="17.25" customHeight="1" x14ac:dyDescent="0.25">
      <c r="A694" s="35">
        <v>690</v>
      </c>
      <c r="B694" s="36">
        <v>44999</v>
      </c>
      <c r="C694" s="37">
        <v>45001</v>
      </c>
      <c r="D694" s="38" t="s">
        <v>678</v>
      </c>
      <c r="E694" s="39" t="s">
        <v>2002</v>
      </c>
      <c r="F694" s="39" t="s">
        <v>2003</v>
      </c>
      <c r="G694" s="40">
        <v>88065000</v>
      </c>
      <c r="H694" s="41">
        <v>45290</v>
      </c>
      <c r="I694" s="42" t="s">
        <v>225</v>
      </c>
      <c r="J694" s="43" t="s">
        <v>1365</v>
      </c>
      <c r="K694" s="44">
        <v>0</v>
      </c>
      <c r="L694" s="45">
        <v>0</v>
      </c>
      <c r="M694" s="46">
        <v>0</v>
      </c>
      <c r="N694" s="47">
        <f t="shared" si="10"/>
        <v>88065000</v>
      </c>
      <c r="O694" s="48">
        <v>0.05</v>
      </c>
      <c r="P694" s="49"/>
      <c r="Q694" s="50"/>
      <c r="R694" s="51"/>
    </row>
    <row r="695" spans="1:18" ht="17.25" customHeight="1" x14ac:dyDescent="0.25">
      <c r="A695" s="35">
        <v>691</v>
      </c>
      <c r="B695" s="36">
        <v>44999</v>
      </c>
      <c r="C695" s="37">
        <v>45001</v>
      </c>
      <c r="D695" s="38" t="s">
        <v>678</v>
      </c>
      <c r="E695" s="39" t="s">
        <v>654</v>
      </c>
      <c r="F695" s="39" t="s">
        <v>2004</v>
      </c>
      <c r="G695" s="40">
        <v>44868000</v>
      </c>
      <c r="H695" s="41">
        <v>45184</v>
      </c>
      <c r="I695" s="42" t="s">
        <v>225</v>
      </c>
      <c r="J695" s="43" t="s">
        <v>1366</v>
      </c>
      <c r="K695" s="44">
        <v>0</v>
      </c>
      <c r="L695" s="45">
        <v>0</v>
      </c>
      <c r="M695" s="46">
        <v>0</v>
      </c>
      <c r="N695" s="47">
        <f t="shared" si="10"/>
        <v>44868000</v>
      </c>
      <c r="O695" s="48">
        <v>0.08</v>
      </c>
      <c r="P695" s="49"/>
      <c r="Q695" s="50"/>
      <c r="R695" s="51"/>
    </row>
    <row r="696" spans="1:18" ht="17.25" customHeight="1" x14ac:dyDescent="0.25">
      <c r="A696" s="35">
        <v>692</v>
      </c>
      <c r="B696" s="36">
        <v>44999</v>
      </c>
      <c r="C696" s="37">
        <v>45001</v>
      </c>
      <c r="D696" s="38" t="s">
        <v>678</v>
      </c>
      <c r="E696" s="39" t="s">
        <v>642</v>
      </c>
      <c r="F696" s="39" t="s">
        <v>2005</v>
      </c>
      <c r="G696" s="40">
        <v>21012000</v>
      </c>
      <c r="H696" s="41">
        <v>45122</v>
      </c>
      <c r="I696" s="42" t="s">
        <v>225</v>
      </c>
      <c r="J696" s="43" t="s">
        <v>1367</v>
      </c>
      <c r="K696" s="44">
        <v>0</v>
      </c>
      <c r="L696" s="45">
        <v>0</v>
      </c>
      <c r="M696" s="46">
        <v>0</v>
      </c>
      <c r="N696" s="47">
        <f t="shared" si="10"/>
        <v>21012000</v>
      </c>
      <c r="O696" s="48">
        <v>0.12</v>
      </c>
      <c r="P696" s="49"/>
      <c r="Q696" s="50"/>
      <c r="R696" s="51"/>
    </row>
    <row r="697" spans="1:18" ht="17.25" customHeight="1" x14ac:dyDescent="0.25">
      <c r="A697" s="35">
        <v>693</v>
      </c>
      <c r="B697" s="36">
        <v>45001</v>
      </c>
      <c r="C697" s="37">
        <v>45002</v>
      </c>
      <c r="D697" s="38" t="s">
        <v>678</v>
      </c>
      <c r="E697" s="39" t="s">
        <v>515</v>
      </c>
      <c r="F697" s="39" t="s">
        <v>1798</v>
      </c>
      <c r="G697" s="40">
        <v>55620000</v>
      </c>
      <c r="H697" s="41">
        <v>45276</v>
      </c>
      <c r="I697" s="42" t="s">
        <v>225</v>
      </c>
      <c r="J697" s="43" t="s">
        <v>1368</v>
      </c>
      <c r="K697" s="44">
        <v>0</v>
      </c>
      <c r="L697" s="45">
        <v>0</v>
      </c>
      <c r="M697" s="46">
        <v>0</v>
      </c>
      <c r="N697" s="47">
        <f t="shared" si="10"/>
        <v>55620000</v>
      </c>
      <c r="O697" s="48">
        <v>0.05</v>
      </c>
      <c r="P697" s="49"/>
      <c r="Q697" s="50"/>
      <c r="R697" s="51"/>
    </row>
    <row r="698" spans="1:18" ht="17.25" customHeight="1" x14ac:dyDescent="0.25">
      <c r="A698" s="35">
        <v>694</v>
      </c>
      <c r="B698" s="36">
        <v>44999</v>
      </c>
      <c r="C698" s="37">
        <v>45006</v>
      </c>
      <c r="D698" s="38" t="s">
        <v>678</v>
      </c>
      <c r="E698" s="39" t="s">
        <v>314</v>
      </c>
      <c r="F698" s="39" t="s">
        <v>2006</v>
      </c>
      <c r="G698" s="40">
        <v>76755600</v>
      </c>
      <c r="H698" s="41">
        <v>45280</v>
      </c>
      <c r="I698" s="42" t="s">
        <v>225</v>
      </c>
      <c r="J698" s="43" t="s">
        <v>1369</v>
      </c>
      <c r="K698" s="44">
        <v>0</v>
      </c>
      <c r="L698" s="45">
        <v>0</v>
      </c>
      <c r="M698" s="46">
        <v>0</v>
      </c>
      <c r="N698" s="47">
        <f t="shared" si="10"/>
        <v>76755600</v>
      </c>
      <c r="O698" s="48">
        <v>0.04</v>
      </c>
      <c r="P698" s="49"/>
      <c r="Q698" s="50"/>
      <c r="R698" s="51"/>
    </row>
    <row r="699" spans="1:18" ht="17.25" customHeight="1" x14ac:dyDescent="0.25">
      <c r="A699" s="35">
        <v>695</v>
      </c>
      <c r="B699" s="36">
        <v>45001</v>
      </c>
      <c r="C699" s="37">
        <v>45007</v>
      </c>
      <c r="D699" s="38" t="s">
        <v>678</v>
      </c>
      <c r="E699" s="39" t="s">
        <v>135</v>
      </c>
      <c r="F699" s="39" t="s">
        <v>390</v>
      </c>
      <c r="G699" s="40">
        <v>59600000</v>
      </c>
      <c r="H699" s="41">
        <v>45251</v>
      </c>
      <c r="I699" s="42" t="s">
        <v>225</v>
      </c>
      <c r="J699" s="43" t="s">
        <v>1370</v>
      </c>
      <c r="K699" s="44">
        <v>0</v>
      </c>
      <c r="L699" s="45">
        <v>0</v>
      </c>
      <c r="M699" s="46">
        <v>0</v>
      </c>
      <c r="N699" s="47">
        <f t="shared" si="10"/>
        <v>59600000</v>
      </c>
      <c r="O699" s="48">
        <v>0.04</v>
      </c>
      <c r="P699" s="49"/>
      <c r="Q699" s="50"/>
      <c r="R699" s="51"/>
    </row>
    <row r="700" spans="1:18" ht="17.25" customHeight="1" x14ac:dyDescent="0.25">
      <c r="A700" s="35">
        <v>696</v>
      </c>
      <c r="B700" s="36">
        <v>45001</v>
      </c>
      <c r="C700" s="37">
        <v>45006</v>
      </c>
      <c r="D700" s="38" t="s">
        <v>678</v>
      </c>
      <c r="E700" s="39" t="s">
        <v>90</v>
      </c>
      <c r="F700" s="39" t="s">
        <v>2007</v>
      </c>
      <c r="G700" s="40">
        <v>61645500</v>
      </c>
      <c r="H700" s="41">
        <v>45296</v>
      </c>
      <c r="I700" s="42" t="s">
        <v>225</v>
      </c>
      <c r="J700" s="43" t="s">
        <v>1371</v>
      </c>
      <c r="K700" s="44">
        <v>0</v>
      </c>
      <c r="L700" s="45">
        <v>0</v>
      </c>
      <c r="M700" s="46">
        <v>0</v>
      </c>
      <c r="N700" s="47">
        <f t="shared" si="10"/>
        <v>61645500</v>
      </c>
      <c r="O700" s="48">
        <v>0.03</v>
      </c>
      <c r="P700" s="49"/>
      <c r="Q700" s="50"/>
      <c r="R700" s="51"/>
    </row>
    <row r="701" spans="1:18" ht="17.25" customHeight="1" x14ac:dyDescent="0.25">
      <c r="A701" s="35">
        <v>697</v>
      </c>
      <c r="B701" s="36">
        <v>45001</v>
      </c>
      <c r="C701" s="37">
        <v>45002</v>
      </c>
      <c r="D701" s="38" t="s">
        <v>678</v>
      </c>
      <c r="E701" s="39" t="s">
        <v>323</v>
      </c>
      <c r="F701" s="39" t="s">
        <v>2008</v>
      </c>
      <c r="G701" s="40">
        <v>92000000</v>
      </c>
      <c r="H701" s="41">
        <v>45246</v>
      </c>
      <c r="I701" s="42" t="s">
        <v>225</v>
      </c>
      <c r="J701" s="43" t="s">
        <v>1372</v>
      </c>
      <c r="K701" s="44">
        <v>0</v>
      </c>
      <c r="L701" s="45">
        <v>0</v>
      </c>
      <c r="M701" s="46">
        <v>0</v>
      </c>
      <c r="N701" s="47">
        <f t="shared" si="10"/>
        <v>92000000</v>
      </c>
      <c r="O701" s="48">
        <v>0.06</v>
      </c>
      <c r="P701" s="49"/>
      <c r="Q701" s="50"/>
      <c r="R701" s="51"/>
    </row>
    <row r="702" spans="1:18" ht="17.25" customHeight="1" x14ac:dyDescent="0.25">
      <c r="A702" s="35">
        <v>698</v>
      </c>
      <c r="B702" s="36">
        <v>45002</v>
      </c>
      <c r="C702" s="37">
        <v>45008</v>
      </c>
      <c r="D702" s="38" t="s">
        <v>678</v>
      </c>
      <c r="E702" s="39" t="s">
        <v>2009</v>
      </c>
      <c r="F702" s="39" t="s">
        <v>2010</v>
      </c>
      <c r="G702" s="40">
        <v>53354000</v>
      </c>
      <c r="H702" s="41">
        <v>45293</v>
      </c>
      <c r="I702" s="42" t="s">
        <v>225</v>
      </c>
      <c r="J702" s="43" t="s">
        <v>1373</v>
      </c>
      <c r="K702" s="44">
        <v>0</v>
      </c>
      <c r="L702" s="45">
        <v>0</v>
      </c>
      <c r="M702" s="46">
        <v>0</v>
      </c>
      <c r="N702" s="47">
        <f t="shared" si="10"/>
        <v>53354000</v>
      </c>
      <c r="O702" s="48">
        <v>0.03</v>
      </c>
      <c r="P702" s="49"/>
      <c r="Q702" s="50"/>
      <c r="R702" s="51"/>
    </row>
    <row r="703" spans="1:18" ht="17.25" customHeight="1" x14ac:dyDescent="0.25">
      <c r="A703" s="35">
        <v>699</v>
      </c>
      <c r="B703" s="36">
        <v>45002</v>
      </c>
      <c r="C703" s="37">
        <v>45007</v>
      </c>
      <c r="D703" s="38" t="s">
        <v>678</v>
      </c>
      <c r="E703" s="39" t="s">
        <v>576</v>
      </c>
      <c r="F703" s="39" t="s">
        <v>2011</v>
      </c>
      <c r="G703" s="40">
        <v>39600000</v>
      </c>
      <c r="H703" s="41">
        <v>45190</v>
      </c>
      <c r="I703" s="42" t="s">
        <v>225</v>
      </c>
      <c r="J703" s="43" t="s">
        <v>1374</v>
      </c>
      <c r="K703" s="44">
        <v>0</v>
      </c>
      <c r="L703" s="45">
        <v>0</v>
      </c>
      <c r="M703" s="46">
        <v>0</v>
      </c>
      <c r="N703" s="47">
        <f t="shared" si="10"/>
        <v>39600000</v>
      </c>
      <c r="O703" s="48">
        <v>0.05</v>
      </c>
      <c r="P703" s="49"/>
      <c r="Q703" s="50"/>
      <c r="R703" s="51"/>
    </row>
    <row r="704" spans="1:18" ht="17.25" customHeight="1" x14ac:dyDescent="0.25">
      <c r="A704" s="35">
        <v>106332</v>
      </c>
      <c r="B704" s="36">
        <v>45001</v>
      </c>
      <c r="C704" s="37">
        <v>45013</v>
      </c>
      <c r="D704" s="38" t="s">
        <v>681</v>
      </c>
      <c r="E704" s="39" t="s">
        <v>2012</v>
      </c>
      <c r="F704" s="39" t="s">
        <v>411</v>
      </c>
      <c r="G704" s="40">
        <v>124066687</v>
      </c>
      <c r="H704" s="41">
        <v>45165</v>
      </c>
      <c r="I704" s="42" t="s">
        <v>225</v>
      </c>
      <c r="J704" s="43" t="s">
        <v>1375</v>
      </c>
      <c r="K704" s="44">
        <v>0</v>
      </c>
      <c r="L704" s="45">
        <v>0</v>
      </c>
      <c r="M704" s="46">
        <v>0</v>
      </c>
      <c r="N704" s="47">
        <f t="shared" si="10"/>
        <v>124066687</v>
      </c>
      <c r="O704" s="48">
        <v>0.02</v>
      </c>
      <c r="P704" s="49"/>
      <c r="Q704" s="50"/>
      <c r="R704" s="51"/>
    </row>
    <row r="705" spans="1:18" ht="17.25" customHeight="1" x14ac:dyDescent="0.25">
      <c r="A705" s="35">
        <v>700</v>
      </c>
      <c r="B705" s="36">
        <v>45002</v>
      </c>
      <c r="C705" s="37">
        <v>45012</v>
      </c>
      <c r="D705" s="38" t="s">
        <v>682</v>
      </c>
      <c r="E705" s="39" t="s">
        <v>216</v>
      </c>
      <c r="F705" s="39" t="s">
        <v>2013</v>
      </c>
      <c r="G705" s="40">
        <v>378383525</v>
      </c>
      <c r="H705" s="41">
        <v>45302</v>
      </c>
      <c r="I705" s="42" t="s">
        <v>225</v>
      </c>
      <c r="J705" s="43" t="s">
        <v>1376</v>
      </c>
      <c r="K705" s="44">
        <v>0</v>
      </c>
      <c r="L705" s="45">
        <v>0</v>
      </c>
      <c r="M705" s="46">
        <v>0</v>
      </c>
      <c r="N705" s="47">
        <f t="shared" si="10"/>
        <v>378383525</v>
      </c>
      <c r="O705" s="48">
        <v>0.01</v>
      </c>
      <c r="P705" s="49"/>
      <c r="Q705" s="50"/>
      <c r="R705" s="51"/>
    </row>
    <row r="706" spans="1:18" ht="17.25" customHeight="1" x14ac:dyDescent="0.25">
      <c r="A706" s="35">
        <v>701</v>
      </c>
      <c r="B706" s="36">
        <v>45001</v>
      </c>
      <c r="C706" s="37">
        <v>45006</v>
      </c>
      <c r="D706" s="38" t="s">
        <v>678</v>
      </c>
      <c r="E706" s="39" t="s">
        <v>2014</v>
      </c>
      <c r="F706" s="39" t="s">
        <v>1663</v>
      </c>
      <c r="G706" s="40">
        <v>36000000</v>
      </c>
      <c r="H706" s="41">
        <v>45250</v>
      </c>
      <c r="I706" s="42" t="s">
        <v>225</v>
      </c>
      <c r="J706" s="43" t="s">
        <v>1377</v>
      </c>
      <c r="K706" s="44">
        <v>0</v>
      </c>
      <c r="L706" s="45">
        <v>0</v>
      </c>
      <c r="M706" s="46">
        <v>0</v>
      </c>
      <c r="N706" s="47">
        <f t="shared" si="10"/>
        <v>36000000</v>
      </c>
      <c r="O706" s="48">
        <v>0.04</v>
      </c>
      <c r="P706" s="49"/>
      <c r="Q706" s="50"/>
      <c r="R706" s="51"/>
    </row>
    <row r="707" spans="1:18" ht="17.25" customHeight="1" x14ac:dyDescent="0.25">
      <c r="A707" s="35">
        <v>702</v>
      </c>
      <c r="B707" s="36">
        <v>45006</v>
      </c>
      <c r="C707" s="37">
        <v>45012</v>
      </c>
      <c r="D707" s="38" t="s">
        <v>680</v>
      </c>
      <c r="E707" s="39" t="s">
        <v>2015</v>
      </c>
      <c r="F707" s="39" t="s">
        <v>2016</v>
      </c>
      <c r="G707" s="40">
        <v>136850000</v>
      </c>
      <c r="H707" s="41">
        <v>45103</v>
      </c>
      <c r="I707" s="42" t="s">
        <v>225</v>
      </c>
      <c r="J707" s="43" t="s">
        <v>1378</v>
      </c>
      <c r="K707" s="44">
        <v>0</v>
      </c>
      <c r="L707" s="45">
        <v>0</v>
      </c>
      <c r="M707" s="46">
        <v>0</v>
      </c>
      <c r="N707" s="47">
        <f t="shared" si="10"/>
        <v>136850000</v>
      </c>
      <c r="O707" s="48">
        <v>0.04</v>
      </c>
      <c r="P707" s="49"/>
      <c r="Q707" s="50"/>
      <c r="R707" s="51"/>
    </row>
    <row r="708" spans="1:18" ht="17.25" customHeight="1" x14ac:dyDescent="0.25">
      <c r="A708" s="35">
        <v>703</v>
      </c>
      <c r="B708" s="36">
        <v>45006</v>
      </c>
      <c r="C708" s="37">
        <v>45012</v>
      </c>
      <c r="D708" s="38" t="s">
        <v>678</v>
      </c>
      <c r="E708" s="39" t="s">
        <v>343</v>
      </c>
      <c r="F708" s="39" t="s">
        <v>110</v>
      </c>
      <c r="G708" s="40">
        <v>53354000</v>
      </c>
      <c r="H708" s="41">
        <v>45297</v>
      </c>
      <c r="I708" s="42" t="s">
        <v>225</v>
      </c>
      <c r="J708" s="43" t="s">
        <v>1379</v>
      </c>
      <c r="K708" s="44">
        <v>0</v>
      </c>
      <c r="L708" s="45">
        <v>0</v>
      </c>
      <c r="M708" s="46">
        <v>0</v>
      </c>
      <c r="N708" s="47">
        <f t="shared" si="10"/>
        <v>53354000</v>
      </c>
      <c r="O708" s="48">
        <v>0.01</v>
      </c>
      <c r="P708" s="49"/>
      <c r="Q708" s="50"/>
      <c r="R708" s="51"/>
    </row>
    <row r="709" spans="1:18" ht="17.25" customHeight="1" x14ac:dyDescent="0.25">
      <c r="A709" s="35">
        <v>704</v>
      </c>
      <c r="B709" s="36">
        <v>45006</v>
      </c>
      <c r="C709" s="37">
        <v>45007</v>
      </c>
      <c r="D709" s="38" t="s">
        <v>678</v>
      </c>
      <c r="E709" s="39" t="s">
        <v>622</v>
      </c>
      <c r="F709" s="39" t="s">
        <v>2017</v>
      </c>
      <c r="G709" s="40">
        <v>65662500</v>
      </c>
      <c r="H709" s="41">
        <v>45266</v>
      </c>
      <c r="I709" s="42" t="s">
        <v>225</v>
      </c>
      <c r="J709" s="43" t="s">
        <v>1380</v>
      </c>
      <c r="K709" s="44">
        <v>0</v>
      </c>
      <c r="L709" s="45">
        <v>0</v>
      </c>
      <c r="M709" s="46">
        <v>0</v>
      </c>
      <c r="N709" s="47">
        <f t="shared" si="10"/>
        <v>65662500</v>
      </c>
      <c r="O709" s="48">
        <v>0.03</v>
      </c>
      <c r="P709" s="49"/>
      <c r="Q709" s="50"/>
      <c r="R709" s="51"/>
    </row>
    <row r="710" spans="1:18" ht="17.25" customHeight="1" x14ac:dyDescent="0.25">
      <c r="A710" s="35">
        <v>705</v>
      </c>
      <c r="B710" s="36">
        <v>45006</v>
      </c>
      <c r="C710" s="37">
        <v>45019</v>
      </c>
      <c r="D710" s="38" t="s">
        <v>678</v>
      </c>
      <c r="E710" s="39" t="s">
        <v>199</v>
      </c>
      <c r="F710" s="39" t="s">
        <v>2018</v>
      </c>
      <c r="G710" s="40">
        <v>92700000</v>
      </c>
      <c r="H710" s="41">
        <v>45293</v>
      </c>
      <c r="I710" s="42" t="s">
        <v>225</v>
      </c>
      <c r="J710" s="43" t="s">
        <v>1381</v>
      </c>
      <c r="K710" s="44">
        <v>0</v>
      </c>
      <c r="L710" s="45">
        <v>0</v>
      </c>
      <c r="M710" s="46">
        <v>0</v>
      </c>
      <c r="N710" s="47">
        <f t="shared" si="10"/>
        <v>92700000</v>
      </c>
      <c r="O710" s="48">
        <v>0</v>
      </c>
      <c r="P710" s="49"/>
      <c r="Q710" s="50"/>
      <c r="R710" s="51"/>
    </row>
    <row r="711" spans="1:18" ht="17.25" customHeight="1" x14ac:dyDescent="0.25">
      <c r="A711" s="35">
        <v>706</v>
      </c>
      <c r="B711" s="36">
        <v>45008</v>
      </c>
      <c r="C711" s="37">
        <v>45008</v>
      </c>
      <c r="D711" s="38" t="s">
        <v>678</v>
      </c>
      <c r="E711" s="39" t="s">
        <v>638</v>
      </c>
      <c r="F711" s="39" t="s">
        <v>69</v>
      </c>
      <c r="G711" s="40">
        <v>41715000</v>
      </c>
      <c r="H711" s="41">
        <v>45282</v>
      </c>
      <c r="I711" s="42" t="s">
        <v>225</v>
      </c>
      <c r="J711" s="43" t="s">
        <v>1382</v>
      </c>
      <c r="K711" s="44">
        <v>0</v>
      </c>
      <c r="L711" s="45">
        <v>0</v>
      </c>
      <c r="M711" s="46">
        <v>0</v>
      </c>
      <c r="N711" s="47">
        <f t="shared" si="10"/>
        <v>41715000</v>
      </c>
      <c r="O711" s="48">
        <v>0.03</v>
      </c>
      <c r="P711" s="49"/>
      <c r="Q711" s="50"/>
      <c r="R711" s="51"/>
    </row>
    <row r="712" spans="1:18" ht="17.25" customHeight="1" x14ac:dyDescent="0.25">
      <c r="A712" s="35">
        <v>707</v>
      </c>
      <c r="B712" s="36">
        <v>45008</v>
      </c>
      <c r="C712" s="37">
        <v>45014</v>
      </c>
      <c r="D712" s="38" t="s">
        <v>682</v>
      </c>
      <c r="E712" s="39" t="s">
        <v>216</v>
      </c>
      <c r="F712" s="39" t="s">
        <v>2019</v>
      </c>
      <c r="G712" s="40">
        <v>936645856</v>
      </c>
      <c r="H712" s="41">
        <v>45337</v>
      </c>
      <c r="I712" s="42" t="s">
        <v>225</v>
      </c>
      <c r="J712" s="43" t="s">
        <v>1383</v>
      </c>
      <c r="K712" s="44">
        <v>0</v>
      </c>
      <c r="L712" s="45">
        <v>0</v>
      </c>
      <c r="M712" s="46">
        <v>0</v>
      </c>
      <c r="N712" s="47">
        <f t="shared" si="10"/>
        <v>936645856</v>
      </c>
      <c r="O712" s="48">
        <v>0.01</v>
      </c>
      <c r="P712" s="49"/>
      <c r="Q712" s="50"/>
      <c r="R712" s="51"/>
    </row>
    <row r="713" spans="1:18" ht="17.25" customHeight="1" x14ac:dyDescent="0.25">
      <c r="A713" s="35">
        <v>708</v>
      </c>
      <c r="B713" s="36">
        <v>45006</v>
      </c>
      <c r="C713" s="37">
        <v>45008</v>
      </c>
      <c r="D713" s="38" t="s">
        <v>678</v>
      </c>
      <c r="E713" s="39" t="s">
        <v>285</v>
      </c>
      <c r="F713" s="39" t="s">
        <v>2020</v>
      </c>
      <c r="G713" s="40">
        <v>42800000</v>
      </c>
      <c r="H713" s="41">
        <v>45252</v>
      </c>
      <c r="I713" s="42" t="s">
        <v>225</v>
      </c>
      <c r="J713" s="43" t="s">
        <v>1384</v>
      </c>
      <c r="K713" s="44">
        <v>0</v>
      </c>
      <c r="L713" s="45">
        <v>0</v>
      </c>
      <c r="M713" s="46">
        <v>0</v>
      </c>
      <c r="N713" s="47">
        <f t="shared" si="10"/>
        <v>42800000</v>
      </c>
      <c r="O713" s="48">
        <v>0.03</v>
      </c>
      <c r="P713" s="49"/>
      <c r="Q713" s="50"/>
      <c r="R713" s="51"/>
    </row>
    <row r="714" spans="1:18" ht="17.25" customHeight="1" x14ac:dyDescent="0.25">
      <c r="A714" s="35">
        <v>709</v>
      </c>
      <c r="B714" s="36">
        <v>45007</v>
      </c>
      <c r="C714" s="37">
        <v>45008</v>
      </c>
      <c r="D714" s="38" t="s">
        <v>678</v>
      </c>
      <c r="E714" s="39" t="s">
        <v>464</v>
      </c>
      <c r="F714" s="39" t="s">
        <v>2021</v>
      </c>
      <c r="G714" s="40">
        <v>52401250</v>
      </c>
      <c r="H714" s="41">
        <v>45287</v>
      </c>
      <c r="I714" s="42" t="s">
        <v>225</v>
      </c>
      <c r="J714" s="43" t="s">
        <v>1385</v>
      </c>
      <c r="K714" s="44">
        <v>0</v>
      </c>
      <c r="L714" s="45">
        <v>0</v>
      </c>
      <c r="M714" s="46">
        <v>0</v>
      </c>
      <c r="N714" s="47">
        <f t="shared" si="10"/>
        <v>52401250</v>
      </c>
      <c r="O714" s="48">
        <v>0.03</v>
      </c>
      <c r="P714" s="49"/>
      <c r="Q714" s="50"/>
      <c r="R714" s="51"/>
    </row>
    <row r="715" spans="1:18" ht="17.25" customHeight="1" x14ac:dyDescent="0.25">
      <c r="A715" s="35">
        <v>710</v>
      </c>
      <c r="B715" s="36">
        <v>45008</v>
      </c>
      <c r="C715" s="37">
        <v>45012</v>
      </c>
      <c r="D715" s="38" t="s">
        <v>679</v>
      </c>
      <c r="E715" s="39" t="s">
        <v>228</v>
      </c>
      <c r="F715" s="39" t="s">
        <v>2022</v>
      </c>
      <c r="G715" s="40">
        <v>26400000</v>
      </c>
      <c r="H715" s="41">
        <v>45256</v>
      </c>
      <c r="I715" s="42" t="s">
        <v>225</v>
      </c>
      <c r="J715" s="43" t="s">
        <v>1386</v>
      </c>
      <c r="K715" s="44">
        <v>0</v>
      </c>
      <c r="L715" s="45">
        <v>0</v>
      </c>
      <c r="M715" s="46">
        <v>0</v>
      </c>
      <c r="N715" s="47">
        <f t="shared" si="10"/>
        <v>26400000</v>
      </c>
      <c r="O715" s="48">
        <v>0.02</v>
      </c>
      <c r="P715" s="49"/>
      <c r="Q715" s="50"/>
      <c r="R715" s="51"/>
    </row>
    <row r="716" spans="1:18" ht="17.25" customHeight="1" x14ac:dyDescent="0.25">
      <c r="A716" s="35">
        <v>711</v>
      </c>
      <c r="B716" s="36">
        <v>45008</v>
      </c>
      <c r="C716" s="37">
        <v>45009</v>
      </c>
      <c r="D716" s="38" t="s">
        <v>678</v>
      </c>
      <c r="E716" s="39" t="s">
        <v>2023</v>
      </c>
      <c r="F716" s="39" t="s">
        <v>2024</v>
      </c>
      <c r="G716" s="40">
        <v>49440000</v>
      </c>
      <c r="H716" s="41">
        <v>45253</v>
      </c>
      <c r="I716" s="42" t="s">
        <v>225</v>
      </c>
      <c r="J716" s="43" t="s">
        <v>1387</v>
      </c>
      <c r="K716" s="44">
        <v>0</v>
      </c>
      <c r="L716" s="45">
        <v>0</v>
      </c>
      <c r="M716" s="46">
        <v>0</v>
      </c>
      <c r="N716" s="47">
        <f t="shared" ref="N716:N779" si="11">+G716+L716-M716</f>
        <v>49440000</v>
      </c>
      <c r="O716" s="48">
        <v>0.03</v>
      </c>
      <c r="P716" s="49"/>
      <c r="Q716" s="50"/>
      <c r="R716" s="51"/>
    </row>
    <row r="717" spans="1:18" ht="17.25" customHeight="1" x14ac:dyDescent="0.25">
      <c r="A717" s="35">
        <v>712</v>
      </c>
      <c r="B717" s="36">
        <v>45007</v>
      </c>
      <c r="C717" s="37">
        <v>45009</v>
      </c>
      <c r="D717" s="38" t="s">
        <v>678</v>
      </c>
      <c r="E717" s="39" t="s">
        <v>2025</v>
      </c>
      <c r="F717" s="39" t="s">
        <v>2026</v>
      </c>
      <c r="G717" s="40">
        <v>80000000</v>
      </c>
      <c r="H717" s="41">
        <v>45253</v>
      </c>
      <c r="I717" s="42" t="s">
        <v>225</v>
      </c>
      <c r="J717" s="43" t="s">
        <v>1388</v>
      </c>
      <c r="K717" s="44">
        <v>0</v>
      </c>
      <c r="L717" s="45">
        <v>0</v>
      </c>
      <c r="M717" s="46">
        <v>0</v>
      </c>
      <c r="N717" s="47">
        <f t="shared" si="11"/>
        <v>80000000</v>
      </c>
      <c r="O717" s="48">
        <v>0.03</v>
      </c>
      <c r="P717" s="49"/>
      <c r="Q717" s="50"/>
      <c r="R717" s="51"/>
    </row>
    <row r="718" spans="1:18" ht="17.25" customHeight="1" x14ac:dyDescent="0.25">
      <c r="A718" s="35">
        <v>713</v>
      </c>
      <c r="B718" s="36">
        <v>45007</v>
      </c>
      <c r="C718" s="37">
        <v>45009</v>
      </c>
      <c r="D718" s="38" t="s">
        <v>678</v>
      </c>
      <c r="E718" s="39" t="s">
        <v>51</v>
      </c>
      <c r="F718" s="39" t="s">
        <v>1489</v>
      </c>
      <c r="G718" s="40">
        <v>52152333</v>
      </c>
      <c r="H718" s="41">
        <v>45229</v>
      </c>
      <c r="I718" s="42" t="s">
        <v>225</v>
      </c>
      <c r="J718" s="43" t="s">
        <v>1389</v>
      </c>
      <c r="K718" s="44">
        <v>0</v>
      </c>
      <c r="L718" s="45">
        <v>0</v>
      </c>
      <c r="M718" s="46">
        <v>0</v>
      </c>
      <c r="N718" s="47">
        <f t="shared" si="11"/>
        <v>52152333</v>
      </c>
      <c r="O718" s="48">
        <v>0.03</v>
      </c>
      <c r="P718" s="49"/>
      <c r="Q718" s="50"/>
      <c r="R718" s="51"/>
    </row>
    <row r="719" spans="1:18" ht="17.25" customHeight="1" x14ac:dyDescent="0.25">
      <c r="A719" s="35">
        <v>714</v>
      </c>
      <c r="B719" s="36">
        <v>45008</v>
      </c>
      <c r="C719" s="37">
        <v>45013</v>
      </c>
      <c r="D719" s="38" t="s">
        <v>679</v>
      </c>
      <c r="E719" s="39" t="s">
        <v>286</v>
      </c>
      <c r="F719" s="39" t="s">
        <v>409</v>
      </c>
      <c r="G719" s="40">
        <v>28800000</v>
      </c>
      <c r="H719" s="41">
        <v>45257</v>
      </c>
      <c r="I719" s="42" t="s">
        <v>225</v>
      </c>
      <c r="J719" s="43" t="s">
        <v>1390</v>
      </c>
      <c r="K719" s="44">
        <v>0</v>
      </c>
      <c r="L719" s="45">
        <v>0</v>
      </c>
      <c r="M719" s="46">
        <v>0</v>
      </c>
      <c r="N719" s="47">
        <f t="shared" si="11"/>
        <v>28800000</v>
      </c>
      <c r="O719" s="48">
        <v>0.01</v>
      </c>
      <c r="P719" s="49"/>
      <c r="Q719" s="50"/>
      <c r="R719" s="51"/>
    </row>
    <row r="720" spans="1:18" ht="17.25" customHeight="1" x14ac:dyDescent="0.25">
      <c r="A720" s="35">
        <v>715</v>
      </c>
      <c r="B720" s="36">
        <v>45007</v>
      </c>
      <c r="C720" s="37">
        <v>45012</v>
      </c>
      <c r="D720" s="38" t="s">
        <v>678</v>
      </c>
      <c r="E720" s="39" t="s">
        <v>629</v>
      </c>
      <c r="F720" s="39" t="s">
        <v>2027</v>
      </c>
      <c r="G720" s="40">
        <v>42800000</v>
      </c>
      <c r="H720" s="41">
        <v>45256</v>
      </c>
      <c r="I720" s="42" t="s">
        <v>225</v>
      </c>
      <c r="J720" s="43" t="s">
        <v>1391</v>
      </c>
      <c r="K720" s="44">
        <v>0</v>
      </c>
      <c r="L720" s="45">
        <v>0</v>
      </c>
      <c r="M720" s="46">
        <v>0</v>
      </c>
      <c r="N720" s="47">
        <f t="shared" si="11"/>
        <v>42800000</v>
      </c>
      <c r="O720" s="48">
        <v>0.02</v>
      </c>
      <c r="P720" s="49"/>
      <c r="Q720" s="50"/>
      <c r="R720" s="51"/>
    </row>
    <row r="721" spans="1:18" ht="17.25" customHeight="1" x14ac:dyDescent="0.25">
      <c r="A721" s="35">
        <v>716</v>
      </c>
      <c r="B721" s="36">
        <v>45009</v>
      </c>
      <c r="C721" s="37">
        <v>45013</v>
      </c>
      <c r="D721" s="38" t="s">
        <v>678</v>
      </c>
      <c r="E721" s="39" t="s">
        <v>517</v>
      </c>
      <c r="F721" s="39" t="s">
        <v>2028</v>
      </c>
      <c r="G721" s="40">
        <v>68598000</v>
      </c>
      <c r="H721" s="41">
        <v>45287</v>
      </c>
      <c r="I721" s="42" t="s">
        <v>225</v>
      </c>
      <c r="J721" s="43" t="s">
        <v>1392</v>
      </c>
      <c r="K721" s="44">
        <v>0</v>
      </c>
      <c r="L721" s="45">
        <v>0</v>
      </c>
      <c r="M721" s="46">
        <v>0</v>
      </c>
      <c r="N721" s="47">
        <f t="shared" si="11"/>
        <v>68598000</v>
      </c>
      <c r="O721" s="48">
        <v>0.01</v>
      </c>
      <c r="P721" s="49"/>
      <c r="Q721" s="50"/>
      <c r="R721" s="51"/>
    </row>
    <row r="722" spans="1:18" ht="17.25" customHeight="1" x14ac:dyDescent="0.25">
      <c r="A722" s="35">
        <v>717</v>
      </c>
      <c r="B722" s="36">
        <v>45009</v>
      </c>
      <c r="C722" s="37">
        <v>45013</v>
      </c>
      <c r="D722" s="38" t="s">
        <v>678</v>
      </c>
      <c r="E722" s="39" t="s">
        <v>2029</v>
      </c>
      <c r="F722" s="39" t="s">
        <v>384</v>
      </c>
      <c r="G722" s="40">
        <v>46350000</v>
      </c>
      <c r="H722" s="41">
        <v>45287</v>
      </c>
      <c r="I722" s="42" t="s">
        <v>225</v>
      </c>
      <c r="J722" s="43" t="s">
        <v>1393</v>
      </c>
      <c r="K722" s="44">
        <v>0</v>
      </c>
      <c r="L722" s="45">
        <v>0</v>
      </c>
      <c r="M722" s="46">
        <v>0</v>
      </c>
      <c r="N722" s="47">
        <f t="shared" si="11"/>
        <v>46350000</v>
      </c>
      <c r="O722" s="48">
        <v>0.01</v>
      </c>
      <c r="P722" s="49"/>
      <c r="Q722" s="50"/>
      <c r="R722" s="51"/>
    </row>
    <row r="723" spans="1:18" ht="17.25" customHeight="1" x14ac:dyDescent="0.25">
      <c r="A723" s="35">
        <v>718</v>
      </c>
      <c r="B723" s="36">
        <v>45008</v>
      </c>
      <c r="C723" s="37">
        <v>45058</v>
      </c>
      <c r="D723" s="38" t="s">
        <v>678</v>
      </c>
      <c r="E723" s="39" t="s">
        <v>152</v>
      </c>
      <c r="F723" s="39" t="s">
        <v>2030</v>
      </c>
      <c r="G723" s="40">
        <v>37600000</v>
      </c>
      <c r="H723" s="41">
        <v>45302</v>
      </c>
      <c r="I723" s="42" t="s">
        <v>225</v>
      </c>
      <c r="J723" s="43" t="s">
        <v>1394</v>
      </c>
      <c r="K723" s="44">
        <v>0</v>
      </c>
      <c r="L723" s="45">
        <v>0</v>
      </c>
      <c r="M723" s="46">
        <v>0</v>
      </c>
      <c r="N723" s="47">
        <f t="shared" si="11"/>
        <v>37600000</v>
      </c>
      <c r="O723" s="48">
        <v>0</v>
      </c>
      <c r="P723" s="49"/>
      <c r="Q723" s="50"/>
      <c r="R723" s="51"/>
    </row>
    <row r="724" spans="1:18" ht="17.25" customHeight="1" x14ac:dyDescent="0.25">
      <c r="A724" s="35">
        <v>719</v>
      </c>
      <c r="B724" s="36">
        <v>45008</v>
      </c>
      <c r="C724" s="37">
        <v>45014</v>
      </c>
      <c r="D724" s="38" t="s">
        <v>679</v>
      </c>
      <c r="E724" s="39" t="s">
        <v>453</v>
      </c>
      <c r="F724" s="39" t="s">
        <v>207</v>
      </c>
      <c r="G724" s="40">
        <v>31166666</v>
      </c>
      <c r="H724" s="41">
        <v>45294</v>
      </c>
      <c r="I724" s="42" t="s">
        <v>225</v>
      </c>
      <c r="J724" s="43" t="s">
        <v>1395</v>
      </c>
      <c r="K724" s="44">
        <v>0</v>
      </c>
      <c r="L724" s="45">
        <v>0</v>
      </c>
      <c r="M724" s="46">
        <v>0</v>
      </c>
      <c r="N724" s="47">
        <f t="shared" si="11"/>
        <v>31166666</v>
      </c>
      <c r="O724" s="48">
        <v>0.01</v>
      </c>
      <c r="P724" s="49"/>
      <c r="Q724" s="50"/>
      <c r="R724" s="51"/>
    </row>
    <row r="725" spans="1:18" ht="17.25" customHeight="1" x14ac:dyDescent="0.25">
      <c r="A725" s="35">
        <v>720</v>
      </c>
      <c r="B725" s="36">
        <v>45008</v>
      </c>
      <c r="C725" s="37">
        <v>45012</v>
      </c>
      <c r="D725" s="38" t="s">
        <v>678</v>
      </c>
      <c r="E725" s="39" t="s">
        <v>2031</v>
      </c>
      <c r="F725" s="39" t="s">
        <v>372</v>
      </c>
      <c r="G725" s="40">
        <v>73233000</v>
      </c>
      <c r="H725" s="41">
        <v>45286</v>
      </c>
      <c r="I725" s="42" t="s">
        <v>225</v>
      </c>
      <c r="J725" s="43" t="s">
        <v>1396</v>
      </c>
      <c r="K725" s="44">
        <v>0</v>
      </c>
      <c r="L725" s="45">
        <v>0</v>
      </c>
      <c r="M725" s="46">
        <v>0</v>
      </c>
      <c r="N725" s="47">
        <f t="shared" si="11"/>
        <v>73233000</v>
      </c>
      <c r="O725" s="48">
        <v>0.01</v>
      </c>
      <c r="P725" s="49"/>
      <c r="Q725" s="50"/>
      <c r="R725" s="51"/>
    </row>
    <row r="726" spans="1:18" ht="17.25" customHeight="1" x14ac:dyDescent="0.25">
      <c r="A726" s="35">
        <v>721</v>
      </c>
      <c r="B726" s="36">
        <v>45008</v>
      </c>
      <c r="C726" s="37">
        <v>45012</v>
      </c>
      <c r="D726" s="38" t="s">
        <v>678</v>
      </c>
      <c r="E726" s="39" t="s">
        <v>2032</v>
      </c>
      <c r="F726" s="39" t="s">
        <v>2033</v>
      </c>
      <c r="G726" s="40">
        <v>83430000</v>
      </c>
      <c r="H726" s="41">
        <v>45286</v>
      </c>
      <c r="I726" s="42" t="s">
        <v>225</v>
      </c>
      <c r="J726" s="43" t="s">
        <v>1397</v>
      </c>
      <c r="K726" s="44">
        <v>0</v>
      </c>
      <c r="L726" s="45">
        <v>0</v>
      </c>
      <c r="M726" s="46">
        <v>0</v>
      </c>
      <c r="N726" s="47">
        <f t="shared" si="11"/>
        <v>83430000</v>
      </c>
      <c r="O726" s="48">
        <v>0.01</v>
      </c>
      <c r="P726" s="49"/>
      <c r="Q726" s="50"/>
      <c r="R726" s="51"/>
    </row>
    <row r="727" spans="1:18" ht="17.25" customHeight="1" x14ac:dyDescent="0.25">
      <c r="A727" s="35">
        <v>722</v>
      </c>
      <c r="B727" s="36">
        <v>45009</v>
      </c>
      <c r="C727" s="37">
        <v>45014</v>
      </c>
      <c r="D727" s="38" t="s">
        <v>678</v>
      </c>
      <c r="E727" s="39" t="s">
        <v>2034</v>
      </c>
      <c r="F727" s="39" t="s">
        <v>2035</v>
      </c>
      <c r="G727" s="40">
        <v>59824000</v>
      </c>
      <c r="H727" s="41">
        <v>45258</v>
      </c>
      <c r="I727" s="42" t="s">
        <v>225</v>
      </c>
      <c r="J727" s="43" t="s">
        <v>1398</v>
      </c>
      <c r="K727" s="44">
        <v>0</v>
      </c>
      <c r="L727" s="45">
        <v>0</v>
      </c>
      <c r="M727" s="46">
        <v>0</v>
      </c>
      <c r="N727" s="47">
        <f t="shared" si="11"/>
        <v>59824000</v>
      </c>
      <c r="O727" s="48">
        <v>0.01</v>
      </c>
      <c r="P727" s="49"/>
      <c r="Q727" s="50"/>
      <c r="R727" s="51"/>
    </row>
    <row r="728" spans="1:18" ht="17.25" customHeight="1" x14ac:dyDescent="0.25">
      <c r="A728" s="35">
        <v>723</v>
      </c>
      <c r="B728" s="36">
        <v>45015</v>
      </c>
      <c r="C728" s="37">
        <v>45019</v>
      </c>
      <c r="D728" s="38" t="s">
        <v>678</v>
      </c>
      <c r="E728" s="39" t="s">
        <v>2036</v>
      </c>
      <c r="F728" s="39" t="s">
        <v>2037</v>
      </c>
      <c r="G728" s="40">
        <v>47277000</v>
      </c>
      <c r="H728" s="41">
        <v>45291</v>
      </c>
      <c r="I728" s="42" t="s">
        <v>225</v>
      </c>
      <c r="J728" s="43" t="s">
        <v>1399</v>
      </c>
      <c r="K728" s="44">
        <v>0</v>
      </c>
      <c r="L728" s="45">
        <v>0</v>
      </c>
      <c r="M728" s="46">
        <v>0</v>
      </c>
      <c r="N728" s="47">
        <f t="shared" si="11"/>
        <v>47277000</v>
      </c>
      <c r="O728" s="48">
        <v>0</v>
      </c>
      <c r="P728" s="49"/>
      <c r="Q728" s="50"/>
      <c r="R728" s="51"/>
    </row>
    <row r="729" spans="1:18" ht="17.25" customHeight="1" x14ac:dyDescent="0.25">
      <c r="A729" s="35">
        <v>724</v>
      </c>
      <c r="B729" s="36">
        <v>45009</v>
      </c>
      <c r="C729" s="37">
        <v>45014</v>
      </c>
      <c r="D729" s="38" t="s">
        <v>678</v>
      </c>
      <c r="E729" s="39" t="s">
        <v>494</v>
      </c>
      <c r="F729" s="39" t="s">
        <v>2038</v>
      </c>
      <c r="G729" s="40">
        <v>21012000</v>
      </c>
      <c r="H729" s="41">
        <v>45135</v>
      </c>
      <c r="I729" s="42" t="s">
        <v>225</v>
      </c>
      <c r="J729" s="43" t="s">
        <v>1400</v>
      </c>
      <c r="K729" s="44">
        <v>0</v>
      </c>
      <c r="L729" s="45">
        <v>0</v>
      </c>
      <c r="M729" s="46">
        <v>0</v>
      </c>
      <c r="N729" s="47">
        <f t="shared" si="11"/>
        <v>21012000</v>
      </c>
      <c r="O729" s="48">
        <v>0.02</v>
      </c>
      <c r="P729" s="49"/>
      <c r="Q729" s="50"/>
      <c r="R729" s="51"/>
    </row>
    <row r="730" spans="1:18" ht="17.25" customHeight="1" x14ac:dyDescent="0.25">
      <c r="A730" s="35">
        <v>725</v>
      </c>
      <c r="B730" s="36">
        <v>45009</v>
      </c>
      <c r="C730" s="37">
        <v>45014</v>
      </c>
      <c r="D730" s="38" t="s">
        <v>678</v>
      </c>
      <c r="E730" s="39" t="s">
        <v>612</v>
      </c>
      <c r="F730" s="39" t="s">
        <v>2039</v>
      </c>
      <c r="G730" s="40">
        <v>96000000</v>
      </c>
      <c r="H730" s="41">
        <v>45258</v>
      </c>
      <c r="I730" s="42" t="s">
        <v>225</v>
      </c>
      <c r="J730" s="43" t="s">
        <v>1401</v>
      </c>
      <c r="K730" s="44">
        <v>0</v>
      </c>
      <c r="L730" s="45">
        <v>0</v>
      </c>
      <c r="M730" s="46">
        <v>0</v>
      </c>
      <c r="N730" s="47">
        <f t="shared" si="11"/>
        <v>96000000</v>
      </c>
      <c r="O730" s="48">
        <v>0.01</v>
      </c>
      <c r="P730" s="49"/>
      <c r="Q730" s="50"/>
      <c r="R730" s="51"/>
    </row>
    <row r="731" spans="1:18" ht="17.25" customHeight="1" x14ac:dyDescent="0.25">
      <c r="A731" s="35">
        <v>726</v>
      </c>
      <c r="B731" s="36">
        <v>45008</v>
      </c>
      <c r="C731" s="37">
        <v>45009</v>
      </c>
      <c r="D731" s="38" t="s">
        <v>678</v>
      </c>
      <c r="E731" s="39" t="s">
        <v>2040</v>
      </c>
      <c r="F731" s="39" t="s">
        <v>2041</v>
      </c>
      <c r="G731" s="40">
        <v>42000000</v>
      </c>
      <c r="H731" s="41">
        <v>45222</v>
      </c>
      <c r="I731" s="42" t="s">
        <v>225</v>
      </c>
      <c r="J731" s="43" t="s">
        <v>1402</v>
      </c>
      <c r="K731" s="44">
        <v>0</v>
      </c>
      <c r="L731" s="45">
        <v>0</v>
      </c>
      <c r="M731" s="46">
        <v>0</v>
      </c>
      <c r="N731" s="47">
        <f t="shared" si="11"/>
        <v>42000000</v>
      </c>
      <c r="O731" s="48">
        <v>0.03</v>
      </c>
      <c r="P731" s="49"/>
      <c r="Q731" s="50"/>
      <c r="R731" s="51"/>
    </row>
    <row r="732" spans="1:18" ht="17.25" customHeight="1" x14ac:dyDescent="0.25">
      <c r="A732" s="35">
        <v>727</v>
      </c>
      <c r="B732" s="36">
        <v>45009</v>
      </c>
      <c r="C732" s="37">
        <v>45014</v>
      </c>
      <c r="D732" s="38" t="s">
        <v>678</v>
      </c>
      <c r="E732" s="39" t="s">
        <v>558</v>
      </c>
      <c r="F732" s="39" t="s">
        <v>2042</v>
      </c>
      <c r="G732" s="40">
        <v>35000000</v>
      </c>
      <c r="H732" s="41">
        <v>45166</v>
      </c>
      <c r="I732" s="42" t="s">
        <v>225</v>
      </c>
      <c r="J732" s="43" t="s">
        <v>1403</v>
      </c>
      <c r="K732" s="44">
        <v>0</v>
      </c>
      <c r="L732" s="45">
        <v>0</v>
      </c>
      <c r="M732" s="46">
        <v>0</v>
      </c>
      <c r="N732" s="47">
        <f t="shared" si="11"/>
        <v>35000000</v>
      </c>
      <c r="O732" s="48">
        <v>0.01</v>
      </c>
      <c r="P732" s="49"/>
      <c r="Q732" s="50"/>
      <c r="R732" s="51"/>
    </row>
    <row r="733" spans="1:18" ht="17.25" customHeight="1" x14ac:dyDescent="0.25">
      <c r="A733" s="35">
        <v>728</v>
      </c>
      <c r="B733" s="36">
        <v>45012</v>
      </c>
      <c r="C733" s="37">
        <v>45019</v>
      </c>
      <c r="D733" s="38" t="s">
        <v>678</v>
      </c>
      <c r="E733" s="39" t="s">
        <v>644</v>
      </c>
      <c r="F733" s="39" t="s">
        <v>2043</v>
      </c>
      <c r="G733" s="40">
        <v>51448500</v>
      </c>
      <c r="H733" s="41">
        <v>45293</v>
      </c>
      <c r="I733" s="42" t="s">
        <v>225</v>
      </c>
      <c r="J733" s="43" t="s">
        <v>1404</v>
      </c>
      <c r="K733" s="44">
        <v>0</v>
      </c>
      <c r="L733" s="45">
        <v>0</v>
      </c>
      <c r="M733" s="46">
        <v>0</v>
      </c>
      <c r="N733" s="47">
        <f t="shared" si="11"/>
        <v>51448500</v>
      </c>
      <c r="O733" s="48">
        <v>0</v>
      </c>
      <c r="P733" s="49"/>
      <c r="Q733" s="50"/>
      <c r="R733" s="51"/>
    </row>
    <row r="734" spans="1:18" ht="17.25" customHeight="1" x14ac:dyDescent="0.25">
      <c r="A734" s="35">
        <v>729</v>
      </c>
      <c r="B734" s="36">
        <v>45012</v>
      </c>
      <c r="C734" s="37">
        <v>45019</v>
      </c>
      <c r="D734" s="38" t="s">
        <v>678</v>
      </c>
      <c r="E734" s="39" t="s">
        <v>653</v>
      </c>
      <c r="F734" s="39" t="s">
        <v>2044</v>
      </c>
      <c r="G734" s="40">
        <v>54000000</v>
      </c>
      <c r="H734" s="41">
        <v>45201</v>
      </c>
      <c r="I734" s="42" t="s">
        <v>225</v>
      </c>
      <c r="J734" s="43" t="s">
        <v>1405</v>
      </c>
      <c r="K734" s="44">
        <v>0</v>
      </c>
      <c r="L734" s="45">
        <v>0</v>
      </c>
      <c r="M734" s="46">
        <v>0</v>
      </c>
      <c r="N734" s="47">
        <f t="shared" si="11"/>
        <v>54000000</v>
      </c>
      <c r="O734" s="48">
        <v>0</v>
      </c>
      <c r="P734" s="49"/>
      <c r="Q734" s="50"/>
      <c r="R734" s="51"/>
    </row>
    <row r="735" spans="1:18" ht="17.25" customHeight="1" x14ac:dyDescent="0.25">
      <c r="A735" s="35">
        <v>730</v>
      </c>
      <c r="B735" s="36">
        <v>45013</v>
      </c>
      <c r="C735" s="37">
        <v>45015</v>
      </c>
      <c r="D735" s="38" t="s">
        <v>678</v>
      </c>
      <c r="E735" s="39" t="s">
        <v>2045</v>
      </c>
      <c r="F735" s="39" t="s">
        <v>1452</v>
      </c>
      <c r="G735" s="40">
        <v>58400000</v>
      </c>
      <c r="H735" s="41">
        <v>45259</v>
      </c>
      <c r="I735" s="42" t="s">
        <v>225</v>
      </c>
      <c r="J735" s="43" t="s">
        <v>1406</v>
      </c>
      <c r="K735" s="44">
        <v>0</v>
      </c>
      <c r="L735" s="45">
        <v>0</v>
      </c>
      <c r="M735" s="46">
        <v>0</v>
      </c>
      <c r="N735" s="47">
        <f t="shared" si="11"/>
        <v>58400000</v>
      </c>
      <c r="O735" s="48">
        <v>0</v>
      </c>
      <c r="P735" s="49"/>
      <c r="Q735" s="50"/>
      <c r="R735" s="51"/>
    </row>
    <row r="736" spans="1:18" ht="17.25" customHeight="1" x14ac:dyDescent="0.25">
      <c r="A736" s="35">
        <v>731</v>
      </c>
      <c r="B736" s="36">
        <v>45013</v>
      </c>
      <c r="C736" s="37">
        <v>45019</v>
      </c>
      <c r="D736" s="38" t="s">
        <v>678</v>
      </c>
      <c r="E736" s="39" t="s">
        <v>554</v>
      </c>
      <c r="F736" s="39" t="s">
        <v>2046</v>
      </c>
      <c r="G736" s="40">
        <v>116441500</v>
      </c>
      <c r="H736" s="41">
        <v>45308</v>
      </c>
      <c r="I736" s="42" t="s">
        <v>225</v>
      </c>
      <c r="J736" s="43" t="s">
        <v>1407</v>
      </c>
      <c r="K736" s="44">
        <v>0</v>
      </c>
      <c r="L736" s="45">
        <v>0</v>
      </c>
      <c r="M736" s="46">
        <v>0</v>
      </c>
      <c r="N736" s="47">
        <f t="shared" si="11"/>
        <v>116441500</v>
      </c>
      <c r="O736" s="48">
        <v>0</v>
      </c>
      <c r="P736" s="49"/>
      <c r="Q736" s="50"/>
      <c r="R736" s="51"/>
    </row>
    <row r="737" spans="1:18" ht="17.25" customHeight="1" x14ac:dyDescent="0.25">
      <c r="A737" s="35">
        <v>734</v>
      </c>
      <c r="B737" s="36">
        <v>45015</v>
      </c>
      <c r="C737" s="37">
        <v>45020</v>
      </c>
      <c r="D737" s="38" t="s">
        <v>678</v>
      </c>
      <c r="E737" s="39" t="s">
        <v>2047</v>
      </c>
      <c r="F737" s="39" t="s">
        <v>38</v>
      </c>
      <c r="G737" s="40">
        <v>51448500</v>
      </c>
      <c r="H737" s="41">
        <v>45294</v>
      </c>
      <c r="I737" s="42" t="s">
        <v>225</v>
      </c>
      <c r="J737" s="43" t="s">
        <v>1408</v>
      </c>
      <c r="K737" s="44">
        <v>0</v>
      </c>
      <c r="L737" s="45">
        <v>0</v>
      </c>
      <c r="M737" s="46">
        <v>0</v>
      </c>
      <c r="N737" s="47">
        <f t="shared" si="11"/>
        <v>51448500</v>
      </c>
      <c r="O737" s="48">
        <v>0</v>
      </c>
      <c r="P737" s="49"/>
      <c r="Q737" s="50"/>
      <c r="R737" s="51"/>
    </row>
    <row r="738" spans="1:18" ht="17.25" customHeight="1" x14ac:dyDescent="0.25">
      <c r="A738" s="35">
        <v>735</v>
      </c>
      <c r="B738" s="36">
        <v>45014</v>
      </c>
      <c r="C738" s="37">
        <v>45019</v>
      </c>
      <c r="D738" s="38" t="s">
        <v>679</v>
      </c>
      <c r="E738" s="39" t="s">
        <v>2048</v>
      </c>
      <c r="F738" s="39" t="s">
        <v>2049</v>
      </c>
      <c r="G738" s="40">
        <v>11100000</v>
      </c>
      <c r="H738" s="41">
        <v>45109</v>
      </c>
      <c r="I738" s="42" t="s">
        <v>225</v>
      </c>
      <c r="J738" s="43" t="s">
        <v>1409</v>
      </c>
      <c r="K738" s="44">
        <v>0</v>
      </c>
      <c r="L738" s="45">
        <v>0</v>
      </c>
      <c r="M738" s="46">
        <v>0</v>
      </c>
      <c r="N738" s="47">
        <f t="shared" si="11"/>
        <v>11100000</v>
      </c>
      <c r="O738" s="48">
        <v>0</v>
      </c>
      <c r="P738" s="49"/>
      <c r="Q738" s="50"/>
      <c r="R738" s="51"/>
    </row>
    <row r="739" spans="1:18" ht="17.25" customHeight="1" x14ac:dyDescent="0.25">
      <c r="A739" s="35">
        <v>736</v>
      </c>
      <c r="B739" s="36">
        <v>45014</v>
      </c>
      <c r="C739" s="37">
        <v>45019</v>
      </c>
      <c r="D739" s="38" t="s">
        <v>678</v>
      </c>
      <c r="E739" s="39" t="s">
        <v>2050</v>
      </c>
      <c r="F739" s="39" t="s">
        <v>2051</v>
      </c>
      <c r="G739" s="40">
        <v>54400000</v>
      </c>
      <c r="H739" s="41">
        <v>45262</v>
      </c>
      <c r="I739" s="42" t="s">
        <v>225</v>
      </c>
      <c r="J739" s="43" t="s">
        <v>1410</v>
      </c>
      <c r="K739" s="44">
        <v>0</v>
      </c>
      <c r="L739" s="45">
        <v>0</v>
      </c>
      <c r="M739" s="46">
        <v>0</v>
      </c>
      <c r="N739" s="47">
        <f t="shared" si="11"/>
        <v>54400000</v>
      </c>
      <c r="O739" s="48">
        <v>0</v>
      </c>
      <c r="P739" s="49"/>
      <c r="Q739" s="50"/>
      <c r="R739" s="51"/>
    </row>
    <row r="740" spans="1:18" ht="17.25" customHeight="1" x14ac:dyDescent="0.25">
      <c r="A740" s="35">
        <v>737</v>
      </c>
      <c r="B740" s="36">
        <v>45014</v>
      </c>
      <c r="C740" s="37">
        <v>45019</v>
      </c>
      <c r="D740" s="38" t="s">
        <v>678</v>
      </c>
      <c r="E740" s="39" t="s">
        <v>438</v>
      </c>
      <c r="F740" s="39" t="s">
        <v>2052</v>
      </c>
      <c r="G740" s="40">
        <v>58400000</v>
      </c>
      <c r="H740" s="41">
        <v>45262</v>
      </c>
      <c r="I740" s="42" t="s">
        <v>225</v>
      </c>
      <c r="J740" s="43" t="s">
        <v>1411</v>
      </c>
      <c r="K740" s="44">
        <v>0</v>
      </c>
      <c r="L740" s="45">
        <v>0</v>
      </c>
      <c r="M740" s="46">
        <v>0</v>
      </c>
      <c r="N740" s="47">
        <f t="shared" si="11"/>
        <v>58400000</v>
      </c>
      <c r="O740" s="48">
        <v>0</v>
      </c>
      <c r="P740" s="49"/>
      <c r="Q740" s="50"/>
      <c r="R740" s="51"/>
    </row>
    <row r="741" spans="1:18" ht="17.25" customHeight="1" x14ac:dyDescent="0.25">
      <c r="A741" s="35">
        <v>738</v>
      </c>
      <c r="B741" s="36">
        <v>45014</v>
      </c>
      <c r="C741" s="37">
        <v>45019</v>
      </c>
      <c r="D741" s="38" t="s">
        <v>678</v>
      </c>
      <c r="E741" s="39" t="s">
        <v>307</v>
      </c>
      <c r="F741" s="39" t="s">
        <v>2053</v>
      </c>
      <c r="G741" s="40">
        <v>58400000</v>
      </c>
      <c r="H741" s="41">
        <v>45262</v>
      </c>
      <c r="I741" s="42" t="s">
        <v>225</v>
      </c>
      <c r="J741" s="43" t="s">
        <v>1412</v>
      </c>
      <c r="K741" s="44">
        <v>0</v>
      </c>
      <c r="L741" s="45">
        <v>0</v>
      </c>
      <c r="M741" s="46">
        <v>0</v>
      </c>
      <c r="N741" s="47">
        <f t="shared" si="11"/>
        <v>58400000</v>
      </c>
      <c r="O741" s="48">
        <v>0</v>
      </c>
      <c r="P741" s="49"/>
      <c r="Q741" s="50"/>
      <c r="R741" s="51"/>
    </row>
    <row r="742" spans="1:18" ht="17.25" customHeight="1" x14ac:dyDescent="0.25">
      <c r="A742" s="35">
        <v>739</v>
      </c>
      <c r="B742" s="36">
        <v>45015</v>
      </c>
      <c r="C742" s="37">
        <v>45019</v>
      </c>
      <c r="D742" s="38" t="s">
        <v>680</v>
      </c>
      <c r="E742" s="39" t="s">
        <v>2054</v>
      </c>
      <c r="F742" s="39" t="s">
        <v>2055</v>
      </c>
      <c r="G742" s="40">
        <v>102000000</v>
      </c>
      <c r="H742" s="41">
        <v>45277</v>
      </c>
      <c r="I742" s="42" t="s">
        <v>225</v>
      </c>
      <c r="J742" s="43" t="s">
        <v>1413</v>
      </c>
      <c r="K742" s="44">
        <v>0</v>
      </c>
      <c r="L742" s="45">
        <v>0</v>
      </c>
      <c r="M742" s="46">
        <v>0</v>
      </c>
      <c r="N742" s="47">
        <f t="shared" si="11"/>
        <v>102000000</v>
      </c>
      <c r="O742" s="48">
        <v>0</v>
      </c>
      <c r="P742" s="49"/>
      <c r="Q742" s="50"/>
      <c r="R742" s="51"/>
    </row>
    <row r="743" spans="1:18" ht="17.25" customHeight="1" x14ac:dyDescent="0.25">
      <c r="A743" s="35">
        <v>740</v>
      </c>
      <c r="B743" s="36">
        <v>45014</v>
      </c>
      <c r="C743" s="37">
        <v>45019</v>
      </c>
      <c r="D743" s="38" t="s">
        <v>678</v>
      </c>
      <c r="E743" s="39" t="s">
        <v>646</v>
      </c>
      <c r="F743" s="39" t="s">
        <v>398</v>
      </c>
      <c r="G743" s="40">
        <v>51448500</v>
      </c>
      <c r="H743" s="41">
        <v>45293</v>
      </c>
      <c r="I743" s="42" t="s">
        <v>225</v>
      </c>
      <c r="J743" s="43" t="s">
        <v>1414</v>
      </c>
      <c r="K743" s="44">
        <v>0</v>
      </c>
      <c r="L743" s="45">
        <v>0</v>
      </c>
      <c r="M743" s="46">
        <v>0</v>
      </c>
      <c r="N743" s="47">
        <f t="shared" si="11"/>
        <v>51448500</v>
      </c>
      <c r="O743" s="48">
        <v>0</v>
      </c>
      <c r="P743" s="49"/>
      <c r="Q743" s="50"/>
      <c r="R743" s="51"/>
    </row>
    <row r="744" spans="1:18" ht="17.25" customHeight="1" x14ac:dyDescent="0.25">
      <c r="A744" s="35">
        <v>107132</v>
      </c>
      <c r="B744" s="36">
        <v>45015</v>
      </c>
      <c r="C744" s="37">
        <v>45026</v>
      </c>
      <c r="D744" s="38" t="s">
        <v>680</v>
      </c>
      <c r="E744" s="39" t="s">
        <v>2056</v>
      </c>
      <c r="F744" s="39" t="s">
        <v>2057</v>
      </c>
      <c r="G744" s="40">
        <v>184839892</v>
      </c>
      <c r="H744" s="41">
        <v>45237</v>
      </c>
      <c r="I744" s="42" t="s">
        <v>225</v>
      </c>
      <c r="J744" s="43" t="s">
        <v>1415</v>
      </c>
      <c r="K744" s="44">
        <v>0</v>
      </c>
      <c r="L744" s="45">
        <v>0</v>
      </c>
      <c r="M744" s="46">
        <v>0</v>
      </c>
      <c r="N744" s="47">
        <f t="shared" si="11"/>
        <v>184839892</v>
      </c>
      <c r="O744" s="48">
        <v>0</v>
      </c>
      <c r="P744" s="49"/>
      <c r="Q744" s="50"/>
      <c r="R744" s="51"/>
    </row>
    <row r="745" spans="1:18" ht="17.25" customHeight="1" x14ac:dyDescent="0.25">
      <c r="A745" s="35">
        <v>741</v>
      </c>
      <c r="B745" s="36">
        <v>45014</v>
      </c>
      <c r="C745" s="37">
        <v>45019</v>
      </c>
      <c r="D745" s="38" t="s">
        <v>679</v>
      </c>
      <c r="E745" s="39" t="s">
        <v>2058</v>
      </c>
      <c r="F745" s="39" t="s">
        <v>281</v>
      </c>
      <c r="G745" s="40">
        <v>22500000</v>
      </c>
      <c r="H745" s="41">
        <v>45293</v>
      </c>
      <c r="I745" s="42" t="s">
        <v>225</v>
      </c>
      <c r="J745" s="43" t="s">
        <v>1416</v>
      </c>
      <c r="K745" s="44">
        <v>0</v>
      </c>
      <c r="L745" s="45">
        <v>0</v>
      </c>
      <c r="M745" s="46">
        <v>0</v>
      </c>
      <c r="N745" s="47">
        <f t="shared" si="11"/>
        <v>22500000</v>
      </c>
      <c r="O745" s="48">
        <v>0</v>
      </c>
      <c r="P745" s="49"/>
      <c r="Q745" s="50"/>
      <c r="R745" s="51"/>
    </row>
  </sheetData>
  <autoFilter ref="A11:S745" xr:uid="{7343229E-C715-43E9-9F2B-86DEC18B946E}"/>
  <mergeCells count="1">
    <mergeCell ref="A10:R10"/>
  </mergeCells>
  <conditionalFormatting sqref="A9:A11">
    <cfRule type="duplicateValues" dxfId="3" priority="13"/>
  </conditionalFormatting>
  <conditionalFormatting sqref="A12:A745">
    <cfRule type="duplicateValues" dxfId="2" priority="149"/>
    <cfRule type="duplicateValues" dxfId="1" priority="150"/>
  </conditionalFormatting>
  <conditionalFormatting sqref="E12:E745">
    <cfRule type="duplicateValues" dxfId="0" priority="151"/>
  </conditionalFormatting>
  <pageMargins left="0.47244094488188981" right="0.4724409448818898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MARZO</vt:lpstr>
      <vt:lpstr>MARZO!Área_de_impresión</vt:lpstr>
      <vt:lpstr>MARZO!Títulos_a_imprimir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barbosa</dc:creator>
  <cp:lastModifiedBy>Johana Martinez Muñoz</cp:lastModifiedBy>
  <dcterms:created xsi:type="dcterms:W3CDTF">2021-02-09T22:41:48Z</dcterms:created>
  <dcterms:modified xsi:type="dcterms:W3CDTF">2023-06-19T18:40:16Z</dcterms:modified>
</cp:coreProperties>
</file>