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C:\Users\MARITZA\Desktop\"/>
    </mc:Choice>
  </mc:AlternateContent>
  <xr:revisionPtr revIDLastSave="0" documentId="8_{AA617E2E-7567-40D4-86BF-49FBF67BD81B}" xr6:coauthVersionLast="47" xr6:coauthVersionMax="47" xr10:uidLastSave="{00000000-0000-0000-0000-000000000000}"/>
  <bookViews>
    <workbookView xWindow="-110" yWindow="-110" windowWidth="19420" windowHeight="10300" tabRatio="719" activeTab="4" xr2:uid="{00000000-000D-0000-FFFF-FFFF00000000}"/>
  </bookViews>
  <sheets>
    <sheet name="HABILITAR" sheetId="19" r:id="rId1"/>
    <sheet name="INSTRUCTIVOS" sheetId="20" r:id="rId2"/>
    <sheet name="ANEXO_FLUJO" sheetId="7" r:id="rId3"/>
    <sheet name="ANEXO_FINANCIERO" sheetId="2" r:id="rId4"/>
    <sheet name="ANEXO_VENTAS" sheetId="13" r:id="rId5"/>
  </sheets>
  <definedNames>
    <definedName name="_17._Tipo_de_vivienda" localSheetId="4">ANEXO_VENTAS!$J$19:$J$3019</definedName>
    <definedName name="_xlnm._FilterDatabase" localSheetId="2" hidden="1">ANEXO_FLUJO!$A$18:$BC$45</definedName>
    <definedName name="_xlnm._FilterDatabase" localSheetId="4" hidden="1">ANEXO_VENTAS!$B$19:$J$3019</definedName>
    <definedName name="ANEXO_FLUJO_CAJA" localSheetId="2">ANEXO_FLUJO!$A$13:$W$45</definedName>
    <definedName name="Area" localSheetId="4">ANEXO_VENTAS!$E$20:$E$3019</definedName>
    <definedName name="_xlnm.Print_Area" localSheetId="3">ANEXO_FINANCIERO!$B$1:$G$47</definedName>
    <definedName name="_xlnm.Print_Area" localSheetId="2">ANEXO_FLUJO!$A$1:$BC$47</definedName>
    <definedName name="_xlnm.Print_Area" localSheetId="4">ANEXO_VENTAS!$B$1:$J$3019</definedName>
    <definedName name="_xlnm.Print_Area" localSheetId="0">HABILITAR!$A$1:$Q$180</definedName>
    <definedName name="_xlnm.Print_Area" localSheetId="1">INSTRUCTIVOS!$A$16:$L$123</definedName>
    <definedName name="Costo" localSheetId="4">ANEXO_VENTAS!$H$20:$H$3019</definedName>
    <definedName name="HABILITAR" localSheetId="0">HABILITAR!$A$8:$R$180</definedName>
    <definedName name="INSTRUCTIVO_1FLUJO" localSheetId="1">INSTRUCTIVOS!$B$16:$L$67</definedName>
    <definedName name="INSTRUCTIVO_2FINANCIERO" localSheetId="1">INSTRUCTIVOS!$B$69:$L$98</definedName>
    <definedName name="INSTRUCTIVO_3VENTAS" localSheetId="1">INSTRUCTIVOS!$B$100:$L$123</definedName>
    <definedName name="Ir_a_diferencia" localSheetId="4">ANEXO_VENTAS!$D$18</definedName>
    <definedName name="Precio" localSheetId="4">ANEXO_VENTAS!$D$20:$D$3019</definedName>
    <definedName name="Regresar" localSheetId="1">INSTRUCTIVOS!$A$8</definedName>
    <definedName name="_xlnm.Print_Titles" localSheetId="2">ANEXO_FLUJO!$A:$D,ANEXO_FLUJO!$1:$6</definedName>
    <definedName name="_xlnm.Print_Titles" localSheetId="4">ANEXO_VENTAS!$1:$19</definedName>
    <definedName name="_xlnm.Print_Titles" localSheetId="0">HABILITAR!$1:$4</definedName>
    <definedName name="_xlnm.Print_Titles" localSheetId="1">INSTRUCTIVOS!$1:$3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7" l="1"/>
  <c r="C20" i="7"/>
  <c r="C21" i="7" l="1"/>
  <c r="C22" i="7"/>
  <c r="C24" i="7"/>
  <c r="C25" i="7"/>
  <c r="D25" i="7" s="1"/>
  <c r="E26" i="2"/>
  <c r="D10" i="13"/>
  <c r="AM44" i="7"/>
  <c r="G16" i="7"/>
  <c r="J3019" i="13"/>
  <c r="I3019" i="13"/>
  <c r="H3019" i="13"/>
  <c r="J3018" i="13"/>
  <c r="I3018" i="13"/>
  <c r="H3018" i="13"/>
  <c r="G3018" i="13"/>
  <c r="G3019" i="13"/>
  <c r="J3017" i="13"/>
  <c r="I3017" i="13"/>
  <c r="H3017" i="13"/>
  <c r="G3017" i="13"/>
  <c r="J3016" i="13"/>
  <c r="I3016" i="13"/>
  <c r="H3016" i="13"/>
  <c r="G3016" i="13"/>
  <c r="J3015" i="13"/>
  <c r="I3015" i="13"/>
  <c r="H3015" i="13"/>
  <c r="G3015" i="13"/>
  <c r="J3014" i="13"/>
  <c r="I3014" i="13"/>
  <c r="H3014" i="13"/>
  <c r="G3014" i="13"/>
  <c r="J3013" i="13"/>
  <c r="I3013" i="13"/>
  <c r="H3013" i="13"/>
  <c r="G3013" i="13"/>
  <c r="J3012" i="13"/>
  <c r="I3012" i="13"/>
  <c r="H3012" i="13"/>
  <c r="G3012" i="13"/>
  <c r="J3011" i="13"/>
  <c r="I3011" i="13"/>
  <c r="H3011" i="13"/>
  <c r="G3011" i="13"/>
  <c r="J3010" i="13"/>
  <c r="I3010" i="13"/>
  <c r="H3010" i="13"/>
  <c r="G3010" i="13"/>
  <c r="J3009" i="13"/>
  <c r="I3009" i="13"/>
  <c r="H3009" i="13"/>
  <c r="G3009" i="13"/>
  <c r="J3008" i="13"/>
  <c r="I3008" i="13"/>
  <c r="H3008" i="13"/>
  <c r="G3008" i="13"/>
  <c r="J3007" i="13"/>
  <c r="I3007" i="13"/>
  <c r="H3007" i="13"/>
  <c r="G3007" i="13"/>
  <c r="J3006" i="13"/>
  <c r="I3006" i="13"/>
  <c r="H3006" i="13"/>
  <c r="G3006" i="13"/>
  <c r="J3005" i="13"/>
  <c r="I3005" i="13"/>
  <c r="H3005" i="13"/>
  <c r="G3005" i="13"/>
  <c r="J3004" i="13"/>
  <c r="I3004" i="13"/>
  <c r="H3004" i="13"/>
  <c r="G3004" i="13"/>
  <c r="J3003" i="13"/>
  <c r="I3003" i="13"/>
  <c r="H3003" i="13"/>
  <c r="G3003" i="13"/>
  <c r="J3002" i="13"/>
  <c r="I3002" i="13"/>
  <c r="H3002" i="13"/>
  <c r="G3002" i="13"/>
  <c r="J3001" i="13"/>
  <c r="I3001" i="13"/>
  <c r="H3001" i="13"/>
  <c r="G3001" i="13"/>
  <c r="J3000" i="13"/>
  <c r="I3000" i="13"/>
  <c r="H3000" i="13"/>
  <c r="G3000" i="13"/>
  <c r="J2999" i="13"/>
  <c r="I2999" i="13"/>
  <c r="H2999" i="13"/>
  <c r="G2999" i="13"/>
  <c r="J2998" i="13"/>
  <c r="I2998" i="13"/>
  <c r="H2998" i="13"/>
  <c r="G2998" i="13"/>
  <c r="J2997" i="13"/>
  <c r="I2997" i="13"/>
  <c r="H2997" i="13"/>
  <c r="G2997" i="13"/>
  <c r="J2996" i="13"/>
  <c r="I2996" i="13"/>
  <c r="H2996" i="13"/>
  <c r="G2996" i="13"/>
  <c r="J2995" i="13"/>
  <c r="I2995" i="13"/>
  <c r="H2995" i="13"/>
  <c r="G2995" i="13"/>
  <c r="J2994" i="13"/>
  <c r="I2994" i="13"/>
  <c r="H2994" i="13"/>
  <c r="G2994" i="13"/>
  <c r="J2993" i="13"/>
  <c r="I2993" i="13"/>
  <c r="H2993" i="13"/>
  <c r="G2993" i="13"/>
  <c r="J2992" i="13"/>
  <c r="I2992" i="13"/>
  <c r="H2992" i="13"/>
  <c r="G2992" i="13"/>
  <c r="J2991" i="13"/>
  <c r="I2991" i="13"/>
  <c r="H2991" i="13"/>
  <c r="G2991" i="13"/>
  <c r="J2990" i="13"/>
  <c r="I2990" i="13"/>
  <c r="H2990" i="13"/>
  <c r="G2990" i="13"/>
  <c r="J2989" i="13"/>
  <c r="I2989" i="13"/>
  <c r="H2989" i="13"/>
  <c r="G2989" i="13"/>
  <c r="J2988" i="13"/>
  <c r="I2988" i="13"/>
  <c r="H2988" i="13"/>
  <c r="G2988" i="13"/>
  <c r="J2987" i="13"/>
  <c r="I2987" i="13"/>
  <c r="H2987" i="13"/>
  <c r="G2987" i="13"/>
  <c r="J2986" i="13"/>
  <c r="I2986" i="13"/>
  <c r="H2986" i="13"/>
  <c r="G2986" i="13"/>
  <c r="J2985" i="13"/>
  <c r="I2985" i="13"/>
  <c r="H2985" i="13"/>
  <c r="G2985" i="13"/>
  <c r="J2984" i="13"/>
  <c r="I2984" i="13"/>
  <c r="H2984" i="13"/>
  <c r="G2984" i="13"/>
  <c r="J2983" i="13"/>
  <c r="I2983" i="13"/>
  <c r="H2983" i="13"/>
  <c r="G2983" i="13"/>
  <c r="J2982" i="13"/>
  <c r="I2982" i="13"/>
  <c r="H2982" i="13"/>
  <c r="G2982" i="13"/>
  <c r="J2981" i="13"/>
  <c r="I2981" i="13"/>
  <c r="H2981" i="13"/>
  <c r="G2981" i="13"/>
  <c r="J2980" i="13"/>
  <c r="I2980" i="13"/>
  <c r="H2980" i="13"/>
  <c r="G2980" i="13"/>
  <c r="J2979" i="13"/>
  <c r="I2979" i="13"/>
  <c r="H2979" i="13"/>
  <c r="G2979" i="13"/>
  <c r="J2978" i="13"/>
  <c r="I2978" i="13"/>
  <c r="H2978" i="13"/>
  <c r="G2978" i="13"/>
  <c r="J2977" i="13"/>
  <c r="I2977" i="13"/>
  <c r="H2977" i="13"/>
  <c r="G2977" i="13"/>
  <c r="J2976" i="13"/>
  <c r="I2976" i="13"/>
  <c r="H2976" i="13"/>
  <c r="G2976" i="13"/>
  <c r="J2975" i="13"/>
  <c r="I2975" i="13"/>
  <c r="H2975" i="13"/>
  <c r="G2975" i="13"/>
  <c r="J2974" i="13"/>
  <c r="I2974" i="13"/>
  <c r="H2974" i="13"/>
  <c r="G2974" i="13"/>
  <c r="J2973" i="13"/>
  <c r="I2973" i="13"/>
  <c r="H2973" i="13"/>
  <c r="G2973" i="13"/>
  <c r="J2972" i="13"/>
  <c r="I2972" i="13"/>
  <c r="H2972" i="13"/>
  <c r="G2972" i="13"/>
  <c r="J2971" i="13"/>
  <c r="I2971" i="13"/>
  <c r="H2971" i="13"/>
  <c r="G2971" i="13"/>
  <c r="J2970" i="13"/>
  <c r="I2970" i="13"/>
  <c r="H2970" i="13"/>
  <c r="G2970" i="13"/>
  <c r="J2969" i="13"/>
  <c r="I2969" i="13"/>
  <c r="H2969" i="13"/>
  <c r="G2969" i="13"/>
  <c r="J2968" i="13"/>
  <c r="I2968" i="13"/>
  <c r="H2968" i="13"/>
  <c r="G2968" i="13"/>
  <c r="J2967" i="13"/>
  <c r="I2967" i="13"/>
  <c r="H2967" i="13"/>
  <c r="G2967" i="13"/>
  <c r="J2966" i="13"/>
  <c r="I2966" i="13"/>
  <c r="H2966" i="13"/>
  <c r="G2966" i="13"/>
  <c r="J2965" i="13"/>
  <c r="I2965" i="13"/>
  <c r="H2965" i="13"/>
  <c r="G2965" i="13"/>
  <c r="J2964" i="13"/>
  <c r="I2964" i="13"/>
  <c r="H2964" i="13"/>
  <c r="G2964" i="13"/>
  <c r="J2963" i="13"/>
  <c r="I2963" i="13"/>
  <c r="H2963" i="13"/>
  <c r="G2963" i="13"/>
  <c r="J2962" i="13"/>
  <c r="I2962" i="13"/>
  <c r="H2962" i="13"/>
  <c r="G2962" i="13"/>
  <c r="J2961" i="13"/>
  <c r="I2961" i="13"/>
  <c r="H2961" i="13"/>
  <c r="G2961" i="13"/>
  <c r="J2960" i="13"/>
  <c r="I2960" i="13"/>
  <c r="H2960" i="13"/>
  <c r="G2960" i="13"/>
  <c r="J2959" i="13"/>
  <c r="I2959" i="13"/>
  <c r="H2959" i="13"/>
  <c r="G2959" i="13"/>
  <c r="J2958" i="13"/>
  <c r="I2958" i="13"/>
  <c r="H2958" i="13"/>
  <c r="G2958" i="13"/>
  <c r="J2957" i="13"/>
  <c r="I2957" i="13"/>
  <c r="H2957" i="13"/>
  <c r="G2957" i="13"/>
  <c r="J2956" i="13"/>
  <c r="I2956" i="13"/>
  <c r="H2956" i="13"/>
  <c r="G2956" i="13"/>
  <c r="J2955" i="13"/>
  <c r="I2955" i="13"/>
  <c r="H2955" i="13"/>
  <c r="G2955" i="13"/>
  <c r="J2954" i="13"/>
  <c r="I2954" i="13"/>
  <c r="H2954" i="13"/>
  <c r="G2954" i="13"/>
  <c r="J2953" i="13"/>
  <c r="I2953" i="13"/>
  <c r="H2953" i="13"/>
  <c r="G2953" i="13"/>
  <c r="J2952" i="13"/>
  <c r="I2952" i="13"/>
  <c r="H2952" i="13"/>
  <c r="G2952" i="13"/>
  <c r="J2951" i="13"/>
  <c r="I2951" i="13"/>
  <c r="H2951" i="13"/>
  <c r="G2951" i="13"/>
  <c r="J2950" i="13"/>
  <c r="I2950" i="13"/>
  <c r="H2950" i="13"/>
  <c r="G2950" i="13"/>
  <c r="J2949" i="13"/>
  <c r="I2949" i="13"/>
  <c r="H2949" i="13"/>
  <c r="G2949" i="13"/>
  <c r="J2948" i="13"/>
  <c r="I2948" i="13"/>
  <c r="H2948" i="13"/>
  <c r="G2948" i="13"/>
  <c r="J2947" i="13"/>
  <c r="I2947" i="13"/>
  <c r="H2947" i="13"/>
  <c r="G2947" i="13"/>
  <c r="J2946" i="13"/>
  <c r="I2946" i="13"/>
  <c r="H2946" i="13"/>
  <c r="G2946" i="13"/>
  <c r="J2945" i="13"/>
  <c r="I2945" i="13"/>
  <c r="H2945" i="13"/>
  <c r="G2945" i="13"/>
  <c r="J2944" i="13"/>
  <c r="I2944" i="13"/>
  <c r="H2944" i="13"/>
  <c r="G2944" i="13"/>
  <c r="J2943" i="13"/>
  <c r="I2943" i="13"/>
  <c r="H2943" i="13"/>
  <c r="G2943" i="13"/>
  <c r="J2942" i="13"/>
  <c r="I2942" i="13"/>
  <c r="H2942" i="13"/>
  <c r="G2942" i="13"/>
  <c r="J2941" i="13"/>
  <c r="I2941" i="13"/>
  <c r="H2941" i="13"/>
  <c r="G2941" i="13"/>
  <c r="J2940" i="13"/>
  <c r="I2940" i="13"/>
  <c r="H2940" i="13"/>
  <c r="G2940" i="13"/>
  <c r="J2939" i="13"/>
  <c r="I2939" i="13"/>
  <c r="H2939" i="13"/>
  <c r="G2939" i="13"/>
  <c r="J2938" i="13"/>
  <c r="I2938" i="13"/>
  <c r="H2938" i="13"/>
  <c r="G2938" i="13"/>
  <c r="J2937" i="13"/>
  <c r="I2937" i="13"/>
  <c r="H2937" i="13"/>
  <c r="G2937" i="13"/>
  <c r="J2936" i="13"/>
  <c r="I2936" i="13"/>
  <c r="H2936" i="13"/>
  <c r="G2936" i="13"/>
  <c r="J2935" i="13"/>
  <c r="I2935" i="13"/>
  <c r="H2935" i="13"/>
  <c r="G2935" i="13"/>
  <c r="J2934" i="13"/>
  <c r="I2934" i="13"/>
  <c r="H2934" i="13"/>
  <c r="G2934" i="13"/>
  <c r="J2933" i="13"/>
  <c r="I2933" i="13"/>
  <c r="H2933" i="13"/>
  <c r="G2933" i="13"/>
  <c r="J2932" i="13"/>
  <c r="I2932" i="13"/>
  <c r="H2932" i="13"/>
  <c r="G2932" i="13"/>
  <c r="J2931" i="13"/>
  <c r="I2931" i="13"/>
  <c r="H2931" i="13"/>
  <c r="G2931" i="13"/>
  <c r="J2930" i="13"/>
  <c r="I2930" i="13"/>
  <c r="H2930" i="13"/>
  <c r="G2930" i="13"/>
  <c r="J2929" i="13"/>
  <c r="I2929" i="13"/>
  <c r="H2929" i="13"/>
  <c r="G2929" i="13"/>
  <c r="J2928" i="13"/>
  <c r="I2928" i="13"/>
  <c r="H2928" i="13"/>
  <c r="G2928" i="13"/>
  <c r="J2927" i="13"/>
  <c r="I2927" i="13"/>
  <c r="H2927" i="13"/>
  <c r="G2927" i="13"/>
  <c r="J2926" i="13"/>
  <c r="I2926" i="13"/>
  <c r="H2926" i="13"/>
  <c r="G2926" i="13"/>
  <c r="J2925" i="13"/>
  <c r="I2925" i="13"/>
  <c r="H2925" i="13"/>
  <c r="G2925" i="13"/>
  <c r="J2924" i="13"/>
  <c r="I2924" i="13"/>
  <c r="H2924" i="13"/>
  <c r="G2924" i="13"/>
  <c r="J2923" i="13"/>
  <c r="I2923" i="13"/>
  <c r="H2923" i="13"/>
  <c r="G2923" i="13"/>
  <c r="J2922" i="13"/>
  <c r="I2922" i="13"/>
  <c r="H2922" i="13"/>
  <c r="G2922" i="13"/>
  <c r="J2921" i="13"/>
  <c r="I2921" i="13"/>
  <c r="H2921" i="13"/>
  <c r="G2921" i="13"/>
  <c r="J2920" i="13"/>
  <c r="I2920" i="13"/>
  <c r="H2920" i="13"/>
  <c r="G2920" i="13"/>
  <c r="J2919" i="13"/>
  <c r="I2919" i="13"/>
  <c r="H2919" i="13"/>
  <c r="G2919" i="13"/>
  <c r="J2918" i="13"/>
  <c r="I2918" i="13"/>
  <c r="H2918" i="13"/>
  <c r="G2918" i="13"/>
  <c r="J2917" i="13"/>
  <c r="I2917" i="13"/>
  <c r="H2917" i="13"/>
  <c r="G2917" i="13"/>
  <c r="J2916" i="13"/>
  <c r="I2916" i="13"/>
  <c r="H2916" i="13"/>
  <c r="G2916" i="13"/>
  <c r="J2915" i="13"/>
  <c r="I2915" i="13"/>
  <c r="H2915" i="13"/>
  <c r="G2915" i="13"/>
  <c r="J2914" i="13"/>
  <c r="I2914" i="13"/>
  <c r="H2914" i="13"/>
  <c r="G2914" i="13"/>
  <c r="J2913" i="13"/>
  <c r="I2913" i="13"/>
  <c r="H2913" i="13"/>
  <c r="G2913" i="13"/>
  <c r="J2912" i="13"/>
  <c r="I2912" i="13"/>
  <c r="H2912" i="13"/>
  <c r="G2912" i="13"/>
  <c r="J2911" i="13"/>
  <c r="I2911" i="13"/>
  <c r="H2911" i="13"/>
  <c r="G2911" i="13"/>
  <c r="J2910" i="13"/>
  <c r="I2910" i="13"/>
  <c r="H2910" i="13"/>
  <c r="G2910" i="13"/>
  <c r="J2909" i="13"/>
  <c r="I2909" i="13"/>
  <c r="H2909" i="13"/>
  <c r="G2909" i="13"/>
  <c r="J2908" i="13"/>
  <c r="I2908" i="13"/>
  <c r="H2908" i="13"/>
  <c r="G2908" i="13"/>
  <c r="J2907" i="13"/>
  <c r="I2907" i="13"/>
  <c r="H2907" i="13"/>
  <c r="G2907" i="13"/>
  <c r="J2906" i="13"/>
  <c r="I2906" i="13"/>
  <c r="H2906" i="13"/>
  <c r="G2906" i="13"/>
  <c r="J2905" i="13"/>
  <c r="I2905" i="13"/>
  <c r="H2905" i="13"/>
  <c r="G2905" i="13"/>
  <c r="J2904" i="13"/>
  <c r="I2904" i="13"/>
  <c r="H2904" i="13"/>
  <c r="G2904" i="13"/>
  <c r="J2903" i="13"/>
  <c r="I2903" i="13"/>
  <c r="H2903" i="13"/>
  <c r="G2903" i="13"/>
  <c r="J2902" i="13"/>
  <c r="I2902" i="13"/>
  <c r="H2902" i="13"/>
  <c r="G2902" i="13"/>
  <c r="J2901" i="13"/>
  <c r="I2901" i="13"/>
  <c r="H2901" i="13"/>
  <c r="G2901" i="13"/>
  <c r="J2900" i="13"/>
  <c r="I2900" i="13"/>
  <c r="H2900" i="13"/>
  <c r="G2900" i="13"/>
  <c r="J2899" i="13"/>
  <c r="I2899" i="13"/>
  <c r="H2899" i="13"/>
  <c r="G2899" i="13"/>
  <c r="J2898" i="13"/>
  <c r="I2898" i="13"/>
  <c r="H2898" i="13"/>
  <c r="G2898" i="13"/>
  <c r="J2897" i="13"/>
  <c r="I2897" i="13"/>
  <c r="H2897" i="13"/>
  <c r="G2897" i="13"/>
  <c r="J2896" i="13"/>
  <c r="I2896" i="13"/>
  <c r="H2896" i="13"/>
  <c r="G2896" i="13"/>
  <c r="J2895" i="13"/>
  <c r="I2895" i="13"/>
  <c r="H2895" i="13"/>
  <c r="G2895" i="13"/>
  <c r="J2894" i="13"/>
  <c r="I2894" i="13"/>
  <c r="H2894" i="13"/>
  <c r="G2894" i="13"/>
  <c r="J2893" i="13"/>
  <c r="I2893" i="13"/>
  <c r="H2893" i="13"/>
  <c r="G2893" i="13"/>
  <c r="J2892" i="13"/>
  <c r="I2892" i="13"/>
  <c r="H2892" i="13"/>
  <c r="G2892" i="13"/>
  <c r="J2891" i="13"/>
  <c r="I2891" i="13"/>
  <c r="H2891" i="13"/>
  <c r="G2891" i="13"/>
  <c r="J2890" i="13"/>
  <c r="I2890" i="13"/>
  <c r="H2890" i="13"/>
  <c r="G2890" i="13"/>
  <c r="J2889" i="13"/>
  <c r="I2889" i="13"/>
  <c r="H2889" i="13"/>
  <c r="G2889" i="13"/>
  <c r="J2888" i="13"/>
  <c r="I2888" i="13"/>
  <c r="H2888" i="13"/>
  <c r="G2888" i="13"/>
  <c r="J2887" i="13"/>
  <c r="I2887" i="13"/>
  <c r="H2887" i="13"/>
  <c r="G2887" i="13"/>
  <c r="J2886" i="13"/>
  <c r="I2886" i="13"/>
  <c r="H2886" i="13"/>
  <c r="G2886" i="13"/>
  <c r="J2885" i="13"/>
  <c r="I2885" i="13"/>
  <c r="H2885" i="13"/>
  <c r="G2885" i="13"/>
  <c r="J2884" i="13"/>
  <c r="I2884" i="13"/>
  <c r="H2884" i="13"/>
  <c r="G2884" i="13"/>
  <c r="J2883" i="13"/>
  <c r="I2883" i="13"/>
  <c r="H2883" i="13"/>
  <c r="G2883" i="13"/>
  <c r="J2882" i="13"/>
  <c r="I2882" i="13"/>
  <c r="H2882" i="13"/>
  <c r="G2882" i="13"/>
  <c r="J2881" i="13"/>
  <c r="I2881" i="13"/>
  <c r="H2881" i="13"/>
  <c r="G2881" i="13"/>
  <c r="J2880" i="13"/>
  <c r="I2880" i="13"/>
  <c r="H2880" i="13"/>
  <c r="G2880" i="13"/>
  <c r="J2879" i="13"/>
  <c r="I2879" i="13"/>
  <c r="H2879" i="13"/>
  <c r="G2879" i="13"/>
  <c r="J2878" i="13"/>
  <c r="I2878" i="13"/>
  <c r="H2878" i="13"/>
  <c r="G2878" i="13"/>
  <c r="J2877" i="13"/>
  <c r="I2877" i="13"/>
  <c r="H2877" i="13"/>
  <c r="G2877" i="13"/>
  <c r="J2876" i="13"/>
  <c r="I2876" i="13"/>
  <c r="H2876" i="13"/>
  <c r="G2876" i="13"/>
  <c r="J2875" i="13"/>
  <c r="I2875" i="13"/>
  <c r="H2875" i="13"/>
  <c r="G2875" i="13"/>
  <c r="J2874" i="13"/>
  <c r="I2874" i="13"/>
  <c r="H2874" i="13"/>
  <c r="G2874" i="13"/>
  <c r="J2873" i="13"/>
  <c r="I2873" i="13"/>
  <c r="H2873" i="13"/>
  <c r="G2873" i="13"/>
  <c r="J2872" i="13"/>
  <c r="I2872" i="13"/>
  <c r="H2872" i="13"/>
  <c r="G2872" i="13"/>
  <c r="J2871" i="13"/>
  <c r="I2871" i="13"/>
  <c r="H2871" i="13"/>
  <c r="G2871" i="13"/>
  <c r="J2870" i="13"/>
  <c r="I2870" i="13"/>
  <c r="H2870" i="13"/>
  <c r="G2870" i="13"/>
  <c r="J2869" i="13"/>
  <c r="I2869" i="13"/>
  <c r="H2869" i="13"/>
  <c r="G2869" i="13"/>
  <c r="J2868" i="13"/>
  <c r="I2868" i="13"/>
  <c r="H2868" i="13"/>
  <c r="G2868" i="13"/>
  <c r="J2867" i="13"/>
  <c r="I2867" i="13"/>
  <c r="H2867" i="13"/>
  <c r="G2867" i="13"/>
  <c r="J2866" i="13"/>
  <c r="I2866" i="13"/>
  <c r="H2866" i="13"/>
  <c r="G2866" i="13"/>
  <c r="J2865" i="13"/>
  <c r="I2865" i="13"/>
  <c r="H2865" i="13"/>
  <c r="G2865" i="13"/>
  <c r="J2864" i="13"/>
  <c r="I2864" i="13"/>
  <c r="H2864" i="13"/>
  <c r="G2864" i="13"/>
  <c r="J2863" i="13"/>
  <c r="I2863" i="13"/>
  <c r="H2863" i="13"/>
  <c r="G2863" i="13"/>
  <c r="J2862" i="13"/>
  <c r="I2862" i="13"/>
  <c r="H2862" i="13"/>
  <c r="G2862" i="13"/>
  <c r="J2861" i="13"/>
  <c r="I2861" i="13"/>
  <c r="H2861" i="13"/>
  <c r="G2861" i="13"/>
  <c r="J2860" i="13"/>
  <c r="I2860" i="13"/>
  <c r="H2860" i="13"/>
  <c r="G2860" i="13"/>
  <c r="J2859" i="13"/>
  <c r="I2859" i="13"/>
  <c r="H2859" i="13"/>
  <c r="G2859" i="13"/>
  <c r="J2858" i="13"/>
  <c r="I2858" i="13"/>
  <c r="H2858" i="13"/>
  <c r="G2858" i="13"/>
  <c r="J2857" i="13"/>
  <c r="I2857" i="13"/>
  <c r="H2857" i="13"/>
  <c r="G2857" i="13"/>
  <c r="J2856" i="13"/>
  <c r="I2856" i="13"/>
  <c r="H2856" i="13"/>
  <c r="G2856" i="13"/>
  <c r="J2855" i="13"/>
  <c r="I2855" i="13"/>
  <c r="H2855" i="13"/>
  <c r="G2855" i="13"/>
  <c r="J2854" i="13"/>
  <c r="I2854" i="13"/>
  <c r="H2854" i="13"/>
  <c r="G2854" i="13"/>
  <c r="J2853" i="13"/>
  <c r="I2853" i="13"/>
  <c r="H2853" i="13"/>
  <c r="G2853" i="13"/>
  <c r="J2852" i="13"/>
  <c r="I2852" i="13"/>
  <c r="H2852" i="13"/>
  <c r="G2852" i="13"/>
  <c r="J2851" i="13"/>
  <c r="I2851" i="13"/>
  <c r="H2851" i="13"/>
  <c r="G2851" i="13"/>
  <c r="J2850" i="13"/>
  <c r="I2850" i="13"/>
  <c r="H2850" i="13"/>
  <c r="G2850" i="13"/>
  <c r="J2849" i="13"/>
  <c r="I2849" i="13"/>
  <c r="H2849" i="13"/>
  <c r="G2849" i="13"/>
  <c r="J2848" i="13"/>
  <c r="I2848" i="13"/>
  <c r="H2848" i="13"/>
  <c r="G2848" i="13"/>
  <c r="J2847" i="13"/>
  <c r="I2847" i="13"/>
  <c r="H2847" i="13"/>
  <c r="G2847" i="13"/>
  <c r="J2846" i="13"/>
  <c r="I2846" i="13"/>
  <c r="H2846" i="13"/>
  <c r="G2846" i="13"/>
  <c r="J2845" i="13"/>
  <c r="I2845" i="13"/>
  <c r="H2845" i="13"/>
  <c r="G2845" i="13"/>
  <c r="J2844" i="13"/>
  <c r="I2844" i="13"/>
  <c r="H2844" i="13"/>
  <c r="G2844" i="13"/>
  <c r="J2843" i="13"/>
  <c r="I2843" i="13"/>
  <c r="H2843" i="13"/>
  <c r="G2843" i="13"/>
  <c r="J2842" i="13"/>
  <c r="I2842" i="13"/>
  <c r="H2842" i="13"/>
  <c r="G2842" i="13"/>
  <c r="J2841" i="13"/>
  <c r="I2841" i="13"/>
  <c r="H2841" i="13"/>
  <c r="G2841" i="13"/>
  <c r="J2840" i="13"/>
  <c r="I2840" i="13"/>
  <c r="H2840" i="13"/>
  <c r="G2840" i="13"/>
  <c r="J2839" i="13"/>
  <c r="I2839" i="13"/>
  <c r="H2839" i="13"/>
  <c r="G2839" i="13"/>
  <c r="J2838" i="13"/>
  <c r="I2838" i="13"/>
  <c r="H2838" i="13"/>
  <c r="G2838" i="13"/>
  <c r="J2837" i="13"/>
  <c r="I2837" i="13"/>
  <c r="H2837" i="13"/>
  <c r="G2837" i="13"/>
  <c r="J2836" i="13"/>
  <c r="I2836" i="13"/>
  <c r="H2836" i="13"/>
  <c r="G2836" i="13"/>
  <c r="J2835" i="13"/>
  <c r="I2835" i="13"/>
  <c r="H2835" i="13"/>
  <c r="G2835" i="13"/>
  <c r="J2834" i="13"/>
  <c r="I2834" i="13"/>
  <c r="H2834" i="13"/>
  <c r="G2834" i="13"/>
  <c r="J2833" i="13"/>
  <c r="I2833" i="13"/>
  <c r="H2833" i="13"/>
  <c r="G2833" i="13"/>
  <c r="J2832" i="13"/>
  <c r="I2832" i="13"/>
  <c r="H2832" i="13"/>
  <c r="G2832" i="13"/>
  <c r="J2831" i="13"/>
  <c r="I2831" i="13"/>
  <c r="H2831" i="13"/>
  <c r="G2831" i="13"/>
  <c r="J2830" i="13"/>
  <c r="I2830" i="13"/>
  <c r="H2830" i="13"/>
  <c r="G2830" i="13"/>
  <c r="J2829" i="13"/>
  <c r="I2829" i="13"/>
  <c r="H2829" i="13"/>
  <c r="G2829" i="13"/>
  <c r="J2828" i="13"/>
  <c r="I2828" i="13"/>
  <c r="H2828" i="13"/>
  <c r="G2828" i="13"/>
  <c r="J2827" i="13"/>
  <c r="I2827" i="13"/>
  <c r="H2827" i="13"/>
  <c r="G2827" i="13"/>
  <c r="J2826" i="13"/>
  <c r="I2826" i="13"/>
  <c r="H2826" i="13"/>
  <c r="G2826" i="13"/>
  <c r="J2825" i="13"/>
  <c r="I2825" i="13"/>
  <c r="H2825" i="13"/>
  <c r="G2825" i="13"/>
  <c r="J2824" i="13"/>
  <c r="I2824" i="13"/>
  <c r="H2824" i="13"/>
  <c r="G2824" i="13"/>
  <c r="J2823" i="13"/>
  <c r="I2823" i="13"/>
  <c r="H2823" i="13"/>
  <c r="G2823" i="13"/>
  <c r="J2822" i="13"/>
  <c r="I2822" i="13"/>
  <c r="H2822" i="13"/>
  <c r="G2822" i="13"/>
  <c r="J2821" i="13"/>
  <c r="I2821" i="13"/>
  <c r="H2821" i="13"/>
  <c r="G2821" i="13"/>
  <c r="J2820" i="13"/>
  <c r="I2820" i="13"/>
  <c r="H2820" i="13"/>
  <c r="G2820" i="13"/>
  <c r="J2819" i="13"/>
  <c r="I2819" i="13"/>
  <c r="H2819" i="13"/>
  <c r="G2819" i="13"/>
  <c r="J2818" i="13"/>
  <c r="I2818" i="13"/>
  <c r="H2818" i="13"/>
  <c r="G2818" i="13"/>
  <c r="J2817" i="13"/>
  <c r="I2817" i="13"/>
  <c r="H2817" i="13"/>
  <c r="G2817" i="13"/>
  <c r="J2816" i="13"/>
  <c r="I2816" i="13"/>
  <c r="H2816" i="13"/>
  <c r="G2816" i="13"/>
  <c r="J2815" i="13"/>
  <c r="I2815" i="13"/>
  <c r="H2815" i="13"/>
  <c r="G2815" i="13"/>
  <c r="J2814" i="13"/>
  <c r="I2814" i="13"/>
  <c r="H2814" i="13"/>
  <c r="G2814" i="13"/>
  <c r="J2813" i="13"/>
  <c r="I2813" i="13"/>
  <c r="H2813" i="13"/>
  <c r="G2813" i="13"/>
  <c r="J2812" i="13"/>
  <c r="I2812" i="13"/>
  <c r="H2812" i="13"/>
  <c r="G2812" i="13"/>
  <c r="J2811" i="13"/>
  <c r="I2811" i="13"/>
  <c r="H2811" i="13"/>
  <c r="G2811" i="13"/>
  <c r="J2810" i="13"/>
  <c r="I2810" i="13"/>
  <c r="H2810" i="13"/>
  <c r="G2810" i="13"/>
  <c r="J2809" i="13"/>
  <c r="I2809" i="13"/>
  <c r="H2809" i="13"/>
  <c r="G2809" i="13"/>
  <c r="J2808" i="13"/>
  <c r="I2808" i="13"/>
  <c r="H2808" i="13"/>
  <c r="G2808" i="13"/>
  <c r="J2807" i="13"/>
  <c r="I2807" i="13"/>
  <c r="H2807" i="13"/>
  <c r="G2807" i="13"/>
  <c r="J2806" i="13"/>
  <c r="I2806" i="13"/>
  <c r="H2806" i="13"/>
  <c r="G2806" i="13"/>
  <c r="J2805" i="13"/>
  <c r="I2805" i="13"/>
  <c r="H2805" i="13"/>
  <c r="G2805" i="13"/>
  <c r="J2804" i="13"/>
  <c r="I2804" i="13"/>
  <c r="H2804" i="13"/>
  <c r="G2804" i="13"/>
  <c r="J2803" i="13"/>
  <c r="I2803" i="13"/>
  <c r="H2803" i="13"/>
  <c r="G2803" i="13"/>
  <c r="J2802" i="13"/>
  <c r="I2802" i="13"/>
  <c r="H2802" i="13"/>
  <c r="G2802" i="13"/>
  <c r="J2801" i="13"/>
  <c r="I2801" i="13"/>
  <c r="H2801" i="13"/>
  <c r="G2801" i="13"/>
  <c r="J2800" i="13"/>
  <c r="I2800" i="13"/>
  <c r="H2800" i="13"/>
  <c r="G2800" i="13"/>
  <c r="J2799" i="13"/>
  <c r="I2799" i="13"/>
  <c r="H2799" i="13"/>
  <c r="G2799" i="13"/>
  <c r="J2798" i="13"/>
  <c r="I2798" i="13"/>
  <c r="H2798" i="13"/>
  <c r="G2798" i="13"/>
  <c r="J2797" i="13"/>
  <c r="I2797" i="13"/>
  <c r="H2797" i="13"/>
  <c r="G2797" i="13"/>
  <c r="J2796" i="13"/>
  <c r="I2796" i="13"/>
  <c r="H2796" i="13"/>
  <c r="G2796" i="13"/>
  <c r="J2795" i="13"/>
  <c r="I2795" i="13"/>
  <c r="H2795" i="13"/>
  <c r="G2795" i="13"/>
  <c r="J2794" i="13"/>
  <c r="I2794" i="13"/>
  <c r="H2794" i="13"/>
  <c r="G2794" i="13"/>
  <c r="J2793" i="13"/>
  <c r="I2793" i="13"/>
  <c r="H2793" i="13"/>
  <c r="G2793" i="13"/>
  <c r="J2792" i="13"/>
  <c r="I2792" i="13"/>
  <c r="H2792" i="13"/>
  <c r="G2792" i="13"/>
  <c r="J2791" i="13"/>
  <c r="I2791" i="13"/>
  <c r="H2791" i="13"/>
  <c r="G2791" i="13"/>
  <c r="J2790" i="13"/>
  <c r="I2790" i="13"/>
  <c r="H2790" i="13"/>
  <c r="G2790" i="13"/>
  <c r="J2789" i="13"/>
  <c r="I2789" i="13"/>
  <c r="H2789" i="13"/>
  <c r="G2789" i="13"/>
  <c r="J2788" i="13"/>
  <c r="I2788" i="13"/>
  <c r="H2788" i="13"/>
  <c r="G2788" i="13"/>
  <c r="J2787" i="13"/>
  <c r="I2787" i="13"/>
  <c r="H2787" i="13"/>
  <c r="G2787" i="13"/>
  <c r="J2786" i="13"/>
  <c r="I2786" i="13"/>
  <c r="H2786" i="13"/>
  <c r="G2786" i="13"/>
  <c r="J2785" i="13"/>
  <c r="I2785" i="13"/>
  <c r="H2785" i="13"/>
  <c r="G2785" i="13"/>
  <c r="J2784" i="13"/>
  <c r="I2784" i="13"/>
  <c r="H2784" i="13"/>
  <c r="G2784" i="13"/>
  <c r="J2783" i="13"/>
  <c r="I2783" i="13"/>
  <c r="H2783" i="13"/>
  <c r="G2783" i="13"/>
  <c r="J2782" i="13"/>
  <c r="I2782" i="13"/>
  <c r="H2782" i="13"/>
  <c r="G2782" i="13"/>
  <c r="J2781" i="13"/>
  <c r="I2781" i="13"/>
  <c r="H2781" i="13"/>
  <c r="G2781" i="13"/>
  <c r="J2780" i="13"/>
  <c r="I2780" i="13"/>
  <c r="H2780" i="13"/>
  <c r="G2780" i="13"/>
  <c r="J2779" i="13"/>
  <c r="I2779" i="13"/>
  <c r="H2779" i="13"/>
  <c r="G2779" i="13"/>
  <c r="J2778" i="13"/>
  <c r="I2778" i="13"/>
  <c r="H2778" i="13"/>
  <c r="G2778" i="13"/>
  <c r="J2777" i="13"/>
  <c r="I2777" i="13"/>
  <c r="H2777" i="13"/>
  <c r="G2777" i="13"/>
  <c r="J2776" i="13"/>
  <c r="I2776" i="13"/>
  <c r="H2776" i="13"/>
  <c r="G2776" i="13"/>
  <c r="J2775" i="13"/>
  <c r="I2775" i="13"/>
  <c r="H2775" i="13"/>
  <c r="G2775" i="13"/>
  <c r="J2774" i="13"/>
  <c r="I2774" i="13"/>
  <c r="H2774" i="13"/>
  <c r="G2774" i="13"/>
  <c r="J2773" i="13"/>
  <c r="I2773" i="13"/>
  <c r="H2773" i="13"/>
  <c r="G2773" i="13"/>
  <c r="J2772" i="13"/>
  <c r="I2772" i="13"/>
  <c r="H2772" i="13"/>
  <c r="G2772" i="13"/>
  <c r="J2771" i="13"/>
  <c r="I2771" i="13"/>
  <c r="H2771" i="13"/>
  <c r="G2771" i="13"/>
  <c r="J2770" i="13"/>
  <c r="I2770" i="13"/>
  <c r="H2770" i="13"/>
  <c r="G2770" i="13"/>
  <c r="J2769" i="13"/>
  <c r="I2769" i="13"/>
  <c r="H2769" i="13"/>
  <c r="G2769" i="13"/>
  <c r="J2768" i="13"/>
  <c r="I2768" i="13"/>
  <c r="H2768" i="13"/>
  <c r="G2768" i="13"/>
  <c r="J2767" i="13"/>
  <c r="I2767" i="13"/>
  <c r="H2767" i="13"/>
  <c r="G2767" i="13"/>
  <c r="J2766" i="13"/>
  <c r="I2766" i="13"/>
  <c r="H2766" i="13"/>
  <c r="G2766" i="13"/>
  <c r="J2765" i="13"/>
  <c r="I2765" i="13"/>
  <c r="H2765" i="13"/>
  <c r="G2765" i="13"/>
  <c r="J2764" i="13"/>
  <c r="I2764" i="13"/>
  <c r="H2764" i="13"/>
  <c r="G2764" i="13"/>
  <c r="J2763" i="13"/>
  <c r="I2763" i="13"/>
  <c r="H2763" i="13"/>
  <c r="G2763" i="13"/>
  <c r="J2762" i="13"/>
  <c r="I2762" i="13"/>
  <c r="H2762" i="13"/>
  <c r="G2762" i="13"/>
  <c r="J2761" i="13"/>
  <c r="I2761" i="13"/>
  <c r="H2761" i="13"/>
  <c r="G2761" i="13"/>
  <c r="J2760" i="13"/>
  <c r="I2760" i="13"/>
  <c r="H2760" i="13"/>
  <c r="G2760" i="13"/>
  <c r="J2759" i="13"/>
  <c r="I2759" i="13"/>
  <c r="H2759" i="13"/>
  <c r="G2759" i="13"/>
  <c r="J2758" i="13"/>
  <c r="I2758" i="13"/>
  <c r="H2758" i="13"/>
  <c r="G2758" i="13"/>
  <c r="J2757" i="13"/>
  <c r="I2757" i="13"/>
  <c r="H2757" i="13"/>
  <c r="G2757" i="13"/>
  <c r="J2756" i="13"/>
  <c r="I2756" i="13"/>
  <c r="H2756" i="13"/>
  <c r="G2756" i="13"/>
  <c r="J2755" i="13"/>
  <c r="I2755" i="13"/>
  <c r="H2755" i="13"/>
  <c r="G2755" i="13"/>
  <c r="J2754" i="13"/>
  <c r="I2754" i="13"/>
  <c r="H2754" i="13"/>
  <c r="G2754" i="13"/>
  <c r="J2753" i="13"/>
  <c r="I2753" i="13"/>
  <c r="H2753" i="13"/>
  <c r="G2753" i="13"/>
  <c r="J2752" i="13"/>
  <c r="I2752" i="13"/>
  <c r="H2752" i="13"/>
  <c r="G2752" i="13"/>
  <c r="J2751" i="13"/>
  <c r="I2751" i="13"/>
  <c r="H2751" i="13"/>
  <c r="G2751" i="13"/>
  <c r="J2750" i="13"/>
  <c r="I2750" i="13"/>
  <c r="H2750" i="13"/>
  <c r="G2750" i="13"/>
  <c r="J2749" i="13"/>
  <c r="I2749" i="13"/>
  <c r="H2749" i="13"/>
  <c r="G2749" i="13"/>
  <c r="J2748" i="13"/>
  <c r="I2748" i="13"/>
  <c r="H2748" i="13"/>
  <c r="G2748" i="13"/>
  <c r="J2747" i="13"/>
  <c r="I2747" i="13"/>
  <c r="H2747" i="13"/>
  <c r="G2747" i="13"/>
  <c r="J2746" i="13"/>
  <c r="I2746" i="13"/>
  <c r="H2746" i="13"/>
  <c r="G2746" i="13"/>
  <c r="J2745" i="13"/>
  <c r="I2745" i="13"/>
  <c r="H2745" i="13"/>
  <c r="G2745" i="13"/>
  <c r="J2744" i="13"/>
  <c r="I2744" i="13"/>
  <c r="H2744" i="13"/>
  <c r="G2744" i="13"/>
  <c r="J2743" i="13"/>
  <c r="I2743" i="13"/>
  <c r="H2743" i="13"/>
  <c r="G2743" i="13"/>
  <c r="J2742" i="13"/>
  <c r="I2742" i="13"/>
  <c r="H2742" i="13"/>
  <c r="G2742" i="13"/>
  <c r="J2741" i="13"/>
  <c r="I2741" i="13"/>
  <c r="H2741" i="13"/>
  <c r="G2741" i="13"/>
  <c r="J2740" i="13"/>
  <c r="I2740" i="13"/>
  <c r="H2740" i="13"/>
  <c r="G2740" i="13"/>
  <c r="J2739" i="13"/>
  <c r="I2739" i="13"/>
  <c r="H2739" i="13"/>
  <c r="G2739" i="13"/>
  <c r="J2738" i="13"/>
  <c r="I2738" i="13"/>
  <c r="H2738" i="13"/>
  <c r="G2738" i="13"/>
  <c r="J2737" i="13"/>
  <c r="I2737" i="13"/>
  <c r="H2737" i="13"/>
  <c r="G2737" i="13"/>
  <c r="J2736" i="13"/>
  <c r="I2736" i="13"/>
  <c r="H2736" i="13"/>
  <c r="G2736" i="13"/>
  <c r="J2735" i="13"/>
  <c r="I2735" i="13"/>
  <c r="H2735" i="13"/>
  <c r="G2735" i="13"/>
  <c r="J2734" i="13"/>
  <c r="I2734" i="13"/>
  <c r="H2734" i="13"/>
  <c r="G2734" i="13"/>
  <c r="J2733" i="13"/>
  <c r="I2733" i="13"/>
  <c r="H2733" i="13"/>
  <c r="G2733" i="13"/>
  <c r="J2732" i="13"/>
  <c r="I2732" i="13"/>
  <c r="H2732" i="13"/>
  <c r="G2732" i="13"/>
  <c r="J2731" i="13"/>
  <c r="I2731" i="13"/>
  <c r="H2731" i="13"/>
  <c r="G2731" i="13"/>
  <c r="J2730" i="13"/>
  <c r="I2730" i="13"/>
  <c r="H2730" i="13"/>
  <c r="G2730" i="13"/>
  <c r="J2729" i="13"/>
  <c r="I2729" i="13"/>
  <c r="H2729" i="13"/>
  <c r="G2729" i="13"/>
  <c r="J2728" i="13"/>
  <c r="I2728" i="13"/>
  <c r="H2728" i="13"/>
  <c r="G2728" i="13"/>
  <c r="J2727" i="13"/>
  <c r="I2727" i="13"/>
  <c r="H2727" i="13"/>
  <c r="G2727" i="13"/>
  <c r="J2726" i="13"/>
  <c r="I2726" i="13"/>
  <c r="H2726" i="13"/>
  <c r="G2726" i="13"/>
  <c r="J2725" i="13"/>
  <c r="I2725" i="13"/>
  <c r="H2725" i="13"/>
  <c r="G2725" i="13"/>
  <c r="J2724" i="13"/>
  <c r="I2724" i="13"/>
  <c r="H2724" i="13"/>
  <c r="G2724" i="13"/>
  <c r="J2723" i="13"/>
  <c r="I2723" i="13"/>
  <c r="H2723" i="13"/>
  <c r="G2723" i="13"/>
  <c r="J2722" i="13"/>
  <c r="I2722" i="13"/>
  <c r="H2722" i="13"/>
  <c r="G2722" i="13"/>
  <c r="J2721" i="13"/>
  <c r="I2721" i="13"/>
  <c r="H2721" i="13"/>
  <c r="G2721" i="13"/>
  <c r="J2720" i="13"/>
  <c r="I2720" i="13"/>
  <c r="H2720" i="13"/>
  <c r="G2720" i="13"/>
  <c r="J2719" i="13"/>
  <c r="I2719" i="13"/>
  <c r="H2719" i="13"/>
  <c r="G2719" i="13"/>
  <c r="J2718" i="13"/>
  <c r="I2718" i="13"/>
  <c r="H2718" i="13"/>
  <c r="G2718" i="13"/>
  <c r="J2717" i="13"/>
  <c r="I2717" i="13"/>
  <c r="H2717" i="13"/>
  <c r="G2717" i="13"/>
  <c r="J2716" i="13"/>
  <c r="I2716" i="13"/>
  <c r="H2716" i="13"/>
  <c r="G2716" i="13"/>
  <c r="J2715" i="13"/>
  <c r="I2715" i="13"/>
  <c r="H2715" i="13"/>
  <c r="G2715" i="13"/>
  <c r="J2714" i="13"/>
  <c r="I2714" i="13"/>
  <c r="H2714" i="13"/>
  <c r="G2714" i="13"/>
  <c r="J2713" i="13"/>
  <c r="I2713" i="13"/>
  <c r="H2713" i="13"/>
  <c r="G2713" i="13"/>
  <c r="J2712" i="13"/>
  <c r="I2712" i="13"/>
  <c r="H2712" i="13"/>
  <c r="G2712" i="13"/>
  <c r="J2711" i="13"/>
  <c r="I2711" i="13"/>
  <c r="H2711" i="13"/>
  <c r="G2711" i="13"/>
  <c r="J2710" i="13"/>
  <c r="I2710" i="13"/>
  <c r="H2710" i="13"/>
  <c r="G2710" i="13"/>
  <c r="J2709" i="13"/>
  <c r="I2709" i="13"/>
  <c r="H2709" i="13"/>
  <c r="G2709" i="13"/>
  <c r="J2708" i="13"/>
  <c r="I2708" i="13"/>
  <c r="H2708" i="13"/>
  <c r="G2708" i="13"/>
  <c r="J2707" i="13"/>
  <c r="I2707" i="13"/>
  <c r="H2707" i="13"/>
  <c r="G2707" i="13"/>
  <c r="J2706" i="13"/>
  <c r="I2706" i="13"/>
  <c r="H2706" i="13"/>
  <c r="G2706" i="13"/>
  <c r="J2705" i="13"/>
  <c r="I2705" i="13"/>
  <c r="H2705" i="13"/>
  <c r="G2705" i="13"/>
  <c r="J2704" i="13"/>
  <c r="I2704" i="13"/>
  <c r="H2704" i="13"/>
  <c r="G2704" i="13"/>
  <c r="J2703" i="13"/>
  <c r="I2703" i="13"/>
  <c r="H2703" i="13"/>
  <c r="G2703" i="13"/>
  <c r="J2702" i="13"/>
  <c r="I2702" i="13"/>
  <c r="H2702" i="13"/>
  <c r="G2702" i="13"/>
  <c r="J2701" i="13"/>
  <c r="I2701" i="13"/>
  <c r="H2701" i="13"/>
  <c r="G2701" i="13"/>
  <c r="J2700" i="13"/>
  <c r="I2700" i="13"/>
  <c r="H2700" i="13"/>
  <c r="G2700" i="13"/>
  <c r="J2699" i="13"/>
  <c r="I2699" i="13"/>
  <c r="H2699" i="13"/>
  <c r="G2699" i="13"/>
  <c r="J2698" i="13"/>
  <c r="I2698" i="13"/>
  <c r="H2698" i="13"/>
  <c r="G2698" i="13"/>
  <c r="J2697" i="13"/>
  <c r="I2697" i="13"/>
  <c r="H2697" i="13"/>
  <c r="G2697" i="13"/>
  <c r="J2696" i="13"/>
  <c r="I2696" i="13"/>
  <c r="H2696" i="13"/>
  <c r="G2696" i="13"/>
  <c r="J2695" i="13"/>
  <c r="I2695" i="13"/>
  <c r="H2695" i="13"/>
  <c r="G2695" i="13"/>
  <c r="J2694" i="13"/>
  <c r="I2694" i="13"/>
  <c r="H2694" i="13"/>
  <c r="G2694" i="13"/>
  <c r="J2693" i="13"/>
  <c r="I2693" i="13"/>
  <c r="H2693" i="13"/>
  <c r="G2693" i="13"/>
  <c r="J2692" i="13"/>
  <c r="I2692" i="13"/>
  <c r="H2692" i="13"/>
  <c r="G2692" i="13"/>
  <c r="J2691" i="13"/>
  <c r="I2691" i="13"/>
  <c r="H2691" i="13"/>
  <c r="G2691" i="13"/>
  <c r="J2690" i="13"/>
  <c r="I2690" i="13"/>
  <c r="H2690" i="13"/>
  <c r="G2690" i="13"/>
  <c r="J2689" i="13"/>
  <c r="I2689" i="13"/>
  <c r="H2689" i="13"/>
  <c r="G2689" i="13"/>
  <c r="J2688" i="13"/>
  <c r="I2688" i="13"/>
  <c r="H2688" i="13"/>
  <c r="G2688" i="13"/>
  <c r="J2687" i="13"/>
  <c r="I2687" i="13"/>
  <c r="H2687" i="13"/>
  <c r="G2687" i="13"/>
  <c r="J2686" i="13"/>
  <c r="I2686" i="13"/>
  <c r="H2686" i="13"/>
  <c r="G2686" i="13"/>
  <c r="J2685" i="13"/>
  <c r="I2685" i="13"/>
  <c r="H2685" i="13"/>
  <c r="G2685" i="13"/>
  <c r="J2684" i="13"/>
  <c r="I2684" i="13"/>
  <c r="H2684" i="13"/>
  <c r="G2684" i="13"/>
  <c r="J2683" i="13"/>
  <c r="I2683" i="13"/>
  <c r="H2683" i="13"/>
  <c r="G2683" i="13"/>
  <c r="J2682" i="13"/>
  <c r="I2682" i="13"/>
  <c r="H2682" i="13"/>
  <c r="G2682" i="13"/>
  <c r="J2681" i="13"/>
  <c r="I2681" i="13"/>
  <c r="H2681" i="13"/>
  <c r="G2681" i="13"/>
  <c r="J2680" i="13"/>
  <c r="I2680" i="13"/>
  <c r="H2680" i="13"/>
  <c r="G2680" i="13"/>
  <c r="J2679" i="13"/>
  <c r="I2679" i="13"/>
  <c r="H2679" i="13"/>
  <c r="G2679" i="13"/>
  <c r="J2678" i="13"/>
  <c r="I2678" i="13"/>
  <c r="H2678" i="13"/>
  <c r="G2678" i="13"/>
  <c r="J2677" i="13"/>
  <c r="I2677" i="13"/>
  <c r="H2677" i="13"/>
  <c r="G2677" i="13"/>
  <c r="J2676" i="13"/>
  <c r="I2676" i="13"/>
  <c r="H2676" i="13"/>
  <c r="G2676" i="13"/>
  <c r="J2675" i="13"/>
  <c r="I2675" i="13"/>
  <c r="H2675" i="13"/>
  <c r="G2675" i="13"/>
  <c r="J2674" i="13"/>
  <c r="I2674" i="13"/>
  <c r="H2674" i="13"/>
  <c r="G2674" i="13"/>
  <c r="J2673" i="13"/>
  <c r="I2673" i="13"/>
  <c r="H2673" i="13"/>
  <c r="G2673" i="13"/>
  <c r="J2672" i="13"/>
  <c r="I2672" i="13"/>
  <c r="H2672" i="13"/>
  <c r="G2672" i="13"/>
  <c r="J2671" i="13"/>
  <c r="I2671" i="13"/>
  <c r="H2671" i="13"/>
  <c r="G2671" i="13"/>
  <c r="J2670" i="13"/>
  <c r="I2670" i="13"/>
  <c r="H2670" i="13"/>
  <c r="G2670" i="13"/>
  <c r="J2669" i="13"/>
  <c r="I2669" i="13"/>
  <c r="H2669" i="13"/>
  <c r="G2669" i="13"/>
  <c r="J2668" i="13"/>
  <c r="I2668" i="13"/>
  <c r="H2668" i="13"/>
  <c r="G2668" i="13"/>
  <c r="J2667" i="13"/>
  <c r="I2667" i="13"/>
  <c r="H2667" i="13"/>
  <c r="G2667" i="13"/>
  <c r="J2666" i="13"/>
  <c r="I2666" i="13"/>
  <c r="H2666" i="13"/>
  <c r="G2666" i="13"/>
  <c r="J2665" i="13"/>
  <c r="I2665" i="13"/>
  <c r="H2665" i="13"/>
  <c r="G2665" i="13"/>
  <c r="J2664" i="13"/>
  <c r="I2664" i="13"/>
  <c r="H2664" i="13"/>
  <c r="G2664" i="13"/>
  <c r="J2663" i="13"/>
  <c r="I2663" i="13"/>
  <c r="H2663" i="13"/>
  <c r="G2663" i="13"/>
  <c r="J2662" i="13"/>
  <c r="I2662" i="13"/>
  <c r="H2662" i="13"/>
  <c r="G2662" i="13"/>
  <c r="J2661" i="13"/>
  <c r="I2661" i="13"/>
  <c r="H2661" i="13"/>
  <c r="G2661" i="13"/>
  <c r="J2660" i="13"/>
  <c r="I2660" i="13"/>
  <c r="H2660" i="13"/>
  <c r="G2660" i="13"/>
  <c r="J2659" i="13"/>
  <c r="I2659" i="13"/>
  <c r="H2659" i="13"/>
  <c r="G2659" i="13"/>
  <c r="J2658" i="13"/>
  <c r="I2658" i="13"/>
  <c r="H2658" i="13"/>
  <c r="G2658" i="13"/>
  <c r="J2657" i="13"/>
  <c r="I2657" i="13"/>
  <c r="H2657" i="13"/>
  <c r="G2657" i="13"/>
  <c r="J2656" i="13"/>
  <c r="I2656" i="13"/>
  <c r="H2656" i="13"/>
  <c r="G2656" i="13"/>
  <c r="J2655" i="13"/>
  <c r="I2655" i="13"/>
  <c r="H2655" i="13"/>
  <c r="G2655" i="13"/>
  <c r="J2654" i="13"/>
  <c r="I2654" i="13"/>
  <c r="H2654" i="13"/>
  <c r="G2654" i="13"/>
  <c r="J2653" i="13"/>
  <c r="I2653" i="13"/>
  <c r="H2653" i="13"/>
  <c r="G2653" i="13"/>
  <c r="J2652" i="13"/>
  <c r="I2652" i="13"/>
  <c r="H2652" i="13"/>
  <c r="G2652" i="13"/>
  <c r="J2651" i="13"/>
  <c r="I2651" i="13"/>
  <c r="H2651" i="13"/>
  <c r="G2651" i="13"/>
  <c r="J2650" i="13"/>
  <c r="I2650" i="13"/>
  <c r="H2650" i="13"/>
  <c r="G2650" i="13"/>
  <c r="J2649" i="13"/>
  <c r="I2649" i="13"/>
  <c r="H2649" i="13"/>
  <c r="G2649" i="13"/>
  <c r="J2648" i="13"/>
  <c r="I2648" i="13"/>
  <c r="H2648" i="13"/>
  <c r="G2648" i="13"/>
  <c r="J2647" i="13"/>
  <c r="I2647" i="13"/>
  <c r="H2647" i="13"/>
  <c r="G2647" i="13"/>
  <c r="J2646" i="13"/>
  <c r="I2646" i="13"/>
  <c r="H2646" i="13"/>
  <c r="G2646" i="13"/>
  <c r="J2645" i="13"/>
  <c r="I2645" i="13"/>
  <c r="H2645" i="13"/>
  <c r="G2645" i="13"/>
  <c r="J2644" i="13"/>
  <c r="I2644" i="13"/>
  <c r="H2644" i="13"/>
  <c r="G2644" i="13"/>
  <c r="J2643" i="13"/>
  <c r="I2643" i="13"/>
  <c r="H2643" i="13"/>
  <c r="G2643" i="13"/>
  <c r="J2642" i="13"/>
  <c r="I2642" i="13"/>
  <c r="H2642" i="13"/>
  <c r="G2642" i="13"/>
  <c r="J2641" i="13"/>
  <c r="I2641" i="13"/>
  <c r="H2641" i="13"/>
  <c r="G2641" i="13"/>
  <c r="J2640" i="13"/>
  <c r="I2640" i="13"/>
  <c r="H2640" i="13"/>
  <c r="G2640" i="13"/>
  <c r="J2639" i="13"/>
  <c r="I2639" i="13"/>
  <c r="H2639" i="13"/>
  <c r="G2639" i="13"/>
  <c r="J2638" i="13"/>
  <c r="I2638" i="13"/>
  <c r="H2638" i="13"/>
  <c r="G2638" i="13"/>
  <c r="J2637" i="13"/>
  <c r="I2637" i="13"/>
  <c r="H2637" i="13"/>
  <c r="G2637" i="13"/>
  <c r="J2636" i="13"/>
  <c r="I2636" i="13"/>
  <c r="H2636" i="13"/>
  <c r="G2636" i="13"/>
  <c r="J2635" i="13"/>
  <c r="I2635" i="13"/>
  <c r="H2635" i="13"/>
  <c r="G2635" i="13"/>
  <c r="J2634" i="13"/>
  <c r="I2634" i="13"/>
  <c r="H2634" i="13"/>
  <c r="G2634" i="13"/>
  <c r="J2633" i="13"/>
  <c r="I2633" i="13"/>
  <c r="H2633" i="13"/>
  <c r="G2633" i="13"/>
  <c r="J2632" i="13"/>
  <c r="I2632" i="13"/>
  <c r="H2632" i="13"/>
  <c r="G2632" i="13"/>
  <c r="J2631" i="13"/>
  <c r="I2631" i="13"/>
  <c r="H2631" i="13"/>
  <c r="G2631" i="13"/>
  <c r="J2630" i="13"/>
  <c r="I2630" i="13"/>
  <c r="H2630" i="13"/>
  <c r="G2630" i="13"/>
  <c r="J2629" i="13"/>
  <c r="I2629" i="13"/>
  <c r="H2629" i="13"/>
  <c r="G2629" i="13"/>
  <c r="J2628" i="13"/>
  <c r="I2628" i="13"/>
  <c r="H2628" i="13"/>
  <c r="G2628" i="13"/>
  <c r="J2627" i="13"/>
  <c r="I2627" i="13"/>
  <c r="H2627" i="13"/>
  <c r="G2627" i="13"/>
  <c r="J2626" i="13"/>
  <c r="I2626" i="13"/>
  <c r="H2626" i="13"/>
  <c r="G2626" i="13"/>
  <c r="J2625" i="13"/>
  <c r="I2625" i="13"/>
  <c r="H2625" i="13"/>
  <c r="G2625" i="13"/>
  <c r="J2624" i="13"/>
  <c r="I2624" i="13"/>
  <c r="H2624" i="13"/>
  <c r="G2624" i="13"/>
  <c r="J2623" i="13"/>
  <c r="I2623" i="13"/>
  <c r="H2623" i="13"/>
  <c r="G2623" i="13"/>
  <c r="J2622" i="13"/>
  <c r="I2622" i="13"/>
  <c r="H2622" i="13"/>
  <c r="G2622" i="13"/>
  <c r="J2621" i="13"/>
  <c r="I2621" i="13"/>
  <c r="H2621" i="13"/>
  <c r="G2621" i="13"/>
  <c r="J2620" i="13"/>
  <c r="I2620" i="13"/>
  <c r="H2620" i="13"/>
  <c r="G2620" i="13"/>
  <c r="J2619" i="13"/>
  <c r="I2619" i="13"/>
  <c r="H2619" i="13"/>
  <c r="G2619" i="13"/>
  <c r="J2618" i="13"/>
  <c r="I2618" i="13"/>
  <c r="H2618" i="13"/>
  <c r="G2618" i="13"/>
  <c r="J2617" i="13"/>
  <c r="I2617" i="13"/>
  <c r="H2617" i="13"/>
  <c r="G2617" i="13"/>
  <c r="J2616" i="13"/>
  <c r="I2616" i="13"/>
  <c r="H2616" i="13"/>
  <c r="G2616" i="13"/>
  <c r="J2615" i="13"/>
  <c r="I2615" i="13"/>
  <c r="H2615" i="13"/>
  <c r="G2615" i="13"/>
  <c r="J2614" i="13"/>
  <c r="I2614" i="13"/>
  <c r="H2614" i="13"/>
  <c r="G2614" i="13"/>
  <c r="J2613" i="13"/>
  <c r="I2613" i="13"/>
  <c r="H2613" i="13"/>
  <c r="G2613" i="13"/>
  <c r="J2612" i="13"/>
  <c r="I2612" i="13"/>
  <c r="H2612" i="13"/>
  <c r="G2612" i="13"/>
  <c r="J2611" i="13"/>
  <c r="I2611" i="13"/>
  <c r="H2611" i="13"/>
  <c r="G2611" i="13"/>
  <c r="J2610" i="13"/>
  <c r="I2610" i="13"/>
  <c r="H2610" i="13"/>
  <c r="G2610" i="13"/>
  <c r="J2609" i="13"/>
  <c r="I2609" i="13"/>
  <c r="H2609" i="13"/>
  <c r="G2609" i="13"/>
  <c r="J2608" i="13"/>
  <c r="I2608" i="13"/>
  <c r="H2608" i="13"/>
  <c r="G2608" i="13"/>
  <c r="J2607" i="13"/>
  <c r="I2607" i="13"/>
  <c r="H2607" i="13"/>
  <c r="G2607" i="13"/>
  <c r="J2606" i="13"/>
  <c r="I2606" i="13"/>
  <c r="H2606" i="13"/>
  <c r="G2606" i="13"/>
  <c r="J2605" i="13"/>
  <c r="I2605" i="13"/>
  <c r="H2605" i="13"/>
  <c r="G2605" i="13"/>
  <c r="J2604" i="13"/>
  <c r="I2604" i="13"/>
  <c r="H2604" i="13"/>
  <c r="G2604" i="13"/>
  <c r="J2603" i="13"/>
  <c r="I2603" i="13"/>
  <c r="H2603" i="13"/>
  <c r="G2603" i="13"/>
  <c r="J2602" i="13"/>
  <c r="I2602" i="13"/>
  <c r="H2602" i="13"/>
  <c r="G2602" i="13"/>
  <c r="J2601" i="13"/>
  <c r="I2601" i="13"/>
  <c r="H2601" i="13"/>
  <c r="G2601" i="13"/>
  <c r="J2600" i="13"/>
  <c r="I2600" i="13"/>
  <c r="H2600" i="13"/>
  <c r="G2600" i="13"/>
  <c r="J2599" i="13"/>
  <c r="I2599" i="13"/>
  <c r="H2599" i="13"/>
  <c r="G2599" i="13"/>
  <c r="J2598" i="13"/>
  <c r="I2598" i="13"/>
  <c r="H2598" i="13"/>
  <c r="G2598" i="13"/>
  <c r="J2597" i="13"/>
  <c r="I2597" i="13"/>
  <c r="H2597" i="13"/>
  <c r="G2597" i="13"/>
  <c r="J2596" i="13"/>
  <c r="I2596" i="13"/>
  <c r="H2596" i="13"/>
  <c r="G2596" i="13"/>
  <c r="J2595" i="13"/>
  <c r="I2595" i="13"/>
  <c r="H2595" i="13"/>
  <c r="G2595" i="13"/>
  <c r="J2594" i="13"/>
  <c r="I2594" i="13"/>
  <c r="H2594" i="13"/>
  <c r="G2594" i="13"/>
  <c r="J2593" i="13"/>
  <c r="I2593" i="13"/>
  <c r="H2593" i="13"/>
  <c r="G2593" i="13"/>
  <c r="J2592" i="13"/>
  <c r="I2592" i="13"/>
  <c r="H2592" i="13"/>
  <c r="G2592" i="13"/>
  <c r="J2591" i="13"/>
  <c r="I2591" i="13"/>
  <c r="H2591" i="13"/>
  <c r="G2591" i="13"/>
  <c r="J2590" i="13"/>
  <c r="I2590" i="13"/>
  <c r="H2590" i="13"/>
  <c r="G2590" i="13"/>
  <c r="J2589" i="13"/>
  <c r="I2589" i="13"/>
  <c r="H2589" i="13"/>
  <c r="G2589" i="13"/>
  <c r="J2588" i="13"/>
  <c r="I2588" i="13"/>
  <c r="H2588" i="13"/>
  <c r="G2588" i="13"/>
  <c r="J2587" i="13"/>
  <c r="I2587" i="13"/>
  <c r="H2587" i="13"/>
  <c r="G2587" i="13"/>
  <c r="J2586" i="13"/>
  <c r="I2586" i="13"/>
  <c r="H2586" i="13"/>
  <c r="G2586" i="13"/>
  <c r="J2585" i="13"/>
  <c r="I2585" i="13"/>
  <c r="H2585" i="13"/>
  <c r="G2585" i="13"/>
  <c r="J2584" i="13"/>
  <c r="I2584" i="13"/>
  <c r="H2584" i="13"/>
  <c r="G2584" i="13"/>
  <c r="J2583" i="13"/>
  <c r="I2583" i="13"/>
  <c r="H2583" i="13"/>
  <c r="G2583" i="13"/>
  <c r="J2582" i="13"/>
  <c r="I2582" i="13"/>
  <c r="H2582" i="13"/>
  <c r="G2582" i="13"/>
  <c r="J2581" i="13"/>
  <c r="I2581" i="13"/>
  <c r="H2581" i="13"/>
  <c r="G2581" i="13"/>
  <c r="J2580" i="13"/>
  <c r="I2580" i="13"/>
  <c r="H2580" i="13"/>
  <c r="G2580" i="13"/>
  <c r="J2579" i="13"/>
  <c r="I2579" i="13"/>
  <c r="H2579" i="13"/>
  <c r="G2579" i="13"/>
  <c r="J2578" i="13"/>
  <c r="I2578" i="13"/>
  <c r="H2578" i="13"/>
  <c r="G2578" i="13"/>
  <c r="J2577" i="13"/>
  <c r="I2577" i="13"/>
  <c r="H2577" i="13"/>
  <c r="G2577" i="13"/>
  <c r="J2576" i="13"/>
  <c r="I2576" i="13"/>
  <c r="H2576" i="13"/>
  <c r="G2576" i="13"/>
  <c r="J2575" i="13"/>
  <c r="I2575" i="13"/>
  <c r="H2575" i="13"/>
  <c r="G2575" i="13"/>
  <c r="J2574" i="13"/>
  <c r="I2574" i="13"/>
  <c r="H2574" i="13"/>
  <c r="G2574" i="13"/>
  <c r="J2573" i="13"/>
  <c r="I2573" i="13"/>
  <c r="H2573" i="13"/>
  <c r="G2573" i="13"/>
  <c r="J2572" i="13"/>
  <c r="I2572" i="13"/>
  <c r="H2572" i="13"/>
  <c r="G2572" i="13"/>
  <c r="J2571" i="13"/>
  <c r="I2571" i="13"/>
  <c r="H2571" i="13"/>
  <c r="G2571" i="13"/>
  <c r="J2570" i="13"/>
  <c r="I2570" i="13"/>
  <c r="H2570" i="13"/>
  <c r="G2570" i="13"/>
  <c r="J2569" i="13"/>
  <c r="I2569" i="13"/>
  <c r="H2569" i="13"/>
  <c r="G2569" i="13"/>
  <c r="J2568" i="13"/>
  <c r="I2568" i="13"/>
  <c r="H2568" i="13"/>
  <c r="G2568" i="13"/>
  <c r="J2567" i="13"/>
  <c r="I2567" i="13"/>
  <c r="H2567" i="13"/>
  <c r="G2567" i="13"/>
  <c r="J2566" i="13"/>
  <c r="I2566" i="13"/>
  <c r="H2566" i="13"/>
  <c r="G2566" i="13"/>
  <c r="J2565" i="13"/>
  <c r="I2565" i="13"/>
  <c r="H2565" i="13"/>
  <c r="G2565" i="13"/>
  <c r="J2564" i="13"/>
  <c r="I2564" i="13"/>
  <c r="H2564" i="13"/>
  <c r="G2564" i="13"/>
  <c r="J2563" i="13"/>
  <c r="I2563" i="13"/>
  <c r="H2563" i="13"/>
  <c r="G2563" i="13"/>
  <c r="J2562" i="13"/>
  <c r="I2562" i="13"/>
  <c r="H2562" i="13"/>
  <c r="G2562" i="13"/>
  <c r="J2561" i="13"/>
  <c r="I2561" i="13"/>
  <c r="H2561" i="13"/>
  <c r="G2561" i="13"/>
  <c r="J2560" i="13"/>
  <c r="I2560" i="13"/>
  <c r="H2560" i="13"/>
  <c r="G2560" i="13"/>
  <c r="J2559" i="13"/>
  <c r="I2559" i="13"/>
  <c r="H2559" i="13"/>
  <c r="G2559" i="13"/>
  <c r="J2558" i="13"/>
  <c r="I2558" i="13"/>
  <c r="H2558" i="13"/>
  <c r="G2558" i="13"/>
  <c r="J2557" i="13"/>
  <c r="I2557" i="13"/>
  <c r="H2557" i="13"/>
  <c r="G2557" i="13"/>
  <c r="J2556" i="13"/>
  <c r="I2556" i="13"/>
  <c r="H2556" i="13"/>
  <c r="G2556" i="13"/>
  <c r="J2555" i="13"/>
  <c r="I2555" i="13"/>
  <c r="H2555" i="13"/>
  <c r="G2555" i="13"/>
  <c r="J2554" i="13"/>
  <c r="I2554" i="13"/>
  <c r="H2554" i="13"/>
  <c r="G2554" i="13"/>
  <c r="J2553" i="13"/>
  <c r="I2553" i="13"/>
  <c r="H2553" i="13"/>
  <c r="G2553" i="13"/>
  <c r="J2552" i="13"/>
  <c r="I2552" i="13"/>
  <c r="H2552" i="13"/>
  <c r="G2552" i="13"/>
  <c r="J2551" i="13"/>
  <c r="I2551" i="13"/>
  <c r="H2551" i="13"/>
  <c r="G2551" i="13"/>
  <c r="J2550" i="13"/>
  <c r="I2550" i="13"/>
  <c r="H2550" i="13"/>
  <c r="G2550" i="13"/>
  <c r="J2549" i="13"/>
  <c r="I2549" i="13"/>
  <c r="H2549" i="13"/>
  <c r="G2549" i="13"/>
  <c r="J2548" i="13"/>
  <c r="I2548" i="13"/>
  <c r="H2548" i="13"/>
  <c r="G2548" i="13"/>
  <c r="J2547" i="13"/>
  <c r="I2547" i="13"/>
  <c r="H2547" i="13"/>
  <c r="G2547" i="13"/>
  <c r="J2546" i="13"/>
  <c r="I2546" i="13"/>
  <c r="H2546" i="13"/>
  <c r="G2546" i="13"/>
  <c r="J2545" i="13"/>
  <c r="I2545" i="13"/>
  <c r="H2545" i="13"/>
  <c r="G2545" i="13"/>
  <c r="J2544" i="13"/>
  <c r="I2544" i="13"/>
  <c r="H2544" i="13"/>
  <c r="G2544" i="13"/>
  <c r="J2543" i="13"/>
  <c r="I2543" i="13"/>
  <c r="H2543" i="13"/>
  <c r="G2543" i="13"/>
  <c r="J2542" i="13"/>
  <c r="I2542" i="13"/>
  <c r="H2542" i="13"/>
  <c r="G2542" i="13"/>
  <c r="J2541" i="13"/>
  <c r="I2541" i="13"/>
  <c r="H2541" i="13"/>
  <c r="G2541" i="13"/>
  <c r="J2540" i="13"/>
  <c r="I2540" i="13"/>
  <c r="H2540" i="13"/>
  <c r="G2540" i="13"/>
  <c r="J2539" i="13"/>
  <c r="I2539" i="13"/>
  <c r="H2539" i="13"/>
  <c r="G2539" i="13"/>
  <c r="J2538" i="13"/>
  <c r="I2538" i="13"/>
  <c r="H2538" i="13"/>
  <c r="G2538" i="13"/>
  <c r="J2537" i="13"/>
  <c r="I2537" i="13"/>
  <c r="H2537" i="13"/>
  <c r="G2537" i="13"/>
  <c r="J2536" i="13"/>
  <c r="I2536" i="13"/>
  <c r="H2536" i="13"/>
  <c r="G2536" i="13"/>
  <c r="J2535" i="13"/>
  <c r="I2535" i="13"/>
  <c r="H2535" i="13"/>
  <c r="G2535" i="13"/>
  <c r="J2534" i="13"/>
  <c r="I2534" i="13"/>
  <c r="H2534" i="13"/>
  <c r="G2534" i="13"/>
  <c r="J2533" i="13"/>
  <c r="I2533" i="13"/>
  <c r="H2533" i="13"/>
  <c r="G2533" i="13"/>
  <c r="J2532" i="13"/>
  <c r="I2532" i="13"/>
  <c r="H2532" i="13"/>
  <c r="G2532" i="13"/>
  <c r="J2531" i="13"/>
  <c r="I2531" i="13"/>
  <c r="H2531" i="13"/>
  <c r="G2531" i="13"/>
  <c r="J2530" i="13"/>
  <c r="I2530" i="13"/>
  <c r="H2530" i="13"/>
  <c r="G2530" i="13"/>
  <c r="J2529" i="13"/>
  <c r="I2529" i="13"/>
  <c r="H2529" i="13"/>
  <c r="G2529" i="13"/>
  <c r="J2528" i="13"/>
  <c r="I2528" i="13"/>
  <c r="H2528" i="13"/>
  <c r="G2528" i="13"/>
  <c r="J2527" i="13"/>
  <c r="I2527" i="13"/>
  <c r="H2527" i="13"/>
  <c r="G2527" i="13"/>
  <c r="J2526" i="13"/>
  <c r="I2526" i="13"/>
  <c r="H2526" i="13"/>
  <c r="G2526" i="13"/>
  <c r="J2525" i="13"/>
  <c r="I2525" i="13"/>
  <c r="H2525" i="13"/>
  <c r="G2525" i="13"/>
  <c r="J2524" i="13"/>
  <c r="I2524" i="13"/>
  <c r="H2524" i="13"/>
  <c r="G2524" i="13"/>
  <c r="J2523" i="13"/>
  <c r="I2523" i="13"/>
  <c r="H2523" i="13"/>
  <c r="G2523" i="13"/>
  <c r="J2522" i="13"/>
  <c r="I2522" i="13"/>
  <c r="H2522" i="13"/>
  <c r="G2522" i="13"/>
  <c r="J2521" i="13"/>
  <c r="I2521" i="13"/>
  <c r="H2521" i="13"/>
  <c r="G2521" i="13"/>
  <c r="J2520" i="13"/>
  <c r="I2520" i="13"/>
  <c r="H2520" i="13"/>
  <c r="G2520" i="13"/>
  <c r="J2519" i="13"/>
  <c r="I2519" i="13"/>
  <c r="H2519" i="13"/>
  <c r="G2519" i="13"/>
  <c r="J2518" i="13"/>
  <c r="I2518" i="13"/>
  <c r="H2518" i="13"/>
  <c r="G2518" i="13"/>
  <c r="J2517" i="13"/>
  <c r="I2517" i="13"/>
  <c r="H2517" i="13"/>
  <c r="G2517" i="13"/>
  <c r="J2516" i="13"/>
  <c r="I2516" i="13"/>
  <c r="H2516" i="13"/>
  <c r="G2516" i="13"/>
  <c r="J2515" i="13"/>
  <c r="I2515" i="13"/>
  <c r="H2515" i="13"/>
  <c r="G2515" i="13"/>
  <c r="J2514" i="13"/>
  <c r="I2514" i="13"/>
  <c r="H2514" i="13"/>
  <c r="G2514" i="13"/>
  <c r="J2513" i="13"/>
  <c r="I2513" i="13"/>
  <c r="H2513" i="13"/>
  <c r="G2513" i="13"/>
  <c r="J2512" i="13"/>
  <c r="I2512" i="13"/>
  <c r="H2512" i="13"/>
  <c r="G2512" i="13"/>
  <c r="J2511" i="13"/>
  <c r="I2511" i="13"/>
  <c r="H2511" i="13"/>
  <c r="G2511" i="13"/>
  <c r="J2510" i="13"/>
  <c r="I2510" i="13"/>
  <c r="H2510" i="13"/>
  <c r="G2510" i="13"/>
  <c r="J2509" i="13"/>
  <c r="I2509" i="13"/>
  <c r="H2509" i="13"/>
  <c r="G2509" i="13"/>
  <c r="J2508" i="13"/>
  <c r="I2508" i="13"/>
  <c r="H2508" i="13"/>
  <c r="G2508" i="13"/>
  <c r="J2507" i="13"/>
  <c r="I2507" i="13"/>
  <c r="H2507" i="13"/>
  <c r="G2507" i="13"/>
  <c r="J2506" i="13"/>
  <c r="I2506" i="13"/>
  <c r="H2506" i="13"/>
  <c r="G2506" i="13"/>
  <c r="J2505" i="13"/>
  <c r="I2505" i="13"/>
  <c r="H2505" i="13"/>
  <c r="G2505" i="13"/>
  <c r="J2504" i="13"/>
  <c r="I2504" i="13"/>
  <c r="H2504" i="13"/>
  <c r="G2504" i="13"/>
  <c r="J2503" i="13"/>
  <c r="I2503" i="13"/>
  <c r="H2503" i="13"/>
  <c r="G2503" i="13"/>
  <c r="J2502" i="13"/>
  <c r="I2502" i="13"/>
  <c r="H2502" i="13"/>
  <c r="G2502" i="13"/>
  <c r="J2501" i="13"/>
  <c r="I2501" i="13"/>
  <c r="H2501" i="13"/>
  <c r="G2501" i="13"/>
  <c r="J2500" i="13"/>
  <c r="I2500" i="13"/>
  <c r="H2500" i="13"/>
  <c r="G2500" i="13"/>
  <c r="J2499" i="13"/>
  <c r="I2499" i="13"/>
  <c r="H2499" i="13"/>
  <c r="G2499" i="13"/>
  <c r="J2498" i="13"/>
  <c r="I2498" i="13"/>
  <c r="H2498" i="13"/>
  <c r="G2498" i="13"/>
  <c r="J2497" i="13"/>
  <c r="I2497" i="13"/>
  <c r="H2497" i="13"/>
  <c r="G2497" i="13"/>
  <c r="J2496" i="13"/>
  <c r="I2496" i="13"/>
  <c r="H2496" i="13"/>
  <c r="G2496" i="13"/>
  <c r="J2495" i="13"/>
  <c r="I2495" i="13"/>
  <c r="H2495" i="13"/>
  <c r="G2495" i="13"/>
  <c r="J2494" i="13"/>
  <c r="I2494" i="13"/>
  <c r="H2494" i="13"/>
  <c r="G2494" i="13"/>
  <c r="J2493" i="13"/>
  <c r="I2493" i="13"/>
  <c r="H2493" i="13"/>
  <c r="G2493" i="13"/>
  <c r="J2492" i="13"/>
  <c r="I2492" i="13"/>
  <c r="H2492" i="13"/>
  <c r="G2492" i="13"/>
  <c r="J2491" i="13"/>
  <c r="I2491" i="13"/>
  <c r="H2491" i="13"/>
  <c r="G2491" i="13"/>
  <c r="J2490" i="13"/>
  <c r="I2490" i="13"/>
  <c r="H2490" i="13"/>
  <c r="G2490" i="13"/>
  <c r="J2489" i="13"/>
  <c r="I2489" i="13"/>
  <c r="H2489" i="13"/>
  <c r="G2489" i="13"/>
  <c r="J2488" i="13"/>
  <c r="I2488" i="13"/>
  <c r="H2488" i="13"/>
  <c r="G2488" i="13"/>
  <c r="J2487" i="13"/>
  <c r="I2487" i="13"/>
  <c r="H2487" i="13"/>
  <c r="G2487" i="13"/>
  <c r="J2486" i="13"/>
  <c r="I2486" i="13"/>
  <c r="H2486" i="13"/>
  <c r="G2486" i="13"/>
  <c r="J2485" i="13"/>
  <c r="I2485" i="13"/>
  <c r="H2485" i="13"/>
  <c r="G2485" i="13"/>
  <c r="J2484" i="13"/>
  <c r="I2484" i="13"/>
  <c r="H2484" i="13"/>
  <c r="G2484" i="13"/>
  <c r="J2483" i="13"/>
  <c r="I2483" i="13"/>
  <c r="H2483" i="13"/>
  <c r="G2483" i="13"/>
  <c r="J2482" i="13"/>
  <c r="I2482" i="13"/>
  <c r="H2482" i="13"/>
  <c r="G2482" i="13"/>
  <c r="J2481" i="13"/>
  <c r="I2481" i="13"/>
  <c r="H2481" i="13"/>
  <c r="G2481" i="13"/>
  <c r="J2480" i="13"/>
  <c r="I2480" i="13"/>
  <c r="H2480" i="13"/>
  <c r="G2480" i="13"/>
  <c r="J2479" i="13"/>
  <c r="I2479" i="13"/>
  <c r="H2479" i="13"/>
  <c r="G2479" i="13"/>
  <c r="J2478" i="13"/>
  <c r="I2478" i="13"/>
  <c r="H2478" i="13"/>
  <c r="G2478" i="13"/>
  <c r="J2477" i="13"/>
  <c r="I2477" i="13"/>
  <c r="H2477" i="13"/>
  <c r="G2477" i="13"/>
  <c r="J2476" i="13"/>
  <c r="I2476" i="13"/>
  <c r="H2476" i="13"/>
  <c r="G2476" i="13"/>
  <c r="J2475" i="13"/>
  <c r="I2475" i="13"/>
  <c r="H2475" i="13"/>
  <c r="G2475" i="13"/>
  <c r="J2474" i="13"/>
  <c r="I2474" i="13"/>
  <c r="H2474" i="13"/>
  <c r="G2474" i="13"/>
  <c r="J2473" i="13"/>
  <c r="I2473" i="13"/>
  <c r="H2473" i="13"/>
  <c r="G2473" i="13"/>
  <c r="J2472" i="13"/>
  <c r="I2472" i="13"/>
  <c r="H2472" i="13"/>
  <c r="G2472" i="13"/>
  <c r="J2471" i="13"/>
  <c r="I2471" i="13"/>
  <c r="H2471" i="13"/>
  <c r="G2471" i="13"/>
  <c r="J2470" i="13"/>
  <c r="I2470" i="13"/>
  <c r="H2470" i="13"/>
  <c r="G2470" i="13"/>
  <c r="J2469" i="13"/>
  <c r="I2469" i="13"/>
  <c r="H2469" i="13"/>
  <c r="G2469" i="13"/>
  <c r="J2468" i="13"/>
  <c r="I2468" i="13"/>
  <c r="H2468" i="13"/>
  <c r="G2468" i="13"/>
  <c r="J2467" i="13"/>
  <c r="I2467" i="13"/>
  <c r="H2467" i="13"/>
  <c r="G2467" i="13"/>
  <c r="J2466" i="13"/>
  <c r="I2466" i="13"/>
  <c r="H2466" i="13"/>
  <c r="G2466" i="13"/>
  <c r="J2465" i="13"/>
  <c r="I2465" i="13"/>
  <c r="H2465" i="13"/>
  <c r="G2465" i="13"/>
  <c r="J2464" i="13"/>
  <c r="I2464" i="13"/>
  <c r="H2464" i="13"/>
  <c r="G2464" i="13"/>
  <c r="J2463" i="13"/>
  <c r="I2463" i="13"/>
  <c r="H2463" i="13"/>
  <c r="G2463" i="13"/>
  <c r="J2462" i="13"/>
  <c r="I2462" i="13"/>
  <c r="H2462" i="13"/>
  <c r="G2462" i="13"/>
  <c r="J2461" i="13"/>
  <c r="I2461" i="13"/>
  <c r="H2461" i="13"/>
  <c r="G2461" i="13"/>
  <c r="J2460" i="13"/>
  <c r="I2460" i="13"/>
  <c r="H2460" i="13"/>
  <c r="G2460" i="13"/>
  <c r="J2459" i="13"/>
  <c r="I2459" i="13"/>
  <c r="H2459" i="13"/>
  <c r="G2459" i="13"/>
  <c r="J2458" i="13"/>
  <c r="I2458" i="13"/>
  <c r="H2458" i="13"/>
  <c r="G2458" i="13"/>
  <c r="J2457" i="13"/>
  <c r="I2457" i="13"/>
  <c r="H2457" i="13"/>
  <c r="G2457" i="13"/>
  <c r="J2456" i="13"/>
  <c r="I2456" i="13"/>
  <c r="H2456" i="13"/>
  <c r="G2456" i="13"/>
  <c r="J2455" i="13"/>
  <c r="I2455" i="13"/>
  <c r="H2455" i="13"/>
  <c r="G2455" i="13"/>
  <c r="J2454" i="13"/>
  <c r="I2454" i="13"/>
  <c r="H2454" i="13"/>
  <c r="G2454" i="13"/>
  <c r="J2453" i="13"/>
  <c r="I2453" i="13"/>
  <c r="H2453" i="13"/>
  <c r="G2453" i="13"/>
  <c r="J2452" i="13"/>
  <c r="I2452" i="13"/>
  <c r="H2452" i="13"/>
  <c r="G2452" i="13"/>
  <c r="J2451" i="13"/>
  <c r="I2451" i="13"/>
  <c r="H2451" i="13"/>
  <c r="G2451" i="13"/>
  <c r="J2450" i="13"/>
  <c r="I2450" i="13"/>
  <c r="H2450" i="13"/>
  <c r="G2450" i="13"/>
  <c r="J2449" i="13"/>
  <c r="I2449" i="13"/>
  <c r="H2449" i="13"/>
  <c r="G2449" i="13"/>
  <c r="J2448" i="13"/>
  <c r="I2448" i="13"/>
  <c r="H2448" i="13"/>
  <c r="G2448" i="13"/>
  <c r="J2447" i="13"/>
  <c r="I2447" i="13"/>
  <c r="H2447" i="13"/>
  <c r="G2447" i="13"/>
  <c r="J2446" i="13"/>
  <c r="I2446" i="13"/>
  <c r="H2446" i="13"/>
  <c r="G2446" i="13"/>
  <c r="J2445" i="13"/>
  <c r="I2445" i="13"/>
  <c r="H2445" i="13"/>
  <c r="G2445" i="13"/>
  <c r="J2444" i="13"/>
  <c r="I2444" i="13"/>
  <c r="H2444" i="13"/>
  <c r="G2444" i="13"/>
  <c r="J2443" i="13"/>
  <c r="I2443" i="13"/>
  <c r="H2443" i="13"/>
  <c r="G2443" i="13"/>
  <c r="J2442" i="13"/>
  <c r="I2442" i="13"/>
  <c r="H2442" i="13"/>
  <c r="G2442" i="13"/>
  <c r="J2441" i="13"/>
  <c r="I2441" i="13"/>
  <c r="H2441" i="13"/>
  <c r="G2441" i="13"/>
  <c r="J2440" i="13"/>
  <c r="I2440" i="13"/>
  <c r="H2440" i="13"/>
  <c r="G2440" i="13"/>
  <c r="J2439" i="13"/>
  <c r="I2439" i="13"/>
  <c r="H2439" i="13"/>
  <c r="G2439" i="13"/>
  <c r="J2438" i="13"/>
  <c r="I2438" i="13"/>
  <c r="H2438" i="13"/>
  <c r="G2438" i="13"/>
  <c r="J2437" i="13"/>
  <c r="I2437" i="13"/>
  <c r="H2437" i="13"/>
  <c r="G2437" i="13"/>
  <c r="J2436" i="13"/>
  <c r="I2436" i="13"/>
  <c r="H2436" i="13"/>
  <c r="G2436" i="13"/>
  <c r="J2435" i="13"/>
  <c r="I2435" i="13"/>
  <c r="H2435" i="13"/>
  <c r="G2435" i="13"/>
  <c r="J2434" i="13"/>
  <c r="I2434" i="13"/>
  <c r="H2434" i="13"/>
  <c r="G2434" i="13"/>
  <c r="J2433" i="13"/>
  <c r="I2433" i="13"/>
  <c r="H2433" i="13"/>
  <c r="G2433" i="13"/>
  <c r="J2432" i="13"/>
  <c r="I2432" i="13"/>
  <c r="H2432" i="13"/>
  <c r="G2432" i="13"/>
  <c r="J2431" i="13"/>
  <c r="I2431" i="13"/>
  <c r="H2431" i="13"/>
  <c r="G2431" i="13"/>
  <c r="J2430" i="13"/>
  <c r="I2430" i="13"/>
  <c r="H2430" i="13"/>
  <c r="G2430" i="13"/>
  <c r="J2429" i="13"/>
  <c r="I2429" i="13"/>
  <c r="H2429" i="13"/>
  <c r="G2429" i="13"/>
  <c r="J2428" i="13"/>
  <c r="I2428" i="13"/>
  <c r="H2428" i="13"/>
  <c r="G2428" i="13"/>
  <c r="J2427" i="13"/>
  <c r="I2427" i="13"/>
  <c r="H2427" i="13"/>
  <c r="G2427" i="13"/>
  <c r="J2426" i="13"/>
  <c r="I2426" i="13"/>
  <c r="H2426" i="13"/>
  <c r="G2426" i="13"/>
  <c r="J2425" i="13"/>
  <c r="I2425" i="13"/>
  <c r="H2425" i="13"/>
  <c r="G2425" i="13"/>
  <c r="J2424" i="13"/>
  <c r="I2424" i="13"/>
  <c r="H2424" i="13"/>
  <c r="G2424" i="13"/>
  <c r="J2423" i="13"/>
  <c r="I2423" i="13"/>
  <c r="H2423" i="13"/>
  <c r="G2423" i="13"/>
  <c r="J2422" i="13"/>
  <c r="I2422" i="13"/>
  <c r="H2422" i="13"/>
  <c r="G2422" i="13"/>
  <c r="J2421" i="13"/>
  <c r="I2421" i="13"/>
  <c r="H2421" i="13"/>
  <c r="G2421" i="13"/>
  <c r="J2420" i="13"/>
  <c r="I2420" i="13"/>
  <c r="H2420" i="13"/>
  <c r="G2420" i="13"/>
  <c r="J2419" i="13"/>
  <c r="I2419" i="13"/>
  <c r="H2419" i="13"/>
  <c r="G2419" i="13"/>
  <c r="J2418" i="13"/>
  <c r="I2418" i="13"/>
  <c r="H2418" i="13"/>
  <c r="G2418" i="13"/>
  <c r="J2417" i="13"/>
  <c r="I2417" i="13"/>
  <c r="H2417" i="13"/>
  <c r="G2417" i="13"/>
  <c r="J2416" i="13"/>
  <c r="I2416" i="13"/>
  <c r="H2416" i="13"/>
  <c r="G2416" i="13"/>
  <c r="J2415" i="13"/>
  <c r="I2415" i="13"/>
  <c r="H2415" i="13"/>
  <c r="G2415" i="13"/>
  <c r="J2414" i="13"/>
  <c r="I2414" i="13"/>
  <c r="H2414" i="13"/>
  <c r="G2414" i="13"/>
  <c r="J2413" i="13"/>
  <c r="I2413" i="13"/>
  <c r="H2413" i="13"/>
  <c r="G2413" i="13"/>
  <c r="J2412" i="13"/>
  <c r="I2412" i="13"/>
  <c r="H2412" i="13"/>
  <c r="G2412" i="13"/>
  <c r="J2411" i="13"/>
  <c r="I2411" i="13"/>
  <c r="H2411" i="13"/>
  <c r="G2411" i="13"/>
  <c r="J2410" i="13"/>
  <c r="I2410" i="13"/>
  <c r="H2410" i="13"/>
  <c r="G2410" i="13"/>
  <c r="J2409" i="13"/>
  <c r="I2409" i="13"/>
  <c r="H2409" i="13"/>
  <c r="G2409" i="13"/>
  <c r="J2408" i="13"/>
  <c r="I2408" i="13"/>
  <c r="H2408" i="13"/>
  <c r="G2408" i="13"/>
  <c r="J2407" i="13"/>
  <c r="I2407" i="13"/>
  <c r="H2407" i="13"/>
  <c r="G2407" i="13"/>
  <c r="J2406" i="13"/>
  <c r="I2406" i="13"/>
  <c r="H2406" i="13"/>
  <c r="G2406" i="13"/>
  <c r="J2405" i="13"/>
  <c r="I2405" i="13"/>
  <c r="H2405" i="13"/>
  <c r="G2405" i="13"/>
  <c r="J2404" i="13"/>
  <c r="I2404" i="13"/>
  <c r="H2404" i="13"/>
  <c r="G2404" i="13"/>
  <c r="J2403" i="13"/>
  <c r="I2403" i="13"/>
  <c r="H2403" i="13"/>
  <c r="G2403" i="13"/>
  <c r="J2402" i="13"/>
  <c r="I2402" i="13"/>
  <c r="H2402" i="13"/>
  <c r="G2402" i="13"/>
  <c r="J2401" i="13"/>
  <c r="I2401" i="13"/>
  <c r="H2401" i="13"/>
  <c r="G2401" i="13"/>
  <c r="J2400" i="13"/>
  <c r="I2400" i="13"/>
  <c r="H2400" i="13"/>
  <c r="G2400" i="13"/>
  <c r="J2399" i="13"/>
  <c r="I2399" i="13"/>
  <c r="H2399" i="13"/>
  <c r="G2399" i="13"/>
  <c r="J2398" i="13"/>
  <c r="I2398" i="13"/>
  <c r="H2398" i="13"/>
  <c r="G2398" i="13"/>
  <c r="J2397" i="13"/>
  <c r="I2397" i="13"/>
  <c r="H2397" i="13"/>
  <c r="G2397" i="13"/>
  <c r="J2396" i="13"/>
  <c r="I2396" i="13"/>
  <c r="H2396" i="13"/>
  <c r="G2396" i="13"/>
  <c r="J2395" i="13"/>
  <c r="I2395" i="13"/>
  <c r="H2395" i="13"/>
  <c r="G2395" i="13"/>
  <c r="J2394" i="13"/>
  <c r="I2394" i="13"/>
  <c r="H2394" i="13"/>
  <c r="G2394" i="13"/>
  <c r="J2393" i="13"/>
  <c r="I2393" i="13"/>
  <c r="H2393" i="13"/>
  <c r="G2393" i="13"/>
  <c r="J2392" i="13"/>
  <c r="I2392" i="13"/>
  <c r="H2392" i="13"/>
  <c r="G2392" i="13"/>
  <c r="J2391" i="13"/>
  <c r="I2391" i="13"/>
  <c r="H2391" i="13"/>
  <c r="G2391" i="13"/>
  <c r="J2390" i="13"/>
  <c r="I2390" i="13"/>
  <c r="H2390" i="13"/>
  <c r="G2390" i="13"/>
  <c r="J2389" i="13"/>
  <c r="I2389" i="13"/>
  <c r="H2389" i="13"/>
  <c r="G2389" i="13"/>
  <c r="J2388" i="13"/>
  <c r="I2388" i="13"/>
  <c r="H2388" i="13"/>
  <c r="G2388" i="13"/>
  <c r="J2387" i="13"/>
  <c r="I2387" i="13"/>
  <c r="H2387" i="13"/>
  <c r="G2387" i="13"/>
  <c r="J2386" i="13"/>
  <c r="I2386" i="13"/>
  <c r="H2386" i="13"/>
  <c r="G2386" i="13"/>
  <c r="J2385" i="13"/>
  <c r="I2385" i="13"/>
  <c r="H2385" i="13"/>
  <c r="G2385" i="13"/>
  <c r="J2384" i="13"/>
  <c r="I2384" i="13"/>
  <c r="H2384" i="13"/>
  <c r="G2384" i="13"/>
  <c r="J2383" i="13"/>
  <c r="I2383" i="13"/>
  <c r="H2383" i="13"/>
  <c r="G2383" i="13"/>
  <c r="J2382" i="13"/>
  <c r="I2382" i="13"/>
  <c r="H2382" i="13"/>
  <c r="G2382" i="13"/>
  <c r="J2381" i="13"/>
  <c r="I2381" i="13"/>
  <c r="H2381" i="13"/>
  <c r="G2381" i="13"/>
  <c r="J2380" i="13"/>
  <c r="I2380" i="13"/>
  <c r="H2380" i="13"/>
  <c r="G2380" i="13"/>
  <c r="J2379" i="13"/>
  <c r="I2379" i="13"/>
  <c r="H2379" i="13"/>
  <c r="G2379" i="13"/>
  <c r="J2378" i="13"/>
  <c r="I2378" i="13"/>
  <c r="H2378" i="13"/>
  <c r="G2378" i="13"/>
  <c r="J2377" i="13"/>
  <c r="I2377" i="13"/>
  <c r="H2377" i="13"/>
  <c r="G2377" i="13"/>
  <c r="J2376" i="13"/>
  <c r="I2376" i="13"/>
  <c r="H2376" i="13"/>
  <c r="G2376" i="13"/>
  <c r="J2375" i="13"/>
  <c r="I2375" i="13"/>
  <c r="H2375" i="13"/>
  <c r="G2375" i="13"/>
  <c r="J2374" i="13"/>
  <c r="I2374" i="13"/>
  <c r="H2374" i="13"/>
  <c r="G2374" i="13"/>
  <c r="J2373" i="13"/>
  <c r="I2373" i="13"/>
  <c r="H2373" i="13"/>
  <c r="G2373" i="13"/>
  <c r="J2372" i="13"/>
  <c r="I2372" i="13"/>
  <c r="H2372" i="13"/>
  <c r="G2372" i="13"/>
  <c r="J2371" i="13"/>
  <c r="I2371" i="13"/>
  <c r="H2371" i="13"/>
  <c r="G2371" i="13"/>
  <c r="J2370" i="13"/>
  <c r="I2370" i="13"/>
  <c r="H2370" i="13"/>
  <c r="G2370" i="13"/>
  <c r="J2369" i="13"/>
  <c r="I2369" i="13"/>
  <c r="H2369" i="13"/>
  <c r="G2369" i="13"/>
  <c r="J2368" i="13"/>
  <c r="I2368" i="13"/>
  <c r="H2368" i="13"/>
  <c r="G2368" i="13"/>
  <c r="J2367" i="13"/>
  <c r="I2367" i="13"/>
  <c r="H2367" i="13"/>
  <c r="G2367" i="13"/>
  <c r="J2366" i="13"/>
  <c r="I2366" i="13"/>
  <c r="H2366" i="13"/>
  <c r="G2366" i="13"/>
  <c r="J2365" i="13"/>
  <c r="I2365" i="13"/>
  <c r="H2365" i="13"/>
  <c r="G2365" i="13"/>
  <c r="J2364" i="13"/>
  <c r="I2364" i="13"/>
  <c r="H2364" i="13"/>
  <c r="G2364" i="13"/>
  <c r="J2363" i="13"/>
  <c r="I2363" i="13"/>
  <c r="H2363" i="13"/>
  <c r="G2363" i="13"/>
  <c r="J2362" i="13"/>
  <c r="I2362" i="13"/>
  <c r="H2362" i="13"/>
  <c r="G2362" i="13"/>
  <c r="J2361" i="13"/>
  <c r="I2361" i="13"/>
  <c r="H2361" i="13"/>
  <c r="G2361" i="13"/>
  <c r="J2360" i="13"/>
  <c r="I2360" i="13"/>
  <c r="H2360" i="13"/>
  <c r="G2360" i="13"/>
  <c r="J2359" i="13"/>
  <c r="I2359" i="13"/>
  <c r="H2359" i="13"/>
  <c r="G2359" i="13"/>
  <c r="J2358" i="13"/>
  <c r="I2358" i="13"/>
  <c r="H2358" i="13"/>
  <c r="G2358" i="13"/>
  <c r="J2357" i="13"/>
  <c r="I2357" i="13"/>
  <c r="H2357" i="13"/>
  <c r="G2357" i="13"/>
  <c r="J2356" i="13"/>
  <c r="I2356" i="13"/>
  <c r="H2356" i="13"/>
  <c r="G2356" i="13"/>
  <c r="J2355" i="13"/>
  <c r="I2355" i="13"/>
  <c r="H2355" i="13"/>
  <c r="G2355" i="13"/>
  <c r="J2354" i="13"/>
  <c r="I2354" i="13"/>
  <c r="H2354" i="13"/>
  <c r="G2354" i="13"/>
  <c r="J2353" i="13"/>
  <c r="I2353" i="13"/>
  <c r="H2353" i="13"/>
  <c r="G2353" i="13"/>
  <c r="J2352" i="13"/>
  <c r="I2352" i="13"/>
  <c r="H2352" i="13"/>
  <c r="G2352" i="13"/>
  <c r="J2351" i="13"/>
  <c r="I2351" i="13"/>
  <c r="H2351" i="13"/>
  <c r="G2351" i="13"/>
  <c r="J2350" i="13"/>
  <c r="I2350" i="13"/>
  <c r="H2350" i="13"/>
  <c r="G2350" i="13"/>
  <c r="J2349" i="13"/>
  <c r="I2349" i="13"/>
  <c r="H2349" i="13"/>
  <c r="G2349" i="13"/>
  <c r="J2348" i="13"/>
  <c r="I2348" i="13"/>
  <c r="H2348" i="13"/>
  <c r="G2348" i="13"/>
  <c r="J2347" i="13"/>
  <c r="I2347" i="13"/>
  <c r="H2347" i="13"/>
  <c r="G2347" i="13"/>
  <c r="J2346" i="13"/>
  <c r="I2346" i="13"/>
  <c r="H2346" i="13"/>
  <c r="G2346" i="13"/>
  <c r="J2345" i="13"/>
  <c r="I2345" i="13"/>
  <c r="H2345" i="13"/>
  <c r="G2345" i="13"/>
  <c r="J2344" i="13"/>
  <c r="I2344" i="13"/>
  <c r="H2344" i="13"/>
  <c r="G2344" i="13"/>
  <c r="J2343" i="13"/>
  <c r="I2343" i="13"/>
  <c r="H2343" i="13"/>
  <c r="G2343" i="13"/>
  <c r="J2342" i="13"/>
  <c r="I2342" i="13"/>
  <c r="H2342" i="13"/>
  <c r="G2342" i="13"/>
  <c r="J2341" i="13"/>
  <c r="I2341" i="13"/>
  <c r="H2341" i="13"/>
  <c r="G2341" i="13"/>
  <c r="J2340" i="13"/>
  <c r="I2340" i="13"/>
  <c r="H2340" i="13"/>
  <c r="G2340" i="13"/>
  <c r="J2339" i="13"/>
  <c r="I2339" i="13"/>
  <c r="H2339" i="13"/>
  <c r="G2339" i="13"/>
  <c r="J2338" i="13"/>
  <c r="I2338" i="13"/>
  <c r="H2338" i="13"/>
  <c r="G2338" i="13"/>
  <c r="J2337" i="13"/>
  <c r="I2337" i="13"/>
  <c r="H2337" i="13"/>
  <c r="G2337" i="13"/>
  <c r="J2336" i="13"/>
  <c r="I2336" i="13"/>
  <c r="H2336" i="13"/>
  <c r="G2336" i="13"/>
  <c r="J2335" i="13"/>
  <c r="I2335" i="13"/>
  <c r="H2335" i="13"/>
  <c r="G2335" i="13"/>
  <c r="J2334" i="13"/>
  <c r="I2334" i="13"/>
  <c r="H2334" i="13"/>
  <c r="G2334" i="13"/>
  <c r="J2333" i="13"/>
  <c r="I2333" i="13"/>
  <c r="H2333" i="13"/>
  <c r="G2333" i="13"/>
  <c r="J2332" i="13"/>
  <c r="I2332" i="13"/>
  <c r="H2332" i="13"/>
  <c r="G2332" i="13"/>
  <c r="J2331" i="13"/>
  <c r="I2331" i="13"/>
  <c r="H2331" i="13"/>
  <c r="G2331" i="13"/>
  <c r="J2330" i="13"/>
  <c r="I2330" i="13"/>
  <c r="H2330" i="13"/>
  <c r="G2330" i="13"/>
  <c r="J2329" i="13"/>
  <c r="I2329" i="13"/>
  <c r="H2329" i="13"/>
  <c r="G2329" i="13"/>
  <c r="J2328" i="13"/>
  <c r="I2328" i="13"/>
  <c r="H2328" i="13"/>
  <c r="G2328" i="13"/>
  <c r="J2327" i="13"/>
  <c r="I2327" i="13"/>
  <c r="H2327" i="13"/>
  <c r="G2327" i="13"/>
  <c r="J2326" i="13"/>
  <c r="I2326" i="13"/>
  <c r="H2326" i="13"/>
  <c r="G2326" i="13"/>
  <c r="J2325" i="13"/>
  <c r="I2325" i="13"/>
  <c r="H2325" i="13"/>
  <c r="G2325" i="13"/>
  <c r="J2324" i="13"/>
  <c r="I2324" i="13"/>
  <c r="H2324" i="13"/>
  <c r="G2324" i="13"/>
  <c r="J2323" i="13"/>
  <c r="I2323" i="13"/>
  <c r="H2323" i="13"/>
  <c r="G2323" i="13"/>
  <c r="J2322" i="13"/>
  <c r="I2322" i="13"/>
  <c r="H2322" i="13"/>
  <c r="G2322" i="13"/>
  <c r="J2321" i="13"/>
  <c r="I2321" i="13"/>
  <c r="H2321" i="13"/>
  <c r="G2321" i="13"/>
  <c r="J2320" i="13"/>
  <c r="I2320" i="13"/>
  <c r="H2320" i="13"/>
  <c r="G2320" i="13"/>
  <c r="J2319" i="13"/>
  <c r="I2319" i="13"/>
  <c r="H2319" i="13"/>
  <c r="G2319" i="13"/>
  <c r="J2318" i="13"/>
  <c r="I2318" i="13"/>
  <c r="H2318" i="13"/>
  <c r="G2318" i="13"/>
  <c r="J2317" i="13"/>
  <c r="I2317" i="13"/>
  <c r="H2317" i="13"/>
  <c r="G2317" i="13"/>
  <c r="J2316" i="13"/>
  <c r="I2316" i="13"/>
  <c r="H2316" i="13"/>
  <c r="G2316" i="13"/>
  <c r="J2315" i="13"/>
  <c r="I2315" i="13"/>
  <c r="H2315" i="13"/>
  <c r="G2315" i="13"/>
  <c r="J2314" i="13"/>
  <c r="I2314" i="13"/>
  <c r="H2314" i="13"/>
  <c r="G2314" i="13"/>
  <c r="J2313" i="13"/>
  <c r="I2313" i="13"/>
  <c r="H2313" i="13"/>
  <c r="G2313" i="13"/>
  <c r="J2312" i="13"/>
  <c r="I2312" i="13"/>
  <c r="H2312" i="13"/>
  <c r="G2312" i="13"/>
  <c r="J2311" i="13"/>
  <c r="I2311" i="13"/>
  <c r="H2311" i="13"/>
  <c r="G2311" i="13"/>
  <c r="J2310" i="13"/>
  <c r="I2310" i="13"/>
  <c r="H2310" i="13"/>
  <c r="G2310" i="13"/>
  <c r="J2309" i="13"/>
  <c r="I2309" i="13"/>
  <c r="H2309" i="13"/>
  <c r="G2309" i="13"/>
  <c r="J2308" i="13"/>
  <c r="I2308" i="13"/>
  <c r="H2308" i="13"/>
  <c r="G2308" i="13"/>
  <c r="J2307" i="13"/>
  <c r="I2307" i="13"/>
  <c r="H2307" i="13"/>
  <c r="G2307" i="13"/>
  <c r="J2306" i="13"/>
  <c r="I2306" i="13"/>
  <c r="H2306" i="13"/>
  <c r="G2306" i="13"/>
  <c r="J2305" i="13"/>
  <c r="I2305" i="13"/>
  <c r="H2305" i="13"/>
  <c r="G2305" i="13"/>
  <c r="J2304" i="13"/>
  <c r="I2304" i="13"/>
  <c r="H2304" i="13"/>
  <c r="G2304" i="13"/>
  <c r="J2303" i="13"/>
  <c r="I2303" i="13"/>
  <c r="H2303" i="13"/>
  <c r="G2303" i="13"/>
  <c r="J2302" i="13"/>
  <c r="I2302" i="13"/>
  <c r="H2302" i="13"/>
  <c r="G2302" i="13"/>
  <c r="J2301" i="13"/>
  <c r="I2301" i="13"/>
  <c r="H2301" i="13"/>
  <c r="G2301" i="13"/>
  <c r="J2300" i="13"/>
  <c r="I2300" i="13"/>
  <c r="H2300" i="13"/>
  <c r="G2300" i="13"/>
  <c r="J2299" i="13"/>
  <c r="I2299" i="13"/>
  <c r="H2299" i="13"/>
  <c r="G2299" i="13"/>
  <c r="J2298" i="13"/>
  <c r="I2298" i="13"/>
  <c r="H2298" i="13"/>
  <c r="G2298" i="13"/>
  <c r="J2297" i="13"/>
  <c r="I2297" i="13"/>
  <c r="H2297" i="13"/>
  <c r="G2297" i="13"/>
  <c r="J2296" i="13"/>
  <c r="I2296" i="13"/>
  <c r="H2296" i="13"/>
  <c r="G2296" i="13"/>
  <c r="J2295" i="13"/>
  <c r="I2295" i="13"/>
  <c r="H2295" i="13"/>
  <c r="G2295" i="13"/>
  <c r="J2294" i="13"/>
  <c r="I2294" i="13"/>
  <c r="H2294" i="13"/>
  <c r="G2294" i="13"/>
  <c r="J2293" i="13"/>
  <c r="I2293" i="13"/>
  <c r="H2293" i="13"/>
  <c r="G2293" i="13"/>
  <c r="J2292" i="13"/>
  <c r="I2292" i="13"/>
  <c r="H2292" i="13"/>
  <c r="G2292" i="13"/>
  <c r="J2291" i="13"/>
  <c r="I2291" i="13"/>
  <c r="H2291" i="13"/>
  <c r="G2291" i="13"/>
  <c r="J2290" i="13"/>
  <c r="I2290" i="13"/>
  <c r="H2290" i="13"/>
  <c r="G2290" i="13"/>
  <c r="J2289" i="13"/>
  <c r="I2289" i="13"/>
  <c r="H2289" i="13"/>
  <c r="G2289" i="13"/>
  <c r="J2288" i="13"/>
  <c r="I2288" i="13"/>
  <c r="H2288" i="13"/>
  <c r="G2288" i="13"/>
  <c r="J2287" i="13"/>
  <c r="I2287" i="13"/>
  <c r="H2287" i="13"/>
  <c r="G2287" i="13"/>
  <c r="J2286" i="13"/>
  <c r="I2286" i="13"/>
  <c r="H2286" i="13"/>
  <c r="G2286" i="13"/>
  <c r="J2285" i="13"/>
  <c r="I2285" i="13"/>
  <c r="H2285" i="13"/>
  <c r="G2285" i="13"/>
  <c r="J2284" i="13"/>
  <c r="I2284" i="13"/>
  <c r="H2284" i="13"/>
  <c r="G2284" i="13"/>
  <c r="J2283" i="13"/>
  <c r="I2283" i="13"/>
  <c r="H2283" i="13"/>
  <c r="G2283" i="13"/>
  <c r="J2282" i="13"/>
  <c r="I2282" i="13"/>
  <c r="H2282" i="13"/>
  <c r="G2282" i="13"/>
  <c r="J2281" i="13"/>
  <c r="I2281" i="13"/>
  <c r="H2281" i="13"/>
  <c r="G2281" i="13"/>
  <c r="J2280" i="13"/>
  <c r="I2280" i="13"/>
  <c r="H2280" i="13"/>
  <c r="G2280" i="13"/>
  <c r="J2279" i="13"/>
  <c r="I2279" i="13"/>
  <c r="H2279" i="13"/>
  <c r="G2279" i="13"/>
  <c r="J2278" i="13"/>
  <c r="I2278" i="13"/>
  <c r="H2278" i="13"/>
  <c r="G2278" i="13"/>
  <c r="J2277" i="13"/>
  <c r="I2277" i="13"/>
  <c r="H2277" i="13"/>
  <c r="G2277" i="13"/>
  <c r="J2276" i="13"/>
  <c r="I2276" i="13"/>
  <c r="H2276" i="13"/>
  <c r="G2276" i="13"/>
  <c r="J2275" i="13"/>
  <c r="I2275" i="13"/>
  <c r="H2275" i="13"/>
  <c r="G2275" i="13"/>
  <c r="J2274" i="13"/>
  <c r="I2274" i="13"/>
  <c r="H2274" i="13"/>
  <c r="G2274" i="13"/>
  <c r="J2273" i="13"/>
  <c r="I2273" i="13"/>
  <c r="H2273" i="13"/>
  <c r="G2273" i="13"/>
  <c r="J2272" i="13"/>
  <c r="I2272" i="13"/>
  <c r="H2272" i="13"/>
  <c r="G2272" i="13"/>
  <c r="J2271" i="13"/>
  <c r="I2271" i="13"/>
  <c r="H2271" i="13"/>
  <c r="G2271" i="13"/>
  <c r="J2270" i="13"/>
  <c r="I2270" i="13"/>
  <c r="H2270" i="13"/>
  <c r="G2270" i="13"/>
  <c r="J2269" i="13"/>
  <c r="I2269" i="13"/>
  <c r="H2269" i="13"/>
  <c r="G2269" i="13"/>
  <c r="J2268" i="13"/>
  <c r="I2268" i="13"/>
  <c r="H2268" i="13"/>
  <c r="G2268" i="13"/>
  <c r="J2267" i="13"/>
  <c r="I2267" i="13"/>
  <c r="H2267" i="13"/>
  <c r="G2267" i="13"/>
  <c r="J2266" i="13"/>
  <c r="I2266" i="13"/>
  <c r="H2266" i="13"/>
  <c r="G2266" i="13"/>
  <c r="J2265" i="13"/>
  <c r="I2265" i="13"/>
  <c r="H2265" i="13"/>
  <c r="G2265" i="13"/>
  <c r="J2264" i="13"/>
  <c r="I2264" i="13"/>
  <c r="H2264" i="13"/>
  <c r="G2264" i="13"/>
  <c r="J2263" i="13"/>
  <c r="I2263" i="13"/>
  <c r="H2263" i="13"/>
  <c r="G2263" i="13"/>
  <c r="J2262" i="13"/>
  <c r="I2262" i="13"/>
  <c r="H2262" i="13"/>
  <c r="G2262" i="13"/>
  <c r="J2261" i="13"/>
  <c r="I2261" i="13"/>
  <c r="H2261" i="13"/>
  <c r="G2261" i="13"/>
  <c r="J2260" i="13"/>
  <c r="I2260" i="13"/>
  <c r="H2260" i="13"/>
  <c r="G2260" i="13"/>
  <c r="J2259" i="13"/>
  <c r="I2259" i="13"/>
  <c r="H2259" i="13"/>
  <c r="G2259" i="13"/>
  <c r="J2258" i="13"/>
  <c r="I2258" i="13"/>
  <c r="H2258" i="13"/>
  <c r="G2258" i="13"/>
  <c r="J2257" i="13"/>
  <c r="I2257" i="13"/>
  <c r="H2257" i="13"/>
  <c r="G2257" i="13"/>
  <c r="J2256" i="13"/>
  <c r="I2256" i="13"/>
  <c r="H2256" i="13"/>
  <c r="G2256" i="13"/>
  <c r="J2255" i="13"/>
  <c r="I2255" i="13"/>
  <c r="H2255" i="13"/>
  <c r="G2255" i="13"/>
  <c r="J2254" i="13"/>
  <c r="I2254" i="13"/>
  <c r="H2254" i="13"/>
  <c r="G2254" i="13"/>
  <c r="J2253" i="13"/>
  <c r="I2253" i="13"/>
  <c r="H2253" i="13"/>
  <c r="G2253" i="13"/>
  <c r="J2252" i="13"/>
  <c r="I2252" i="13"/>
  <c r="H2252" i="13"/>
  <c r="G2252" i="13"/>
  <c r="J2251" i="13"/>
  <c r="I2251" i="13"/>
  <c r="H2251" i="13"/>
  <c r="G2251" i="13"/>
  <c r="J2250" i="13"/>
  <c r="I2250" i="13"/>
  <c r="H2250" i="13"/>
  <c r="G2250" i="13"/>
  <c r="J2249" i="13"/>
  <c r="I2249" i="13"/>
  <c r="H2249" i="13"/>
  <c r="G2249" i="13"/>
  <c r="J2248" i="13"/>
  <c r="I2248" i="13"/>
  <c r="H2248" i="13"/>
  <c r="G2248" i="13"/>
  <c r="J2247" i="13"/>
  <c r="I2247" i="13"/>
  <c r="H2247" i="13"/>
  <c r="G2247" i="13"/>
  <c r="J2246" i="13"/>
  <c r="I2246" i="13"/>
  <c r="H2246" i="13"/>
  <c r="G2246" i="13"/>
  <c r="J2245" i="13"/>
  <c r="I2245" i="13"/>
  <c r="H2245" i="13"/>
  <c r="G2245" i="13"/>
  <c r="J2244" i="13"/>
  <c r="I2244" i="13"/>
  <c r="H2244" i="13"/>
  <c r="G2244" i="13"/>
  <c r="J2243" i="13"/>
  <c r="I2243" i="13"/>
  <c r="H2243" i="13"/>
  <c r="G2243" i="13"/>
  <c r="J2242" i="13"/>
  <c r="I2242" i="13"/>
  <c r="H2242" i="13"/>
  <c r="G2242" i="13"/>
  <c r="J2241" i="13"/>
  <c r="I2241" i="13"/>
  <c r="H2241" i="13"/>
  <c r="G2241" i="13"/>
  <c r="J2240" i="13"/>
  <c r="I2240" i="13"/>
  <c r="H2240" i="13"/>
  <c r="G2240" i="13"/>
  <c r="J2239" i="13"/>
  <c r="I2239" i="13"/>
  <c r="H2239" i="13"/>
  <c r="G2239" i="13"/>
  <c r="J2238" i="13"/>
  <c r="I2238" i="13"/>
  <c r="H2238" i="13"/>
  <c r="G2238" i="13"/>
  <c r="J2237" i="13"/>
  <c r="I2237" i="13"/>
  <c r="H2237" i="13"/>
  <c r="G2237" i="13"/>
  <c r="J2236" i="13"/>
  <c r="I2236" i="13"/>
  <c r="H2236" i="13"/>
  <c r="G2236" i="13"/>
  <c r="J2235" i="13"/>
  <c r="I2235" i="13"/>
  <c r="H2235" i="13"/>
  <c r="G2235" i="13"/>
  <c r="J2234" i="13"/>
  <c r="I2234" i="13"/>
  <c r="H2234" i="13"/>
  <c r="G2234" i="13"/>
  <c r="J2233" i="13"/>
  <c r="I2233" i="13"/>
  <c r="H2233" i="13"/>
  <c r="G2233" i="13"/>
  <c r="J2232" i="13"/>
  <c r="I2232" i="13"/>
  <c r="H2232" i="13"/>
  <c r="G2232" i="13"/>
  <c r="J2231" i="13"/>
  <c r="I2231" i="13"/>
  <c r="H2231" i="13"/>
  <c r="G2231" i="13"/>
  <c r="J2230" i="13"/>
  <c r="I2230" i="13"/>
  <c r="H2230" i="13"/>
  <c r="G2230" i="13"/>
  <c r="J2229" i="13"/>
  <c r="I2229" i="13"/>
  <c r="H2229" i="13"/>
  <c r="G2229" i="13"/>
  <c r="J2228" i="13"/>
  <c r="I2228" i="13"/>
  <c r="H2228" i="13"/>
  <c r="G2228" i="13"/>
  <c r="J2227" i="13"/>
  <c r="I2227" i="13"/>
  <c r="H2227" i="13"/>
  <c r="G2227" i="13"/>
  <c r="J2226" i="13"/>
  <c r="I2226" i="13"/>
  <c r="H2226" i="13"/>
  <c r="G2226" i="13"/>
  <c r="J2225" i="13"/>
  <c r="I2225" i="13"/>
  <c r="H2225" i="13"/>
  <c r="G2225" i="13"/>
  <c r="J2224" i="13"/>
  <c r="I2224" i="13"/>
  <c r="H2224" i="13"/>
  <c r="G2224" i="13"/>
  <c r="J2223" i="13"/>
  <c r="I2223" i="13"/>
  <c r="H2223" i="13"/>
  <c r="G2223" i="13"/>
  <c r="J2222" i="13"/>
  <c r="I2222" i="13"/>
  <c r="H2222" i="13"/>
  <c r="G2222" i="13"/>
  <c r="J2221" i="13"/>
  <c r="I2221" i="13"/>
  <c r="H2221" i="13"/>
  <c r="G2221" i="13"/>
  <c r="J2220" i="13"/>
  <c r="I2220" i="13"/>
  <c r="H2220" i="13"/>
  <c r="G2220" i="13"/>
  <c r="J2219" i="13"/>
  <c r="I2219" i="13"/>
  <c r="H2219" i="13"/>
  <c r="G2219" i="13"/>
  <c r="J2218" i="13"/>
  <c r="I2218" i="13"/>
  <c r="H2218" i="13"/>
  <c r="G2218" i="13"/>
  <c r="J2217" i="13"/>
  <c r="I2217" i="13"/>
  <c r="H2217" i="13"/>
  <c r="G2217" i="13"/>
  <c r="J2216" i="13"/>
  <c r="I2216" i="13"/>
  <c r="H2216" i="13"/>
  <c r="G2216" i="13"/>
  <c r="J2215" i="13"/>
  <c r="I2215" i="13"/>
  <c r="H2215" i="13"/>
  <c r="G2215" i="13"/>
  <c r="J2214" i="13"/>
  <c r="I2214" i="13"/>
  <c r="H2214" i="13"/>
  <c r="G2214" i="13"/>
  <c r="J2213" i="13"/>
  <c r="I2213" i="13"/>
  <c r="H2213" i="13"/>
  <c r="G2213" i="13"/>
  <c r="J2212" i="13"/>
  <c r="I2212" i="13"/>
  <c r="H2212" i="13"/>
  <c r="G2212" i="13"/>
  <c r="J2211" i="13"/>
  <c r="I2211" i="13"/>
  <c r="H2211" i="13"/>
  <c r="G2211" i="13"/>
  <c r="J2210" i="13"/>
  <c r="I2210" i="13"/>
  <c r="H2210" i="13"/>
  <c r="G2210" i="13"/>
  <c r="J2209" i="13"/>
  <c r="I2209" i="13"/>
  <c r="H2209" i="13"/>
  <c r="G2209" i="13"/>
  <c r="J2208" i="13"/>
  <c r="I2208" i="13"/>
  <c r="H2208" i="13"/>
  <c r="G2208" i="13"/>
  <c r="J2207" i="13"/>
  <c r="I2207" i="13"/>
  <c r="H2207" i="13"/>
  <c r="G2207" i="13"/>
  <c r="J2206" i="13"/>
  <c r="I2206" i="13"/>
  <c r="H2206" i="13"/>
  <c r="G2206" i="13"/>
  <c r="J2205" i="13"/>
  <c r="I2205" i="13"/>
  <c r="H2205" i="13"/>
  <c r="G2205" i="13"/>
  <c r="J2204" i="13"/>
  <c r="I2204" i="13"/>
  <c r="H2204" i="13"/>
  <c r="G2204" i="13"/>
  <c r="J2203" i="13"/>
  <c r="I2203" i="13"/>
  <c r="H2203" i="13"/>
  <c r="G2203" i="13"/>
  <c r="J2202" i="13"/>
  <c r="I2202" i="13"/>
  <c r="H2202" i="13"/>
  <c r="G2202" i="13"/>
  <c r="J2201" i="13"/>
  <c r="I2201" i="13"/>
  <c r="H2201" i="13"/>
  <c r="G2201" i="13"/>
  <c r="J2200" i="13"/>
  <c r="I2200" i="13"/>
  <c r="H2200" i="13"/>
  <c r="G2200" i="13"/>
  <c r="J2199" i="13"/>
  <c r="I2199" i="13"/>
  <c r="H2199" i="13"/>
  <c r="G2199" i="13"/>
  <c r="J2198" i="13"/>
  <c r="I2198" i="13"/>
  <c r="H2198" i="13"/>
  <c r="G2198" i="13"/>
  <c r="J2197" i="13"/>
  <c r="I2197" i="13"/>
  <c r="H2197" i="13"/>
  <c r="G2197" i="13"/>
  <c r="J2196" i="13"/>
  <c r="I2196" i="13"/>
  <c r="H2196" i="13"/>
  <c r="G2196" i="13"/>
  <c r="J2195" i="13"/>
  <c r="I2195" i="13"/>
  <c r="H2195" i="13"/>
  <c r="G2195" i="13"/>
  <c r="J2194" i="13"/>
  <c r="I2194" i="13"/>
  <c r="H2194" i="13"/>
  <c r="G2194" i="13"/>
  <c r="J2193" i="13"/>
  <c r="I2193" i="13"/>
  <c r="H2193" i="13"/>
  <c r="G2193" i="13"/>
  <c r="J2192" i="13"/>
  <c r="I2192" i="13"/>
  <c r="H2192" i="13"/>
  <c r="G2192" i="13"/>
  <c r="J2191" i="13"/>
  <c r="I2191" i="13"/>
  <c r="H2191" i="13"/>
  <c r="G2191" i="13"/>
  <c r="J2190" i="13"/>
  <c r="I2190" i="13"/>
  <c r="H2190" i="13"/>
  <c r="G2190" i="13"/>
  <c r="J2189" i="13"/>
  <c r="I2189" i="13"/>
  <c r="H2189" i="13"/>
  <c r="G2189" i="13"/>
  <c r="J2188" i="13"/>
  <c r="I2188" i="13"/>
  <c r="H2188" i="13"/>
  <c r="G2188" i="13"/>
  <c r="J2187" i="13"/>
  <c r="I2187" i="13"/>
  <c r="H2187" i="13"/>
  <c r="G2187" i="13"/>
  <c r="J2186" i="13"/>
  <c r="I2186" i="13"/>
  <c r="H2186" i="13"/>
  <c r="G2186" i="13"/>
  <c r="J2185" i="13"/>
  <c r="I2185" i="13"/>
  <c r="H2185" i="13"/>
  <c r="G2185" i="13"/>
  <c r="J2184" i="13"/>
  <c r="I2184" i="13"/>
  <c r="H2184" i="13"/>
  <c r="G2184" i="13"/>
  <c r="J2183" i="13"/>
  <c r="I2183" i="13"/>
  <c r="H2183" i="13"/>
  <c r="G2183" i="13"/>
  <c r="J2182" i="13"/>
  <c r="I2182" i="13"/>
  <c r="H2182" i="13"/>
  <c r="G2182" i="13"/>
  <c r="J2181" i="13"/>
  <c r="I2181" i="13"/>
  <c r="H2181" i="13"/>
  <c r="G2181" i="13"/>
  <c r="J2180" i="13"/>
  <c r="I2180" i="13"/>
  <c r="H2180" i="13"/>
  <c r="G2180" i="13"/>
  <c r="J2179" i="13"/>
  <c r="I2179" i="13"/>
  <c r="H2179" i="13"/>
  <c r="G2179" i="13"/>
  <c r="J2178" i="13"/>
  <c r="I2178" i="13"/>
  <c r="H2178" i="13"/>
  <c r="G2178" i="13"/>
  <c r="J2177" i="13"/>
  <c r="I2177" i="13"/>
  <c r="H2177" i="13"/>
  <c r="G2177" i="13"/>
  <c r="J2176" i="13"/>
  <c r="I2176" i="13"/>
  <c r="H2176" i="13"/>
  <c r="G2176" i="13"/>
  <c r="J2175" i="13"/>
  <c r="I2175" i="13"/>
  <c r="H2175" i="13"/>
  <c r="G2175" i="13"/>
  <c r="J2174" i="13"/>
  <c r="I2174" i="13"/>
  <c r="H2174" i="13"/>
  <c r="G2174" i="13"/>
  <c r="J2173" i="13"/>
  <c r="I2173" i="13"/>
  <c r="H2173" i="13"/>
  <c r="G2173" i="13"/>
  <c r="J2172" i="13"/>
  <c r="I2172" i="13"/>
  <c r="H2172" i="13"/>
  <c r="G2172" i="13"/>
  <c r="J2171" i="13"/>
  <c r="I2171" i="13"/>
  <c r="H2171" i="13"/>
  <c r="G2171" i="13"/>
  <c r="J2170" i="13"/>
  <c r="I2170" i="13"/>
  <c r="H2170" i="13"/>
  <c r="G2170" i="13"/>
  <c r="J2169" i="13"/>
  <c r="I2169" i="13"/>
  <c r="H2169" i="13"/>
  <c r="G2169" i="13"/>
  <c r="J2168" i="13"/>
  <c r="I2168" i="13"/>
  <c r="H2168" i="13"/>
  <c r="G2168" i="13"/>
  <c r="J2167" i="13"/>
  <c r="I2167" i="13"/>
  <c r="H2167" i="13"/>
  <c r="G2167" i="13"/>
  <c r="J2166" i="13"/>
  <c r="I2166" i="13"/>
  <c r="H2166" i="13"/>
  <c r="G2166" i="13"/>
  <c r="J2165" i="13"/>
  <c r="I2165" i="13"/>
  <c r="H2165" i="13"/>
  <c r="G2165" i="13"/>
  <c r="J2164" i="13"/>
  <c r="I2164" i="13"/>
  <c r="H2164" i="13"/>
  <c r="G2164" i="13"/>
  <c r="J2163" i="13"/>
  <c r="I2163" i="13"/>
  <c r="H2163" i="13"/>
  <c r="G2163" i="13"/>
  <c r="J2162" i="13"/>
  <c r="I2162" i="13"/>
  <c r="H2162" i="13"/>
  <c r="G2162" i="13"/>
  <c r="J2161" i="13"/>
  <c r="I2161" i="13"/>
  <c r="H2161" i="13"/>
  <c r="G2161" i="13"/>
  <c r="J2160" i="13"/>
  <c r="I2160" i="13"/>
  <c r="H2160" i="13"/>
  <c r="G2160" i="13"/>
  <c r="J2159" i="13"/>
  <c r="I2159" i="13"/>
  <c r="H2159" i="13"/>
  <c r="G2159" i="13"/>
  <c r="J2158" i="13"/>
  <c r="I2158" i="13"/>
  <c r="H2158" i="13"/>
  <c r="G2158" i="13"/>
  <c r="J2157" i="13"/>
  <c r="I2157" i="13"/>
  <c r="H2157" i="13"/>
  <c r="G2157" i="13"/>
  <c r="J2156" i="13"/>
  <c r="I2156" i="13"/>
  <c r="H2156" i="13"/>
  <c r="G2156" i="13"/>
  <c r="J2155" i="13"/>
  <c r="I2155" i="13"/>
  <c r="H2155" i="13"/>
  <c r="G2155" i="13"/>
  <c r="J2154" i="13"/>
  <c r="I2154" i="13"/>
  <c r="H2154" i="13"/>
  <c r="G2154" i="13"/>
  <c r="J2153" i="13"/>
  <c r="I2153" i="13"/>
  <c r="H2153" i="13"/>
  <c r="G2153" i="13"/>
  <c r="J2152" i="13"/>
  <c r="I2152" i="13"/>
  <c r="H2152" i="13"/>
  <c r="G2152" i="13"/>
  <c r="J2151" i="13"/>
  <c r="I2151" i="13"/>
  <c r="H2151" i="13"/>
  <c r="G2151" i="13"/>
  <c r="J2150" i="13"/>
  <c r="I2150" i="13"/>
  <c r="H2150" i="13"/>
  <c r="G2150" i="13"/>
  <c r="J2149" i="13"/>
  <c r="I2149" i="13"/>
  <c r="H2149" i="13"/>
  <c r="G2149" i="13"/>
  <c r="J2148" i="13"/>
  <c r="I2148" i="13"/>
  <c r="H2148" i="13"/>
  <c r="G2148" i="13"/>
  <c r="J2147" i="13"/>
  <c r="I2147" i="13"/>
  <c r="H2147" i="13"/>
  <c r="G2147" i="13"/>
  <c r="J2146" i="13"/>
  <c r="I2146" i="13"/>
  <c r="H2146" i="13"/>
  <c r="G2146" i="13"/>
  <c r="J2145" i="13"/>
  <c r="I2145" i="13"/>
  <c r="H2145" i="13"/>
  <c r="G2145" i="13"/>
  <c r="J2144" i="13"/>
  <c r="I2144" i="13"/>
  <c r="H2144" i="13"/>
  <c r="G2144" i="13"/>
  <c r="J2143" i="13"/>
  <c r="I2143" i="13"/>
  <c r="H2143" i="13"/>
  <c r="G2143" i="13"/>
  <c r="J2142" i="13"/>
  <c r="I2142" i="13"/>
  <c r="H2142" i="13"/>
  <c r="G2142" i="13"/>
  <c r="J2141" i="13"/>
  <c r="I2141" i="13"/>
  <c r="H2141" i="13"/>
  <c r="G2141" i="13"/>
  <c r="J2140" i="13"/>
  <c r="I2140" i="13"/>
  <c r="H2140" i="13"/>
  <c r="G2140" i="13"/>
  <c r="J2139" i="13"/>
  <c r="I2139" i="13"/>
  <c r="H2139" i="13"/>
  <c r="G2139" i="13"/>
  <c r="J2138" i="13"/>
  <c r="I2138" i="13"/>
  <c r="H2138" i="13"/>
  <c r="G2138" i="13"/>
  <c r="J2137" i="13"/>
  <c r="I2137" i="13"/>
  <c r="H2137" i="13"/>
  <c r="G2137" i="13"/>
  <c r="J2136" i="13"/>
  <c r="I2136" i="13"/>
  <c r="H2136" i="13"/>
  <c r="G2136" i="13"/>
  <c r="J2135" i="13"/>
  <c r="I2135" i="13"/>
  <c r="H2135" i="13"/>
  <c r="G2135" i="13"/>
  <c r="J2134" i="13"/>
  <c r="I2134" i="13"/>
  <c r="H2134" i="13"/>
  <c r="G2134" i="13"/>
  <c r="J2133" i="13"/>
  <c r="I2133" i="13"/>
  <c r="H2133" i="13"/>
  <c r="G2133" i="13"/>
  <c r="J2132" i="13"/>
  <c r="I2132" i="13"/>
  <c r="H2132" i="13"/>
  <c r="G2132" i="13"/>
  <c r="J2131" i="13"/>
  <c r="I2131" i="13"/>
  <c r="H2131" i="13"/>
  <c r="G2131" i="13"/>
  <c r="J2130" i="13"/>
  <c r="I2130" i="13"/>
  <c r="H2130" i="13"/>
  <c r="G2130" i="13"/>
  <c r="J2129" i="13"/>
  <c r="I2129" i="13"/>
  <c r="H2129" i="13"/>
  <c r="G2129" i="13"/>
  <c r="J2128" i="13"/>
  <c r="I2128" i="13"/>
  <c r="H2128" i="13"/>
  <c r="G2128" i="13"/>
  <c r="J2127" i="13"/>
  <c r="I2127" i="13"/>
  <c r="H2127" i="13"/>
  <c r="G2127" i="13"/>
  <c r="J2126" i="13"/>
  <c r="I2126" i="13"/>
  <c r="H2126" i="13"/>
  <c r="G2126" i="13"/>
  <c r="J2125" i="13"/>
  <c r="I2125" i="13"/>
  <c r="H2125" i="13"/>
  <c r="G2125" i="13"/>
  <c r="J2124" i="13"/>
  <c r="I2124" i="13"/>
  <c r="H2124" i="13"/>
  <c r="G2124" i="13"/>
  <c r="J2123" i="13"/>
  <c r="I2123" i="13"/>
  <c r="H2123" i="13"/>
  <c r="G2123" i="13"/>
  <c r="J2122" i="13"/>
  <c r="I2122" i="13"/>
  <c r="H2122" i="13"/>
  <c r="G2122" i="13"/>
  <c r="J2121" i="13"/>
  <c r="I2121" i="13"/>
  <c r="H2121" i="13"/>
  <c r="G2121" i="13"/>
  <c r="J2120" i="13"/>
  <c r="I2120" i="13"/>
  <c r="H2120" i="13"/>
  <c r="G2120" i="13"/>
  <c r="J2119" i="13"/>
  <c r="I2119" i="13"/>
  <c r="H2119" i="13"/>
  <c r="G2119" i="13"/>
  <c r="J2118" i="13"/>
  <c r="I2118" i="13"/>
  <c r="H2118" i="13"/>
  <c r="G2118" i="13"/>
  <c r="J2117" i="13"/>
  <c r="I2117" i="13"/>
  <c r="H2117" i="13"/>
  <c r="G2117" i="13"/>
  <c r="J2116" i="13"/>
  <c r="I2116" i="13"/>
  <c r="H2116" i="13"/>
  <c r="G2116" i="13"/>
  <c r="J2115" i="13"/>
  <c r="I2115" i="13"/>
  <c r="H2115" i="13"/>
  <c r="G2115" i="13"/>
  <c r="J2114" i="13"/>
  <c r="I2114" i="13"/>
  <c r="H2114" i="13"/>
  <c r="G2114" i="13"/>
  <c r="J2113" i="13"/>
  <c r="I2113" i="13"/>
  <c r="H2113" i="13"/>
  <c r="G2113" i="13"/>
  <c r="J2112" i="13"/>
  <c r="I2112" i="13"/>
  <c r="H2112" i="13"/>
  <c r="G2112" i="13"/>
  <c r="J2111" i="13"/>
  <c r="I2111" i="13"/>
  <c r="H2111" i="13"/>
  <c r="G2111" i="13"/>
  <c r="J2110" i="13"/>
  <c r="I2110" i="13"/>
  <c r="H2110" i="13"/>
  <c r="G2110" i="13"/>
  <c r="J2109" i="13"/>
  <c r="I2109" i="13"/>
  <c r="H2109" i="13"/>
  <c r="G2109" i="13"/>
  <c r="J2108" i="13"/>
  <c r="I2108" i="13"/>
  <c r="H2108" i="13"/>
  <c r="G2108" i="13"/>
  <c r="J2107" i="13"/>
  <c r="I2107" i="13"/>
  <c r="H2107" i="13"/>
  <c r="G2107" i="13"/>
  <c r="J2106" i="13"/>
  <c r="I2106" i="13"/>
  <c r="H2106" i="13"/>
  <c r="G2106" i="13"/>
  <c r="J2105" i="13"/>
  <c r="I2105" i="13"/>
  <c r="H2105" i="13"/>
  <c r="G2105" i="13"/>
  <c r="J2104" i="13"/>
  <c r="I2104" i="13"/>
  <c r="H2104" i="13"/>
  <c r="G2104" i="13"/>
  <c r="J2103" i="13"/>
  <c r="I2103" i="13"/>
  <c r="H2103" i="13"/>
  <c r="G2103" i="13"/>
  <c r="J2102" i="13"/>
  <c r="I2102" i="13"/>
  <c r="H2102" i="13"/>
  <c r="G2102" i="13"/>
  <c r="J2101" i="13"/>
  <c r="I2101" i="13"/>
  <c r="H2101" i="13"/>
  <c r="G2101" i="13"/>
  <c r="J2100" i="13"/>
  <c r="I2100" i="13"/>
  <c r="H2100" i="13"/>
  <c r="G2100" i="13"/>
  <c r="J2099" i="13"/>
  <c r="I2099" i="13"/>
  <c r="H2099" i="13"/>
  <c r="G2099" i="13"/>
  <c r="J2098" i="13"/>
  <c r="I2098" i="13"/>
  <c r="H2098" i="13"/>
  <c r="G2098" i="13"/>
  <c r="J2097" i="13"/>
  <c r="I2097" i="13"/>
  <c r="H2097" i="13"/>
  <c r="G2097" i="13"/>
  <c r="J2096" i="13"/>
  <c r="I2096" i="13"/>
  <c r="H2096" i="13"/>
  <c r="G2096" i="13"/>
  <c r="J2095" i="13"/>
  <c r="I2095" i="13"/>
  <c r="H2095" i="13"/>
  <c r="G2095" i="13"/>
  <c r="J2094" i="13"/>
  <c r="I2094" i="13"/>
  <c r="H2094" i="13"/>
  <c r="G2094" i="13"/>
  <c r="J2093" i="13"/>
  <c r="I2093" i="13"/>
  <c r="H2093" i="13"/>
  <c r="G2093" i="13"/>
  <c r="J2092" i="13"/>
  <c r="I2092" i="13"/>
  <c r="H2092" i="13"/>
  <c r="G2092" i="13"/>
  <c r="J2091" i="13"/>
  <c r="I2091" i="13"/>
  <c r="H2091" i="13"/>
  <c r="G2091" i="13"/>
  <c r="J2090" i="13"/>
  <c r="I2090" i="13"/>
  <c r="H2090" i="13"/>
  <c r="G2090" i="13"/>
  <c r="J2089" i="13"/>
  <c r="I2089" i="13"/>
  <c r="H2089" i="13"/>
  <c r="G2089" i="13"/>
  <c r="J2088" i="13"/>
  <c r="I2088" i="13"/>
  <c r="H2088" i="13"/>
  <c r="G2088" i="13"/>
  <c r="J2087" i="13"/>
  <c r="I2087" i="13"/>
  <c r="H2087" i="13"/>
  <c r="G2087" i="13"/>
  <c r="J2086" i="13"/>
  <c r="I2086" i="13"/>
  <c r="H2086" i="13"/>
  <c r="G2086" i="13"/>
  <c r="J2085" i="13"/>
  <c r="I2085" i="13"/>
  <c r="H2085" i="13"/>
  <c r="G2085" i="13"/>
  <c r="J2084" i="13"/>
  <c r="I2084" i="13"/>
  <c r="H2084" i="13"/>
  <c r="G2084" i="13"/>
  <c r="J2083" i="13"/>
  <c r="I2083" i="13"/>
  <c r="H2083" i="13"/>
  <c r="G2083" i="13"/>
  <c r="J2082" i="13"/>
  <c r="I2082" i="13"/>
  <c r="H2082" i="13"/>
  <c r="G2082" i="13"/>
  <c r="J2081" i="13"/>
  <c r="I2081" i="13"/>
  <c r="H2081" i="13"/>
  <c r="G2081" i="13"/>
  <c r="J2080" i="13"/>
  <c r="I2080" i="13"/>
  <c r="H2080" i="13"/>
  <c r="G2080" i="13"/>
  <c r="J2079" i="13"/>
  <c r="I2079" i="13"/>
  <c r="H2079" i="13"/>
  <c r="G2079" i="13"/>
  <c r="J2078" i="13"/>
  <c r="I2078" i="13"/>
  <c r="H2078" i="13"/>
  <c r="G2078" i="13"/>
  <c r="J2077" i="13"/>
  <c r="I2077" i="13"/>
  <c r="H2077" i="13"/>
  <c r="G2077" i="13"/>
  <c r="J2076" i="13"/>
  <c r="I2076" i="13"/>
  <c r="H2076" i="13"/>
  <c r="G2076" i="13"/>
  <c r="J2075" i="13"/>
  <c r="I2075" i="13"/>
  <c r="H2075" i="13"/>
  <c r="G2075" i="13"/>
  <c r="J2074" i="13"/>
  <c r="I2074" i="13"/>
  <c r="H2074" i="13"/>
  <c r="G2074" i="13"/>
  <c r="J2073" i="13"/>
  <c r="I2073" i="13"/>
  <c r="H2073" i="13"/>
  <c r="G2073" i="13"/>
  <c r="J2072" i="13"/>
  <c r="I2072" i="13"/>
  <c r="H2072" i="13"/>
  <c r="G2072" i="13"/>
  <c r="J2071" i="13"/>
  <c r="I2071" i="13"/>
  <c r="H2071" i="13"/>
  <c r="G2071" i="13"/>
  <c r="J2070" i="13"/>
  <c r="I2070" i="13"/>
  <c r="H2070" i="13"/>
  <c r="G2070" i="13"/>
  <c r="J2069" i="13"/>
  <c r="I2069" i="13"/>
  <c r="H2069" i="13"/>
  <c r="G2069" i="13"/>
  <c r="J2068" i="13"/>
  <c r="I2068" i="13"/>
  <c r="H2068" i="13"/>
  <c r="G2068" i="13"/>
  <c r="J2067" i="13"/>
  <c r="I2067" i="13"/>
  <c r="H2067" i="13"/>
  <c r="G2067" i="13"/>
  <c r="J2066" i="13"/>
  <c r="I2066" i="13"/>
  <c r="H2066" i="13"/>
  <c r="G2066" i="13"/>
  <c r="J2065" i="13"/>
  <c r="I2065" i="13"/>
  <c r="H2065" i="13"/>
  <c r="G2065" i="13"/>
  <c r="J2064" i="13"/>
  <c r="I2064" i="13"/>
  <c r="H2064" i="13"/>
  <c r="G2064" i="13"/>
  <c r="J2063" i="13"/>
  <c r="I2063" i="13"/>
  <c r="H2063" i="13"/>
  <c r="G2063" i="13"/>
  <c r="J2062" i="13"/>
  <c r="I2062" i="13"/>
  <c r="H2062" i="13"/>
  <c r="G2062" i="13"/>
  <c r="J2061" i="13"/>
  <c r="I2061" i="13"/>
  <c r="H2061" i="13"/>
  <c r="G2061" i="13"/>
  <c r="J2060" i="13"/>
  <c r="I2060" i="13"/>
  <c r="H2060" i="13"/>
  <c r="G2060" i="13"/>
  <c r="J2059" i="13"/>
  <c r="I2059" i="13"/>
  <c r="H2059" i="13"/>
  <c r="G2059" i="13"/>
  <c r="J2058" i="13"/>
  <c r="I2058" i="13"/>
  <c r="H2058" i="13"/>
  <c r="G2058" i="13"/>
  <c r="J2057" i="13"/>
  <c r="I2057" i="13"/>
  <c r="H2057" i="13"/>
  <c r="G2057" i="13"/>
  <c r="J2056" i="13"/>
  <c r="I2056" i="13"/>
  <c r="H2056" i="13"/>
  <c r="G2056" i="13"/>
  <c r="J2055" i="13"/>
  <c r="I2055" i="13"/>
  <c r="H2055" i="13"/>
  <c r="G2055" i="13"/>
  <c r="J2054" i="13"/>
  <c r="I2054" i="13"/>
  <c r="H2054" i="13"/>
  <c r="G2054" i="13"/>
  <c r="J2053" i="13"/>
  <c r="I2053" i="13"/>
  <c r="H2053" i="13"/>
  <c r="G2053" i="13"/>
  <c r="J2052" i="13"/>
  <c r="I2052" i="13"/>
  <c r="H2052" i="13"/>
  <c r="G2052" i="13"/>
  <c r="J2051" i="13"/>
  <c r="I2051" i="13"/>
  <c r="H2051" i="13"/>
  <c r="G2051" i="13"/>
  <c r="J2050" i="13"/>
  <c r="I2050" i="13"/>
  <c r="H2050" i="13"/>
  <c r="G2050" i="13"/>
  <c r="J2049" i="13"/>
  <c r="I2049" i="13"/>
  <c r="H2049" i="13"/>
  <c r="G2049" i="13"/>
  <c r="J2048" i="13"/>
  <c r="I2048" i="13"/>
  <c r="H2048" i="13"/>
  <c r="G2048" i="13"/>
  <c r="J2047" i="13"/>
  <c r="I2047" i="13"/>
  <c r="H2047" i="13"/>
  <c r="G2047" i="13"/>
  <c r="J2046" i="13"/>
  <c r="I2046" i="13"/>
  <c r="H2046" i="13"/>
  <c r="G2046" i="13"/>
  <c r="J2045" i="13"/>
  <c r="I2045" i="13"/>
  <c r="H2045" i="13"/>
  <c r="G2045" i="13"/>
  <c r="J2044" i="13"/>
  <c r="I2044" i="13"/>
  <c r="H2044" i="13"/>
  <c r="G2044" i="13"/>
  <c r="J2043" i="13"/>
  <c r="I2043" i="13"/>
  <c r="H2043" i="13"/>
  <c r="G2043" i="13"/>
  <c r="J2042" i="13"/>
  <c r="I2042" i="13"/>
  <c r="H2042" i="13"/>
  <c r="G2042" i="13"/>
  <c r="J2041" i="13"/>
  <c r="I2041" i="13"/>
  <c r="H2041" i="13"/>
  <c r="G2041" i="13"/>
  <c r="J2040" i="13"/>
  <c r="I2040" i="13"/>
  <c r="H2040" i="13"/>
  <c r="G2040" i="13"/>
  <c r="J2039" i="13"/>
  <c r="I2039" i="13"/>
  <c r="H2039" i="13"/>
  <c r="G2039" i="13"/>
  <c r="J2038" i="13"/>
  <c r="I2038" i="13"/>
  <c r="H2038" i="13"/>
  <c r="G2038" i="13"/>
  <c r="J2037" i="13"/>
  <c r="I2037" i="13"/>
  <c r="H2037" i="13"/>
  <c r="G2037" i="13"/>
  <c r="J2036" i="13"/>
  <c r="I2036" i="13"/>
  <c r="H2036" i="13"/>
  <c r="G2036" i="13"/>
  <c r="J2035" i="13"/>
  <c r="I2035" i="13"/>
  <c r="H2035" i="13"/>
  <c r="G2035" i="13"/>
  <c r="J2034" i="13"/>
  <c r="I2034" i="13"/>
  <c r="H2034" i="13"/>
  <c r="G2034" i="13"/>
  <c r="J2033" i="13"/>
  <c r="I2033" i="13"/>
  <c r="H2033" i="13"/>
  <c r="G2033" i="13"/>
  <c r="J2032" i="13"/>
  <c r="I2032" i="13"/>
  <c r="H2032" i="13"/>
  <c r="G2032" i="13"/>
  <c r="J2031" i="13"/>
  <c r="I2031" i="13"/>
  <c r="H2031" i="13"/>
  <c r="G2031" i="13"/>
  <c r="J2030" i="13"/>
  <c r="I2030" i="13"/>
  <c r="H2030" i="13"/>
  <c r="G2030" i="13"/>
  <c r="J2029" i="13"/>
  <c r="I2029" i="13"/>
  <c r="H2029" i="13"/>
  <c r="G2029" i="13"/>
  <c r="J2028" i="13"/>
  <c r="I2028" i="13"/>
  <c r="H2028" i="13"/>
  <c r="G2028" i="13"/>
  <c r="J2027" i="13"/>
  <c r="I2027" i="13"/>
  <c r="H2027" i="13"/>
  <c r="G2027" i="13"/>
  <c r="J2026" i="13"/>
  <c r="I2026" i="13"/>
  <c r="H2026" i="13"/>
  <c r="G2026" i="13"/>
  <c r="J2025" i="13"/>
  <c r="I2025" i="13"/>
  <c r="H2025" i="13"/>
  <c r="G2025" i="13"/>
  <c r="J2024" i="13"/>
  <c r="I2024" i="13"/>
  <c r="H2024" i="13"/>
  <c r="G2024" i="13"/>
  <c r="J2023" i="13"/>
  <c r="I2023" i="13"/>
  <c r="H2023" i="13"/>
  <c r="G2023" i="13"/>
  <c r="J2022" i="13"/>
  <c r="I2022" i="13"/>
  <c r="H2022" i="13"/>
  <c r="G2022" i="13"/>
  <c r="J2021" i="13"/>
  <c r="I2021" i="13"/>
  <c r="H2021" i="13"/>
  <c r="G2021" i="13"/>
  <c r="J2020" i="13"/>
  <c r="I2020" i="13"/>
  <c r="H2020" i="13"/>
  <c r="G2020" i="13"/>
  <c r="J2019" i="13"/>
  <c r="I2019" i="13"/>
  <c r="H2019" i="13"/>
  <c r="G2019" i="13"/>
  <c r="J2018" i="13"/>
  <c r="I2018" i="13"/>
  <c r="H2018" i="13"/>
  <c r="G2018" i="13"/>
  <c r="J2017" i="13"/>
  <c r="I2017" i="13"/>
  <c r="H2017" i="13"/>
  <c r="G2017" i="13"/>
  <c r="J2016" i="13"/>
  <c r="I2016" i="13"/>
  <c r="H2016" i="13"/>
  <c r="G2016" i="13"/>
  <c r="J2015" i="13"/>
  <c r="I2015" i="13"/>
  <c r="H2015" i="13"/>
  <c r="G2015" i="13"/>
  <c r="J2014" i="13"/>
  <c r="I2014" i="13"/>
  <c r="H2014" i="13"/>
  <c r="G2014" i="13"/>
  <c r="J2013" i="13"/>
  <c r="I2013" i="13"/>
  <c r="H2013" i="13"/>
  <c r="G2013" i="13"/>
  <c r="J2012" i="13"/>
  <c r="I2012" i="13"/>
  <c r="H2012" i="13"/>
  <c r="G2012" i="13"/>
  <c r="J2011" i="13"/>
  <c r="I2011" i="13"/>
  <c r="H2011" i="13"/>
  <c r="G2011" i="13"/>
  <c r="J2010" i="13"/>
  <c r="I2010" i="13"/>
  <c r="H2010" i="13"/>
  <c r="G2010" i="13"/>
  <c r="J2009" i="13"/>
  <c r="I2009" i="13"/>
  <c r="H2009" i="13"/>
  <c r="G2009" i="13"/>
  <c r="J2008" i="13"/>
  <c r="I2008" i="13"/>
  <c r="H2008" i="13"/>
  <c r="G2008" i="13"/>
  <c r="J2007" i="13"/>
  <c r="I2007" i="13"/>
  <c r="H2007" i="13"/>
  <c r="G2007" i="13"/>
  <c r="J2006" i="13"/>
  <c r="I2006" i="13"/>
  <c r="H2006" i="13"/>
  <c r="G2006" i="13"/>
  <c r="J2005" i="13"/>
  <c r="I2005" i="13"/>
  <c r="H2005" i="13"/>
  <c r="G2005" i="13"/>
  <c r="J2004" i="13"/>
  <c r="I2004" i="13"/>
  <c r="H2004" i="13"/>
  <c r="G2004" i="13"/>
  <c r="J2003" i="13"/>
  <c r="I2003" i="13"/>
  <c r="H2003" i="13"/>
  <c r="G2003" i="13"/>
  <c r="J2002" i="13"/>
  <c r="I2002" i="13"/>
  <c r="H2002" i="13"/>
  <c r="G2002" i="13"/>
  <c r="J2001" i="13"/>
  <c r="I2001" i="13"/>
  <c r="H2001" i="13"/>
  <c r="G2001" i="13"/>
  <c r="J2000" i="13"/>
  <c r="I2000" i="13"/>
  <c r="H2000" i="13"/>
  <c r="G2000" i="13"/>
  <c r="J1999" i="13"/>
  <c r="I1999" i="13"/>
  <c r="H1999" i="13"/>
  <c r="G1999" i="13"/>
  <c r="J1998" i="13"/>
  <c r="I1998" i="13"/>
  <c r="H1998" i="13"/>
  <c r="G1998" i="13"/>
  <c r="J1997" i="13"/>
  <c r="I1997" i="13"/>
  <c r="H1997" i="13"/>
  <c r="G1997" i="13"/>
  <c r="J1996" i="13"/>
  <c r="I1996" i="13"/>
  <c r="H1996" i="13"/>
  <c r="G1996" i="13"/>
  <c r="J1995" i="13"/>
  <c r="I1995" i="13"/>
  <c r="H1995" i="13"/>
  <c r="G1995" i="13"/>
  <c r="J1994" i="13"/>
  <c r="I1994" i="13"/>
  <c r="H1994" i="13"/>
  <c r="G1994" i="13"/>
  <c r="J1993" i="13"/>
  <c r="I1993" i="13"/>
  <c r="H1993" i="13"/>
  <c r="G1993" i="13"/>
  <c r="J1992" i="13"/>
  <c r="I1992" i="13"/>
  <c r="H1992" i="13"/>
  <c r="G1992" i="13"/>
  <c r="J1991" i="13"/>
  <c r="I1991" i="13"/>
  <c r="H1991" i="13"/>
  <c r="G1991" i="13"/>
  <c r="J1990" i="13"/>
  <c r="I1990" i="13"/>
  <c r="H1990" i="13"/>
  <c r="G1990" i="13"/>
  <c r="J1989" i="13"/>
  <c r="I1989" i="13"/>
  <c r="H1989" i="13"/>
  <c r="G1989" i="13"/>
  <c r="J1988" i="13"/>
  <c r="I1988" i="13"/>
  <c r="H1988" i="13"/>
  <c r="G1988" i="13"/>
  <c r="J1987" i="13"/>
  <c r="I1987" i="13"/>
  <c r="H1987" i="13"/>
  <c r="G1987" i="13"/>
  <c r="J1986" i="13"/>
  <c r="I1986" i="13"/>
  <c r="H1986" i="13"/>
  <c r="G1986" i="13"/>
  <c r="J1985" i="13"/>
  <c r="I1985" i="13"/>
  <c r="H1985" i="13"/>
  <c r="G1985" i="13"/>
  <c r="J1984" i="13"/>
  <c r="I1984" i="13"/>
  <c r="H1984" i="13"/>
  <c r="G1984" i="13"/>
  <c r="J1983" i="13"/>
  <c r="I1983" i="13"/>
  <c r="H1983" i="13"/>
  <c r="G1983" i="13"/>
  <c r="J1982" i="13"/>
  <c r="I1982" i="13"/>
  <c r="H1982" i="13"/>
  <c r="G1982" i="13"/>
  <c r="J1981" i="13"/>
  <c r="I1981" i="13"/>
  <c r="H1981" i="13"/>
  <c r="G1981" i="13"/>
  <c r="J1980" i="13"/>
  <c r="I1980" i="13"/>
  <c r="H1980" i="13"/>
  <c r="G1980" i="13"/>
  <c r="J1979" i="13"/>
  <c r="I1979" i="13"/>
  <c r="H1979" i="13"/>
  <c r="G1979" i="13"/>
  <c r="J1978" i="13"/>
  <c r="I1978" i="13"/>
  <c r="H1978" i="13"/>
  <c r="G1978" i="13"/>
  <c r="J1977" i="13"/>
  <c r="I1977" i="13"/>
  <c r="H1977" i="13"/>
  <c r="G1977" i="13"/>
  <c r="J1976" i="13"/>
  <c r="I1976" i="13"/>
  <c r="H1976" i="13"/>
  <c r="G1976" i="13"/>
  <c r="J1975" i="13"/>
  <c r="I1975" i="13"/>
  <c r="H1975" i="13"/>
  <c r="G1975" i="13"/>
  <c r="J1974" i="13"/>
  <c r="I1974" i="13"/>
  <c r="H1974" i="13"/>
  <c r="G1974" i="13"/>
  <c r="J1973" i="13"/>
  <c r="I1973" i="13"/>
  <c r="H1973" i="13"/>
  <c r="G1973" i="13"/>
  <c r="J1972" i="13"/>
  <c r="I1972" i="13"/>
  <c r="H1972" i="13"/>
  <c r="G1972" i="13"/>
  <c r="J1971" i="13"/>
  <c r="I1971" i="13"/>
  <c r="H1971" i="13"/>
  <c r="G1971" i="13"/>
  <c r="J1970" i="13"/>
  <c r="I1970" i="13"/>
  <c r="H1970" i="13"/>
  <c r="G1970" i="13"/>
  <c r="J1969" i="13"/>
  <c r="I1969" i="13"/>
  <c r="H1969" i="13"/>
  <c r="G1969" i="13"/>
  <c r="J1968" i="13"/>
  <c r="I1968" i="13"/>
  <c r="H1968" i="13"/>
  <c r="G1968" i="13"/>
  <c r="J1967" i="13"/>
  <c r="I1967" i="13"/>
  <c r="H1967" i="13"/>
  <c r="G1967" i="13"/>
  <c r="J1966" i="13"/>
  <c r="I1966" i="13"/>
  <c r="H1966" i="13"/>
  <c r="G1966" i="13"/>
  <c r="J1965" i="13"/>
  <c r="I1965" i="13"/>
  <c r="H1965" i="13"/>
  <c r="G1965" i="13"/>
  <c r="J1964" i="13"/>
  <c r="I1964" i="13"/>
  <c r="H1964" i="13"/>
  <c r="G1964" i="13"/>
  <c r="J1963" i="13"/>
  <c r="I1963" i="13"/>
  <c r="H1963" i="13"/>
  <c r="G1963" i="13"/>
  <c r="J1962" i="13"/>
  <c r="I1962" i="13"/>
  <c r="H1962" i="13"/>
  <c r="G1962" i="13"/>
  <c r="J1961" i="13"/>
  <c r="I1961" i="13"/>
  <c r="H1961" i="13"/>
  <c r="G1961" i="13"/>
  <c r="J1960" i="13"/>
  <c r="I1960" i="13"/>
  <c r="H1960" i="13"/>
  <c r="G1960" i="13"/>
  <c r="J1959" i="13"/>
  <c r="I1959" i="13"/>
  <c r="H1959" i="13"/>
  <c r="G1959" i="13"/>
  <c r="J1958" i="13"/>
  <c r="I1958" i="13"/>
  <c r="H1958" i="13"/>
  <c r="G1958" i="13"/>
  <c r="J1957" i="13"/>
  <c r="I1957" i="13"/>
  <c r="H1957" i="13"/>
  <c r="G1957" i="13"/>
  <c r="J1956" i="13"/>
  <c r="I1956" i="13"/>
  <c r="H1956" i="13"/>
  <c r="G1956" i="13"/>
  <c r="J1955" i="13"/>
  <c r="I1955" i="13"/>
  <c r="H1955" i="13"/>
  <c r="G1955" i="13"/>
  <c r="J1954" i="13"/>
  <c r="I1954" i="13"/>
  <c r="H1954" i="13"/>
  <c r="G1954" i="13"/>
  <c r="J1953" i="13"/>
  <c r="I1953" i="13"/>
  <c r="H1953" i="13"/>
  <c r="G1953" i="13"/>
  <c r="J1952" i="13"/>
  <c r="I1952" i="13"/>
  <c r="H1952" i="13"/>
  <c r="G1952" i="13"/>
  <c r="J1951" i="13"/>
  <c r="I1951" i="13"/>
  <c r="H1951" i="13"/>
  <c r="G1951" i="13"/>
  <c r="J1950" i="13"/>
  <c r="I1950" i="13"/>
  <c r="H1950" i="13"/>
  <c r="G1950" i="13"/>
  <c r="J1949" i="13"/>
  <c r="I1949" i="13"/>
  <c r="H1949" i="13"/>
  <c r="G1949" i="13"/>
  <c r="J1948" i="13"/>
  <c r="I1948" i="13"/>
  <c r="H1948" i="13"/>
  <c r="G1948" i="13"/>
  <c r="J1947" i="13"/>
  <c r="I1947" i="13"/>
  <c r="H1947" i="13"/>
  <c r="G1947" i="13"/>
  <c r="J1946" i="13"/>
  <c r="I1946" i="13"/>
  <c r="H1946" i="13"/>
  <c r="G1946" i="13"/>
  <c r="J1945" i="13"/>
  <c r="I1945" i="13"/>
  <c r="H1945" i="13"/>
  <c r="G1945" i="13"/>
  <c r="J1944" i="13"/>
  <c r="I1944" i="13"/>
  <c r="H1944" i="13"/>
  <c r="G1944" i="13"/>
  <c r="J1943" i="13"/>
  <c r="I1943" i="13"/>
  <c r="H1943" i="13"/>
  <c r="G1943" i="13"/>
  <c r="J1942" i="13"/>
  <c r="I1942" i="13"/>
  <c r="H1942" i="13"/>
  <c r="G1942" i="13"/>
  <c r="J1941" i="13"/>
  <c r="I1941" i="13"/>
  <c r="H1941" i="13"/>
  <c r="G1941" i="13"/>
  <c r="J1940" i="13"/>
  <c r="I1940" i="13"/>
  <c r="H1940" i="13"/>
  <c r="G1940" i="13"/>
  <c r="J1939" i="13"/>
  <c r="I1939" i="13"/>
  <c r="H1939" i="13"/>
  <c r="G1939" i="13"/>
  <c r="J1938" i="13"/>
  <c r="I1938" i="13"/>
  <c r="H1938" i="13"/>
  <c r="G1938" i="13"/>
  <c r="J1937" i="13"/>
  <c r="I1937" i="13"/>
  <c r="H1937" i="13"/>
  <c r="G1937" i="13"/>
  <c r="J1936" i="13"/>
  <c r="I1936" i="13"/>
  <c r="H1936" i="13"/>
  <c r="G1936" i="13"/>
  <c r="J1935" i="13"/>
  <c r="I1935" i="13"/>
  <c r="H1935" i="13"/>
  <c r="G1935" i="13"/>
  <c r="J1934" i="13"/>
  <c r="I1934" i="13"/>
  <c r="H1934" i="13"/>
  <c r="G1934" i="13"/>
  <c r="J1933" i="13"/>
  <c r="I1933" i="13"/>
  <c r="H1933" i="13"/>
  <c r="G1933" i="13"/>
  <c r="J1932" i="13"/>
  <c r="I1932" i="13"/>
  <c r="H1932" i="13"/>
  <c r="G1932" i="13"/>
  <c r="J1931" i="13"/>
  <c r="I1931" i="13"/>
  <c r="H1931" i="13"/>
  <c r="G1931" i="13"/>
  <c r="J1930" i="13"/>
  <c r="I1930" i="13"/>
  <c r="H1930" i="13"/>
  <c r="G1930" i="13"/>
  <c r="J1929" i="13"/>
  <c r="I1929" i="13"/>
  <c r="H1929" i="13"/>
  <c r="G1929" i="13"/>
  <c r="J1928" i="13"/>
  <c r="I1928" i="13"/>
  <c r="H1928" i="13"/>
  <c r="G1928" i="13"/>
  <c r="J1927" i="13"/>
  <c r="I1927" i="13"/>
  <c r="H1927" i="13"/>
  <c r="G1927" i="13"/>
  <c r="J1926" i="13"/>
  <c r="I1926" i="13"/>
  <c r="H1926" i="13"/>
  <c r="G1926" i="13"/>
  <c r="J1925" i="13"/>
  <c r="I1925" i="13"/>
  <c r="H1925" i="13"/>
  <c r="G1925" i="13"/>
  <c r="J1924" i="13"/>
  <c r="I1924" i="13"/>
  <c r="H1924" i="13"/>
  <c r="G1924" i="13"/>
  <c r="J1923" i="13"/>
  <c r="I1923" i="13"/>
  <c r="H1923" i="13"/>
  <c r="G1923" i="13"/>
  <c r="J1922" i="13"/>
  <c r="I1922" i="13"/>
  <c r="H1922" i="13"/>
  <c r="G1922" i="13"/>
  <c r="J1921" i="13"/>
  <c r="I1921" i="13"/>
  <c r="H1921" i="13"/>
  <c r="G1921" i="13"/>
  <c r="J1920" i="13"/>
  <c r="I1920" i="13"/>
  <c r="H1920" i="13"/>
  <c r="G1920" i="13"/>
  <c r="J1919" i="13"/>
  <c r="I1919" i="13"/>
  <c r="H1919" i="13"/>
  <c r="G1919" i="13"/>
  <c r="J1918" i="13"/>
  <c r="I1918" i="13"/>
  <c r="H1918" i="13"/>
  <c r="G1918" i="13"/>
  <c r="J1917" i="13"/>
  <c r="I1917" i="13"/>
  <c r="H1917" i="13"/>
  <c r="G1917" i="13"/>
  <c r="J1916" i="13"/>
  <c r="I1916" i="13"/>
  <c r="H1916" i="13"/>
  <c r="G1916" i="13"/>
  <c r="J1915" i="13"/>
  <c r="I1915" i="13"/>
  <c r="H1915" i="13"/>
  <c r="G1915" i="13"/>
  <c r="J1914" i="13"/>
  <c r="I1914" i="13"/>
  <c r="H1914" i="13"/>
  <c r="G1914" i="13"/>
  <c r="J1913" i="13"/>
  <c r="I1913" i="13"/>
  <c r="H1913" i="13"/>
  <c r="G1913" i="13"/>
  <c r="J1912" i="13"/>
  <c r="I1912" i="13"/>
  <c r="H1912" i="13"/>
  <c r="G1912" i="13"/>
  <c r="J1911" i="13"/>
  <c r="I1911" i="13"/>
  <c r="H1911" i="13"/>
  <c r="G1911" i="13"/>
  <c r="J1910" i="13"/>
  <c r="I1910" i="13"/>
  <c r="H1910" i="13"/>
  <c r="G1910" i="13"/>
  <c r="J1909" i="13"/>
  <c r="I1909" i="13"/>
  <c r="H1909" i="13"/>
  <c r="G1909" i="13"/>
  <c r="J1908" i="13"/>
  <c r="I1908" i="13"/>
  <c r="H1908" i="13"/>
  <c r="G1908" i="13"/>
  <c r="J1907" i="13"/>
  <c r="I1907" i="13"/>
  <c r="H1907" i="13"/>
  <c r="G1907" i="13"/>
  <c r="J1906" i="13"/>
  <c r="I1906" i="13"/>
  <c r="H1906" i="13"/>
  <c r="G1906" i="13"/>
  <c r="J1905" i="13"/>
  <c r="I1905" i="13"/>
  <c r="H1905" i="13"/>
  <c r="G1905" i="13"/>
  <c r="J1904" i="13"/>
  <c r="I1904" i="13"/>
  <c r="H1904" i="13"/>
  <c r="G1904" i="13"/>
  <c r="J1903" i="13"/>
  <c r="I1903" i="13"/>
  <c r="H1903" i="13"/>
  <c r="G1903" i="13"/>
  <c r="J1902" i="13"/>
  <c r="I1902" i="13"/>
  <c r="H1902" i="13"/>
  <c r="G1902" i="13"/>
  <c r="J1901" i="13"/>
  <c r="I1901" i="13"/>
  <c r="H1901" i="13"/>
  <c r="G1901" i="13"/>
  <c r="J1900" i="13"/>
  <c r="I1900" i="13"/>
  <c r="H1900" i="13"/>
  <c r="G1900" i="13"/>
  <c r="J1899" i="13"/>
  <c r="I1899" i="13"/>
  <c r="H1899" i="13"/>
  <c r="G1899" i="13"/>
  <c r="J1898" i="13"/>
  <c r="I1898" i="13"/>
  <c r="H1898" i="13"/>
  <c r="G1898" i="13"/>
  <c r="J1897" i="13"/>
  <c r="I1897" i="13"/>
  <c r="H1897" i="13"/>
  <c r="G1897" i="13"/>
  <c r="J1896" i="13"/>
  <c r="I1896" i="13"/>
  <c r="H1896" i="13"/>
  <c r="G1896" i="13"/>
  <c r="J1895" i="13"/>
  <c r="I1895" i="13"/>
  <c r="H1895" i="13"/>
  <c r="G1895" i="13"/>
  <c r="J1894" i="13"/>
  <c r="I1894" i="13"/>
  <c r="H1894" i="13"/>
  <c r="G1894" i="13"/>
  <c r="J1893" i="13"/>
  <c r="I1893" i="13"/>
  <c r="H1893" i="13"/>
  <c r="G1893" i="13"/>
  <c r="J1892" i="13"/>
  <c r="I1892" i="13"/>
  <c r="H1892" i="13"/>
  <c r="G1892" i="13"/>
  <c r="J1891" i="13"/>
  <c r="I1891" i="13"/>
  <c r="H1891" i="13"/>
  <c r="G1891" i="13"/>
  <c r="J1890" i="13"/>
  <c r="I1890" i="13"/>
  <c r="H1890" i="13"/>
  <c r="G1890" i="13"/>
  <c r="J1889" i="13"/>
  <c r="I1889" i="13"/>
  <c r="H1889" i="13"/>
  <c r="G1889" i="13"/>
  <c r="J1888" i="13"/>
  <c r="I1888" i="13"/>
  <c r="H1888" i="13"/>
  <c r="G1888" i="13"/>
  <c r="J1887" i="13"/>
  <c r="I1887" i="13"/>
  <c r="H1887" i="13"/>
  <c r="G1887" i="13"/>
  <c r="J1886" i="13"/>
  <c r="I1886" i="13"/>
  <c r="H1886" i="13"/>
  <c r="G1886" i="13"/>
  <c r="J1885" i="13"/>
  <c r="I1885" i="13"/>
  <c r="H1885" i="13"/>
  <c r="G1885" i="13"/>
  <c r="J1884" i="13"/>
  <c r="I1884" i="13"/>
  <c r="H1884" i="13"/>
  <c r="G1884" i="13"/>
  <c r="J1883" i="13"/>
  <c r="I1883" i="13"/>
  <c r="H1883" i="13"/>
  <c r="G1883" i="13"/>
  <c r="J1882" i="13"/>
  <c r="I1882" i="13"/>
  <c r="H1882" i="13"/>
  <c r="G1882" i="13"/>
  <c r="J1881" i="13"/>
  <c r="I1881" i="13"/>
  <c r="H1881" i="13"/>
  <c r="G1881" i="13"/>
  <c r="J1880" i="13"/>
  <c r="I1880" i="13"/>
  <c r="H1880" i="13"/>
  <c r="G1880" i="13"/>
  <c r="J1879" i="13"/>
  <c r="I1879" i="13"/>
  <c r="H1879" i="13"/>
  <c r="G1879" i="13"/>
  <c r="J1878" i="13"/>
  <c r="I1878" i="13"/>
  <c r="H1878" i="13"/>
  <c r="G1878" i="13"/>
  <c r="J1877" i="13"/>
  <c r="I1877" i="13"/>
  <c r="H1877" i="13"/>
  <c r="G1877" i="13"/>
  <c r="J1876" i="13"/>
  <c r="I1876" i="13"/>
  <c r="H1876" i="13"/>
  <c r="G1876" i="13"/>
  <c r="J1875" i="13"/>
  <c r="I1875" i="13"/>
  <c r="H1875" i="13"/>
  <c r="G1875" i="13"/>
  <c r="J1874" i="13"/>
  <c r="I1874" i="13"/>
  <c r="H1874" i="13"/>
  <c r="G1874" i="13"/>
  <c r="J1873" i="13"/>
  <c r="I1873" i="13"/>
  <c r="H1873" i="13"/>
  <c r="G1873" i="13"/>
  <c r="J1872" i="13"/>
  <c r="I1872" i="13"/>
  <c r="H1872" i="13"/>
  <c r="G1872" i="13"/>
  <c r="J1871" i="13"/>
  <c r="I1871" i="13"/>
  <c r="H1871" i="13"/>
  <c r="G1871" i="13"/>
  <c r="J1870" i="13"/>
  <c r="I1870" i="13"/>
  <c r="H1870" i="13"/>
  <c r="G1870" i="13"/>
  <c r="J1869" i="13"/>
  <c r="I1869" i="13"/>
  <c r="H1869" i="13"/>
  <c r="G1869" i="13"/>
  <c r="J1868" i="13"/>
  <c r="I1868" i="13"/>
  <c r="H1868" i="13"/>
  <c r="G1868" i="13"/>
  <c r="J1867" i="13"/>
  <c r="I1867" i="13"/>
  <c r="H1867" i="13"/>
  <c r="G1867" i="13"/>
  <c r="J1866" i="13"/>
  <c r="I1866" i="13"/>
  <c r="H1866" i="13"/>
  <c r="G1866" i="13"/>
  <c r="J1865" i="13"/>
  <c r="I1865" i="13"/>
  <c r="H1865" i="13"/>
  <c r="G1865" i="13"/>
  <c r="J1864" i="13"/>
  <c r="I1864" i="13"/>
  <c r="H1864" i="13"/>
  <c r="G1864" i="13"/>
  <c r="J1863" i="13"/>
  <c r="I1863" i="13"/>
  <c r="H1863" i="13"/>
  <c r="G1863" i="13"/>
  <c r="J1862" i="13"/>
  <c r="I1862" i="13"/>
  <c r="H1862" i="13"/>
  <c r="G1862" i="13"/>
  <c r="J1861" i="13"/>
  <c r="I1861" i="13"/>
  <c r="H1861" i="13"/>
  <c r="G1861" i="13"/>
  <c r="J1860" i="13"/>
  <c r="I1860" i="13"/>
  <c r="H1860" i="13"/>
  <c r="G1860" i="13"/>
  <c r="J1859" i="13"/>
  <c r="I1859" i="13"/>
  <c r="H1859" i="13"/>
  <c r="G1859" i="13"/>
  <c r="J1858" i="13"/>
  <c r="I1858" i="13"/>
  <c r="H1858" i="13"/>
  <c r="G1858" i="13"/>
  <c r="J1857" i="13"/>
  <c r="I1857" i="13"/>
  <c r="H1857" i="13"/>
  <c r="G1857" i="13"/>
  <c r="J1856" i="13"/>
  <c r="I1856" i="13"/>
  <c r="H1856" i="13"/>
  <c r="G1856" i="13"/>
  <c r="J1855" i="13"/>
  <c r="I1855" i="13"/>
  <c r="H1855" i="13"/>
  <c r="G1855" i="13"/>
  <c r="J1854" i="13"/>
  <c r="I1854" i="13"/>
  <c r="H1854" i="13"/>
  <c r="G1854" i="13"/>
  <c r="J1853" i="13"/>
  <c r="I1853" i="13"/>
  <c r="H1853" i="13"/>
  <c r="G1853" i="13"/>
  <c r="J1852" i="13"/>
  <c r="I1852" i="13"/>
  <c r="H1852" i="13"/>
  <c r="G1852" i="13"/>
  <c r="J1851" i="13"/>
  <c r="I1851" i="13"/>
  <c r="H1851" i="13"/>
  <c r="G1851" i="13"/>
  <c r="J1850" i="13"/>
  <c r="I1850" i="13"/>
  <c r="H1850" i="13"/>
  <c r="G1850" i="13"/>
  <c r="J1849" i="13"/>
  <c r="I1849" i="13"/>
  <c r="H1849" i="13"/>
  <c r="G1849" i="13"/>
  <c r="J1848" i="13"/>
  <c r="I1848" i="13"/>
  <c r="H1848" i="13"/>
  <c r="G1848" i="13"/>
  <c r="J1847" i="13"/>
  <c r="I1847" i="13"/>
  <c r="H1847" i="13"/>
  <c r="G1847" i="13"/>
  <c r="J1846" i="13"/>
  <c r="I1846" i="13"/>
  <c r="H1846" i="13"/>
  <c r="G1846" i="13"/>
  <c r="J1845" i="13"/>
  <c r="I1845" i="13"/>
  <c r="H1845" i="13"/>
  <c r="G1845" i="13"/>
  <c r="J1844" i="13"/>
  <c r="I1844" i="13"/>
  <c r="H1844" i="13"/>
  <c r="G1844" i="13"/>
  <c r="J1843" i="13"/>
  <c r="I1843" i="13"/>
  <c r="H1843" i="13"/>
  <c r="G1843" i="13"/>
  <c r="J1842" i="13"/>
  <c r="I1842" i="13"/>
  <c r="H1842" i="13"/>
  <c r="G1842" i="13"/>
  <c r="J1841" i="13"/>
  <c r="I1841" i="13"/>
  <c r="H1841" i="13"/>
  <c r="G1841" i="13"/>
  <c r="J1840" i="13"/>
  <c r="I1840" i="13"/>
  <c r="H1840" i="13"/>
  <c r="G1840" i="13"/>
  <c r="J1839" i="13"/>
  <c r="I1839" i="13"/>
  <c r="H1839" i="13"/>
  <c r="G1839" i="13"/>
  <c r="J1838" i="13"/>
  <c r="I1838" i="13"/>
  <c r="H1838" i="13"/>
  <c r="G1838" i="13"/>
  <c r="J1837" i="13"/>
  <c r="I1837" i="13"/>
  <c r="H1837" i="13"/>
  <c r="G1837" i="13"/>
  <c r="J1836" i="13"/>
  <c r="I1836" i="13"/>
  <c r="H1836" i="13"/>
  <c r="G1836" i="13"/>
  <c r="J1835" i="13"/>
  <c r="I1835" i="13"/>
  <c r="H1835" i="13"/>
  <c r="G1835" i="13"/>
  <c r="J1834" i="13"/>
  <c r="I1834" i="13"/>
  <c r="H1834" i="13"/>
  <c r="G1834" i="13"/>
  <c r="J1833" i="13"/>
  <c r="I1833" i="13"/>
  <c r="H1833" i="13"/>
  <c r="G1833" i="13"/>
  <c r="J1832" i="13"/>
  <c r="I1832" i="13"/>
  <c r="H1832" i="13"/>
  <c r="G1832" i="13"/>
  <c r="J1831" i="13"/>
  <c r="I1831" i="13"/>
  <c r="H1831" i="13"/>
  <c r="G1831" i="13"/>
  <c r="J1830" i="13"/>
  <c r="I1830" i="13"/>
  <c r="H1830" i="13"/>
  <c r="G1830" i="13"/>
  <c r="J1829" i="13"/>
  <c r="I1829" i="13"/>
  <c r="H1829" i="13"/>
  <c r="G1829" i="13"/>
  <c r="J1828" i="13"/>
  <c r="I1828" i="13"/>
  <c r="H1828" i="13"/>
  <c r="G1828" i="13"/>
  <c r="J1827" i="13"/>
  <c r="I1827" i="13"/>
  <c r="H1827" i="13"/>
  <c r="G1827" i="13"/>
  <c r="J1826" i="13"/>
  <c r="I1826" i="13"/>
  <c r="H1826" i="13"/>
  <c r="G1826" i="13"/>
  <c r="J1825" i="13"/>
  <c r="I1825" i="13"/>
  <c r="H1825" i="13"/>
  <c r="G1825" i="13"/>
  <c r="J1824" i="13"/>
  <c r="I1824" i="13"/>
  <c r="H1824" i="13"/>
  <c r="G1824" i="13"/>
  <c r="J1823" i="13"/>
  <c r="I1823" i="13"/>
  <c r="H1823" i="13"/>
  <c r="G1823" i="13"/>
  <c r="J1822" i="13"/>
  <c r="I1822" i="13"/>
  <c r="H1822" i="13"/>
  <c r="G1822" i="13"/>
  <c r="J1821" i="13"/>
  <c r="I1821" i="13"/>
  <c r="H1821" i="13"/>
  <c r="G1821" i="13"/>
  <c r="J1820" i="13"/>
  <c r="I1820" i="13"/>
  <c r="H1820" i="13"/>
  <c r="G1820" i="13"/>
  <c r="J1819" i="13"/>
  <c r="I1819" i="13"/>
  <c r="H1819" i="13"/>
  <c r="G1819" i="13"/>
  <c r="J1818" i="13"/>
  <c r="I1818" i="13"/>
  <c r="H1818" i="13"/>
  <c r="G1818" i="13"/>
  <c r="J1817" i="13"/>
  <c r="I1817" i="13"/>
  <c r="H1817" i="13"/>
  <c r="G1817" i="13"/>
  <c r="J1816" i="13"/>
  <c r="I1816" i="13"/>
  <c r="H1816" i="13"/>
  <c r="G1816" i="13"/>
  <c r="J1815" i="13"/>
  <c r="I1815" i="13"/>
  <c r="H1815" i="13"/>
  <c r="G1815" i="13"/>
  <c r="J1814" i="13"/>
  <c r="I1814" i="13"/>
  <c r="H1814" i="13"/>
  <c r="G1814" i="13"/>
  <c r="J1813" i="13"/>
  <c r="I1813" i="13"/>
  <c r="H1813" i="13"/>
  <c r="G1813" i="13"/>
  <c r="J1812" i="13"/>
  <c r="I1812" i="13"/>
  <c r="H1812" i="13"/>
  <c r="G1812" i="13"/>
  <c r="J1811" i="13"/>
  <c r="I1811" i="13"/>
  <c r="H1811" i="13"/>
  <c r="G1811" i="13"/>
  <c r="J1810" i="13"/>
  <c r="I1810" i="13"/>
  <c r="H1810" i="13"/>
  <c r="G1810" i="13"/>
  <c r="J1809" i="13"/>
  <c r="I1809" i="13"/>
  <c r="H1809" i="13"/>
  <c r="G1809" i="13"/>
  <c r="J1808" i="13"/>
  <c r="I1808" i="13"/>
  <c r="H1808" i="13"/>
  <c r="G1808" i="13"/>
  <c r="J1807" i="13"/>
  <c r="I1807" i="13"/>
  <c r="H1807" i="13"/>
  <c r="G1807" i="13"/>
  <c r="J1806" i="13"/>
  <c r="I1806" i="13"/>
  <c r="H1806" i="13"/>
  <c r="G1806" i="13"/>
  <c r="J1805" i="13"/>
  <c r="I1805" i="13"/>
  <c r="H1805" i="13"/>
  <c r="G1805" i="13"/>
  <c r="J1804" i="13"/>
  <c r="I1804" i="13"/>
  <c r="H1804" i="13"/>
  <c r="G1804" i="13"/>
  <c r="J1803" i="13"/>
  <c r="I1803" i="13"/>
  <c r="H1803" i="13"/>
  <c r="G1803" i="13"/>
  <c r="J1802" i="13"/>
  <c r="I1802" i="13"/>
  <c r="H1802" i="13"/>
  <c r="G1802" i="13"/>
  <c r="J1801" i="13"/>
  <c r="I1801" i="13"/>
  <c r="H1801" i="13"/>
  <c r="G1801" i="13"/>
  <c r="J1800" i="13"/>
  <c r="I1800" i="13"/>
  <c r="H1800" i="13"/>
  <c r="G1800" i="13"/>
  <c r="J1799" i="13"/>
  <c r="I1799" i="13"/>
  <c r="H1799" i="13"/>
  <c r="G1799" i="13"/>
  <c r="J1798" i="13"/>
  <c r="I1798" i="13"/>
  <c r="H1798" i="13"/>
  <c r="G1798" i="13"/>
  <c r="J1797" i="13"/>
  <c r="I1797" i="13"/>
  <c r="H1797" i="13"/>
  <c r="G1797" i="13"/>
  <c r="J1796" i="13"/>
  <c r="I1796" i="13"/>
  <c r="H1796" i="13"/>
  <c r="G1796" i="13"/>
  <c r="J1795" i="13"/>
  <c r="I1795" i="13"/>
  <c r="H1795" i="13"/>
  <c r="G1795" i="13"/>
  <c r="J1794" i="13"/>
  <c r="I1794" i="13"/>
  <c r="H1794" i="13"/>
  <c r="G1794" i="13"/>
  <c r="J1793" i="13"/>
  <c r="I1793" i="13"/>
  <c r="H1793" i="13"/>
  <c r="G1793" i="13"/>
  <c r="J1792" i="13"/>
  <c r="I1792" i="13"/>
  <c r="H1792" i="13"/>
  <c r="G1792" i="13"/>
  <c r="J1791" i="13"/>
  <c r="I1791" i="13"/>
  <c r="H1791" i="13"/>
  <c r="G1791" i="13"/>
  <c r="J1790" i="13"/>
  <c r="I1790" i="13"/>
  <c r="H1790" i="13"/>
  <c r="G1790" i="13"/>
  <c r="J1789" i="13"/>
  <c r="I1789" i="13"/>
  <c r="H1789" i="13"/>
  <c r="G1789" i="13"/>
  <c r="J1788" i="13"/>
  <c r="I1788" i="13"/>
  <c r="H1788" i="13"/>
  <c r="G1788" i="13"/>
  <c r="J1787" i="13"/>
  <c r="I1787" i="13"/>
  <c r="H1787" i="13"/>
  <c r="G1787" i="13"/>
  <c r="J1786" i="13"/>
  <c r="I1786" i="13"/>
  <c r="H1786" i="13"/>
  <c r="G1786" i="13"/>
  <c r="J1785" i="13"/>
  <c r="I1785" i="13"/>
  <c r="H1785" i="13"/>
  <c r="G1785" i="13"/>
  <c r="J1784" i="13"/>
  <c r="I1784" i="13"/>
  <c r="H1784" i="13"/>
  <c r="G1784" i="13"/>
  <c r="J1783" i="13"/>
  <c r="I1783" i="13"/>
  <c r="H1783" i="13"/>
  <c r="G1783" i="13"/>
  <c r="J1782" i="13"/>
  <c r="I1782" i="13"/>
  <c r="H1782" i="13"/>
  <c r="G1782" i="13"/>
  <c r="J1781" i="13"/>
  <c r="I1781" i="13"/>
  <c r="H1781" i="13"/>
  <c r="G1781" i="13"/>
  <c r="J1780" i="13"/>
  <c r="I1780" i="13"/>
  <c r="H1780" i="13"/>
  <c r="G1780" i="13"/>
  <c r="J1779" i="13"/>
  <c r="I1779" i="13"/>
  <c r="H1779" i="13"/>
  <c r="G1779" i="13"/>
  <c r="J1778" i="13"/>
  <c r="I1778" i="13"/>
  <c r="H1778" i="13"/>
  <c r="G1778" i="13"/>
  <c r="J1777" i="13"/>
  <c r="I1777" i="13"/>
  <c r="H1777" i="13"/>
  <c r="G1777" i="13"/>
  <c r="J1776" i="13"/>
  <c r="I1776" i="13"/>
  <c r="H1776" i="13"/>
  <c r="G1776" i="13"/>
  <c r="J1775" i="13"/>
  <c r="I1775" i="13"/>
  <c r="H1775" i="13"/>
  <c r="G1775" i="13"/>
  <c r="J1774" i="13"/>
  <c r="I1774" i="13"/>
  <c r="H1774" i="13"/>
  <c r="G1774" i="13"/>
  <c r="J1773" i="13"/>
  <c r="I1773" i="13"/>
  <c r="H1773" i="13"/>
  <c r="G1773" i="13"/>
  <c r="J1772" i="13"/>
  <c r="I1772" i="13"/>
  <c r="H1772" i="13"/>
  <c r="G1772" i="13"/>
  <c r="J1771" i="13"/>
  <c r="I1771" i="13"/>
  <c r="H1771" i="13"/>
  <c r="G1771" i="13"/>
  <c r="J1770" i="13"/>
  <c r="I1770" i="13"/>
  <c r="H1770" i="13"/>
  <c r="G1770" i="13"/>
  <c r="J1769" i="13"/>
  <c r="I1769" i="13"/>
  <c r="H1769" i="13"/>
  <c r="G1769" i="13"/>
  <c r="J1768" i="13"/>
  <c r="I1768" i="13"/>
  <c r="H1768" i="13"/>
  <c r="G1768" i="13"/>
  <c r="J1767" i="13"/>
  <c r="I1767" i="13"/>
  <c r="H1767" i="13"/>
  <c r="G1767" i="13"/>
  <c r="J1766" i="13"/>
  <c r="I1766" i="13"/>
  <c r="H1766" i="13"/>
  <c r="G1766" i="13"/>
  <c r="J1765" i="13"/>
  <c r="I1765" i="13"/>
  <c r="H1765" i="13"/>
  <c r="G1765" i="13"/>
  <c r="J1764" i="13"/>
  <c r="I1764" i="13"/>
  <c r="H1764" i="13"/>
  <c r="G1764" i="13"/>
  <c r="J1763" i="13"/>
  <c r="I1763" i="13"/>
  <c r="H1763" i="13"/>
  <c r="G1763" i="13"/>
  <c r="J1762" i="13"/>
  <c r="I1762" i="13"/>
  <c r="H1762" i="13"/>
  <c r="G1762" i="13"/>
  <c r="J1761" i="13"/>
  <c r="I1761" i="13"/>
  <c r="H1761" i="13"/>
  <c r="G1761" i="13"/>
  <c r="J1760" i="13"/>
  <c r="I1760" i="13"/>
  <c r="H1760" i="13"/>
  <c r="G1760" i="13"/>
  <c r="J1759" i="13"/>
  <c r="I1759" i="13"/>
  <c r="H1759" i="13"/>
  <c r="G1759" i="13"/>
  <c r="J1758" i="13"/>
  <c r="I1758" i="13"/>
  <c r="H1758" i="13"/>
  <c r="G1758" i="13"/>
  <c r="J1757" i="13"/>
  <c r="I1757" i="13"/>
  <c r="H1757" i="13"/>
  <c r="G1757" i="13"/>
  <c r="J1756" i="13"/>
  <c r="I1756" i="13"/>
  <c r="H1756" i="13"/>
  <c r="G1756" i="13"/>
  <c r="J1755" i="13"/>
  <c r="I1755" i="13"/>
  <c r="H1755" i="13"/>
  <c r="G1755" i="13"/>
  <c r="J1754" i="13"/>
  <c r="I1754" i="13"/>
  <c r="H1754" i="13"/>
  <c r="G1754" i="13"/>
  <c r="J1753" i="13"/>
  <c r="I1753" i="13"/>
  <c r="H1753" i="13"/>
  <c r="G1753" i="13"/>
  <c r="J1752" i="13"/>
  <c r="I1752" i="13"/>
  <c r="H1752" i="13"/>
  <c r="G1752" i="13"/>
  <c r="J1751" i="13"/>
  <c r="I1751" i="13"/>
  <c r="H1751" i="13"/>
  <c r="G1751" i="13"/>
  <c r="J1750" i="13"/>
  <c r="I1750" i="13"/>
  <c r="H1750" i="13"/>
  <c r="G1750" i="13"/>
  <c r="J1749" i="13"/>
  <c r="I1749" i="13"/>
  <c r="H1749" i="13"/>
  <c r="G1749" i="13"/>
  <c r="J1748" i="13"/>
  <c r="I1748" i="13"/>
  <c r="H1748" i="13"/>
  <c r="G1748" i="13"/>
  <c r="J1747" i="13"/>
  <c r="I1747" i="13"/>
  <c r="H1747" i="13"/>
  <c r="G1747" i="13"/>
  <c r="J1746" i="13"/>
  <c r="I1746" i="13"/>
  <c r="H1746" i="13"/>
  <c r="G1746" i="13"/>
  <c r="J1745" i="13"/>
  <c r="I1745" i="13"/>
  <c r="H1745" i="13"/>
  <c r="G1745" i="13"/>
  <c r="J1744" i="13"/>
  <c r="I1744" i="13"/>
  <c r="H1744" i="13"/>
  <c r="G1744" i="13"/>
  <c r="J1743" i="13"/>
  <c r="I1743" i="13"/>
  <c r="H1743" i="13"/>
  <c r="G1743" i="13"/>
  <c r="J1742" i="13"/>
  <c r="I1742" i="13"/>
  <c r="H1742" i="13"/>
  <c r="G1742" i="13"/>
  <c r="J1741" i="13"/>
  <c r="I1741" i="13"/>
  <c r="H1741" i="13"/>
  <c r="G1741" i="13"/>
  <c r="J1740" i="13"/>
  <c r="I1740" i="13"/>
  <c r="H1740" i="13"/>
  <c r="G1740" i="13"/>
  <c r="J1739" i="13"/>
  <c r="I1739" i="13"/>
  <c r="H1739" i="13"/>
  <c r="G1739" i="13"/>
  <c r="J1738" i="13"/>
  <c r="I1738" i="13"/>
  <c r="H1738" i="13"/>
  <c r="G1738" i="13"/>
  <c r="J1737" i="13"/>
  <c r="I1737" i="13"/>
  <c r="H1737" i="13"/>
  <c r="G1737" i="13"/>
  <c r="J1736" i="13"/>
  <c r="I1736" i="13"/>
  <c r="H1736" i="13"/>
  <c r="G1736" i="13"/>
  <c r="J1735" i="13"/>
  <c r="I1735" i="13"/>
  <c r="H1735" i="13"/>
  <c r="G1735" i="13"/>
  <c r="J1734" i="13"/>
  <c r="I1734" i="13"/>
  <c r="H1734" i="13"/>
  <c r="G1734" i="13"/>
  <c r="J1733" i="13"/>
  <c r="I1733" i="13"/>
  <c r="H1733" i="13"/>
  <c r="G1733" i="13"/>
  <c r="J1732" i="13"/>
  <c r="I1732" i="13"/>
  <c r="H1732" i="13"/>
  <c r="G1732" i="13"/>
  <c r="J1731" i="13"/>
  <c r="I1731" i="13"/>
  <c r="H1731" i="13"/>
  <c r="G1731" i="13"/>
  <c r="J1730" i="13"/>
  <c r="I1730" i="13"/>
  <c r="H1730" i="13"/>
  <c r="G1730" i="13"/>
  <c r="J1729" i="13"/>
  <c r="I1729" i="13"/>
  <c r="H1729" i="13"/>
  <c r="G1729" i="13"/>
  <c r="J1728" i="13"/>
  <c r="I1728" i="13"/>
  <c r="H1728" i="13"/>
  <c r="G1728" i="13"/>
  <c r="J1727" i="13"/>
  <c r="I1727" i="13"/>
  <c r="H1727" i="13"/>
  <c r="G1727" i="13"/>
  <c r="J1726" i="13"/>
  <c r="I1726" i="13"/>
  <c r="H1726" i="13"/>
  <c r="G1726" i="13"/>
  <c r="J1725" i="13"/>
  <c r="I1725" i="13"/>
  <c r="H1725" i="13"/>
  <c r="G1725" i="13"/>
  <c r="J1724" i="13"/>
  <c r="I1724" i="13"/>
  <c r="H1724" i="13"/>
  <c r="G1724" i="13"/>
  <c r="J1723" i="13"/>
  <c r="I1723" i="13"/>
  <c r="H1723" i="13"/>
  <c r="G1723" i="13"/>
  <c r="J1722" i="13"/>
  <c r="I1722" i="13"/>
  <c r="H1722" i="13"/>
  <c r="G1722" i="13"/>
  <c r="J1721" i="13"/>
  <c r="I1721" i="13"/>
  <c r="H1721" i="13"/>
  <c r="G1721" i="13"/>
  <c r="J1720" i="13"/>
  <c r="I1720" i="13"/>
  <c r="H1720" i="13"/>
  <c r="G1720" i="13"/>
  <c r="J1719" i="13"/>
  <c r="I1719" i="13"/>
  <c r="H1719" i="13"/>
  <c r="G1719" i="13"/>
  <c r="J1718" i="13"/>
  <c r="I1718" i="13"/>
  <c r="H1718" i="13"/>
  <c r="G1718" i="13"/>
  <c r="J1717" i="13"/>
  <c r="I1717" i="13"/>
  <c r="H1717" i="13"/>
  <c r="G1717" i="13"/>
  <c r="J1716" i="13"/>
  <c r="I1716" i="13"/>
  <c r="H1716" i="13"/>
  <c r="G1716" i="13"/>
  <c r="J1715" i="13"/>
  <c r="I1715" i="13"/>
  <c r="H1715" i="13"/>
  <c r="G1715" i="13"/>
  <c r="J1714" i="13"/>
  <c r="I1714" i="13"/>
  <c r="H1714" i="13"/>
  <c r="G1714" i="13"/>
  <c r="J1713" i="13"/>
  <c r="I1713" i="13"/>
  <c r="H1713" i="13"/>
  <c r="G1713" i="13"/>
  <c r="J1712" i="13"/>
  <c r="I1712" i="13"/>
  <c r="H1712" i="13"/>
  <c r="G1712" i="13"/>
  <c r="J1711" i="13"/>
  <c r="I1711" i="13"/>
  <c r="H1711" i="13"/>
  <c r="G1711" i="13"/>
  <c r="J1710" i="13"/>
  <c r="I1710" i="13"/>
  <c r="H1710" i="13"/>
  <c r="G1710" i="13"/>
  <c r="J1709" i="13"/>
  <c r="I1709" i="13"/>
  <c r="H1709" i="13"/>
  <c r="G1709" i="13"/>
  <c r="J1708" i="13"/>
  <c r="I1708" i="13"/>
  <c r="H1708" i="13"/>
  <c r="G1708" i="13"/>
  <c r="J1707" i="13"/>
  <c r="I1707" i="13"/>
  <c r="H1707" i="13"/>
  <c r="G1707" i="13"/>
  <c r="J1706" i="13"/>
  <c r="I1706" i="13"/>
  <c r="H1706" i="13"/>
  <c r="G1706" i="13"/>
  <c r="J1705" i="13"/>
  <c r="I1705" i="13"/>
  <c r="H1705" i="13"/>
  <c r="G1705" i="13"/>
  <c r="J1704" i="13"/>
  <c r="I1704" i="13"/>
  <c r="H1704" i="13"/>
  <c r="G1704" i="13"/>
  <c r="J1703" i="13"/>
  <c r="I1703" i="13"/>
  <c r="H1703" i="13"/>
  <c r="G1703" i="13"/>
  <c r="J1702" i="13"/>
  <c r="I1702" i="13"/>
  <c r="H1702" i="13"/>
  <c r="G1702" i="13"/>
  <c r="J1701" i="13"/>
  <c r="I1701" i="13"/>
  <c r="H1701" i="13"/>
  <c r="G1701" i="13"/>
  <c r="J1700" i="13"/>
  <c r="I1700" i="13"/>
  <c r="H1700" i="13"/>
  <c r="G1700" i="13"/>
  <c r="J1699" i="13"/>
  <c r="I1699" i="13"/>
  <c r="H1699" i="13"/>
  <c r="G1699" i="13"/>
  <c r="J1698" i="13"/>
  <c r="I1698" i="13"/>
  <c r="H1698" i="13"/>
  <c r="G1698" i="13"/>
  <c r="J1697" i="13"/>
  <c r="I1697" i="13"/>
  <c r="H1697" i="13"/>
  <c r="G1697" i="13"/>
  <c r="J1696" i="13"/>
  <c r="I1696" i="13"/>
  <c r="H1696" i="13"/>
  <c r="G1696" i="13"/>
  <c r="J1695" i="13"/>
  <c r="I1695" i="13"/>
  <c r="H1695" i="13"/>
  <c r="G1695" i="13"/>
  <c r="J1694" i="13"/>
  <c r="I1694" i="13"/>
  <c r="H1694" i="13"/>
  <c r="G1694" i="13"/>
  <c r="J1693" i="13"/>
  <c r="I1693" i="13"/>
  <c r="H1693" i="13"/>
  <c r="G1693" i="13"/>
  <c r="J1692" i="13"/>
  <c r="I1692" i="13"/>
  <c r="H1692" i="13"/>
  <c r="G1692" i="13"/>
  <c r="J1691" i="13"/>
  <c r="I1691" i="13"/>
  <c r="H1691" i="13"/>
  <c r="G1691" i="13"/>
  <c r="J1690" i="13"/>
  <c r="I1690" i="13"/>
  <c r="H1690" i="13"/>
  <c r="G1690" i="13"/>
  <c r="J1689" i="13"/>
  <c r="I1689" i="13"/>
  <c r="H1689" i="13"/>
  <c r="G1689" i="13"/>
  <c r="J1688" i="13"/>
  <c r="I1688" i="13"/>
  <c r="H1688" i="13"/>
  <c r="G1688" i="13"/>
  <c r="J1687" i="13"/>
  <c r="I1687" i="13"/>
  <c r="H1687" i="13"/>
  <c r="G1687" i="13"/>
  <c r="J1686" i="13"/>
  <c r="I1686" i="13"/>
  <c r="H1686" i="13"/>
  <c r="G1686" i="13"/>
  <c r="J1685" i="13"/>
  <c r="I1685" i="13"/>
  <c r="H1685" i="13"/>
  <c r="G1685" i="13"/>
  <c r="J1684" i="13"/>
  <c r="I1684" i="13"/>
  <c r="H1684" i="13"/>
  <c r="G1684" i="13"/>
  <c r="J1683" i="13"/>
  <c r="I1683" i="13"/>
  <c r="H1683" i="13"/>
  <c r="G1683" i="13"/>
  <c r="J1682" i="13"/>
  <c r="I1682" i="13"/>
  <c r="H1682" i="13"/>
  <c r="G1682" i="13"/>
  <c r="J1681" i="13"/>
  <c r="I1681" i="13"/>
  <c r="H1681" i="13"/>
  <c r="G1681" i="13"/>
  <c r="J1680" i="13"/>
  <c r="I1680" i="13"/>
  <c r="H1680" i="13"/>
  <c r="G1680" i="13"/>
  <c r="J1679" i="13"/>
  <c r="I1679" i="13"/>
  <c r="H1679" i="13"/>
  <c r="G1679" i="13"/>
  <c r="J1678" i="13"/>
  <c r="I1678" i="13"/>
  <c r="H1678" i="13"/>
  <c r="G1678" i="13"/>
  <c r="J1677" i="13"/>
  <c r="I1677" i="13"/>
  <c r="H1677" i="13"/>
  <c r="G1677" i="13"/>
  <c r="J1676" i="13"/>
  <c r="I1676" i="13"/>
  <c r="H1676" i="13"/>
  <c r="G1676" i="13"/>
  <c r="J1675" i="13"/>
  <c r="I1675" i="13"/>
  <c r="H1675" i="13"/>
  <c r="G1675" i="13"/>
  <c r="J1674" i="13"/>
  <c r="I1674" i="13"/>
  <c r="H1674" i="13"/>
  <c r="G1674" i="13"/>
  <c r="J1673" i="13"/>
  <c r="I1673" i="13"/>
  <c r="H1673" i="13"/>
  <c r="G1673" i="13"/>
  <c r="J1672" i="13"/>
  <c r="I1672" i="13"/>
  <c r="H1672" i="13"/>
  <c r="G1672" i="13"/>
  <c r="J1671" i="13"/>
  <c r="I1671" i="13"/>
  <c r="H1671" i="13"/>
  <c r="G1671" i="13"/>
  <c r="J1670" i="13"/>
  <c r="I1670" i="13"/>
  <c r="H1670" i="13"/>
  <c r="G1670" i="13"/>
  <c r="J1669" i="13"/>
  <c r="I1669" i="13"/>
  <c r="H1669" i="13"/>
  <c r="G1669" i="13"/>
  <c r="J1668" i="13"/>
  <c r="I1668" i="13"/>
  <c r="H1668" i="13"/>
  <c r="G1668" i="13"/>
  <c r="J1667" i="13"/>
  <c r="I1667" i="13"/>
  <c r="H1667" i="13"/>
  <c r="G1667" i="13"/>
  <c r="J1666" i="13"/>
  <c r="I1666" i="13"/>
  <c r="H1666" i="13"/>
  <c r="G1666" i="13"/>
  <c r="J1665" i="13"/>
  <c r="I1665" i="13"/>
  <c r="H1665" i="13"/>
  <c r="G1665" i="13"/>
  <c r="J1664" i="13"/>
  <c r="I1664" i="13"/>
  <c r="H1664" i="13"/>
  <c r="G1664" i="13"/>
  <c r="J1663" i="13"/>
  <c r="I1663" i="13"/>
  <c r="H1663" i="13"/>
  <c r="G1663" i="13"/>
  <c r="J1662" i="13"/>
  <c r="I1662" i="13"/>
  <c r="H1662" i="13"/>
  <c r="G1662" i="13"/>
  <c r="J1661" i="13"/>
  <c r="I1661" i="13"/>
  <c r="H1661" i="13"/>
  <c r="G1661" i="13"/>
  <c r="J1660" i="13"/>
  <c r="I1660" i="13"/>
  <c r="H1660" i="13"/>
  <c r="G1660" i="13"/>
  <c r="J1659" i="13"/>
  <c r="I1659" i="13"/>
  <c r="H1659" i="13"/>
  <c r="G1659" i="13"/>
  <c r="J1658" i="13"/>
  <c r="I1658" i="13"/>
  <c r="H1658" i="13"/>
  <c r="G1658" i="13"/>
  <c r="J1657" i="13"/>
  <c r="I1657" i="13"/>
  <c r="H1657" i="13"/>
  <c r="G1657" i="13"/>
  <c r="J1656" i="13"/>
  <c r="I1656" i="13"/>
  <c r="H1656" i="13"/>
  <c r="G1656" i="13"/>
  <c r="J1655" i="13"/>
  <c r="I1655" i="13"/>
  <c r="H1655" i="13"/>
  <c r="G1655" i="13"/>
  <c r="J1654" i="13"/>
  <c r="I1654" i="13"/>
  <c r="H1654" i="13"/>
  <c r="G1654" i="13"/>
  <c r="J1653" i="13"/>
  <c r="I1653" i="13"/>
  <c r="H1653" i="13"/>
  <c r="G1653" i="13"/>
  <c r="J1652" i="13"/>
  <c r="I1652" i="13"/>
  <c r="H1652" i="13"/>
  <c r="G1652" i="13"/>
  <c r="J1651" i="13"/>
  <c r="I1651" i="13"/>
  <c r="H1651" i="13"/>
  <c r="G1651" i="13"/>
  <c r="J1650" i="13"/>
  <c r="I1650" i="13"/>
  <c r="H1650" i="13"/>
  <c r="G1650" i="13"/>
  <c r="J1649" i="13"/>
  <c r="I1649" i="13"/>
  <c r="H1649" i="13"/>
  <c r="G1649" i="13"/>
  <c r="J1648" i="13"/>
  <c r="I1648" i="13"/>
  <c r="H1648" i="13"/>
  <c r="G1648" i="13"/>
  <c r="J1647" i="13"/>
  <c r="I1647" i="13"/>
  <c r="H1647" i="13"/>
  <c r="G1647" i="13"/>
  <c r="J1646" i="13"/>
  <c r="I1646" i="13"/>
  <c r="H1646" i="13"/>
  <c r="G1646" i="13"/>
  <c r="J1645" i="13"/>
  <c r="I1645" i="13"/>
  <c r="H1645" i="13"/>
  <c r="G1645" i="13"/>
  <c r="J1644" i="13"/>
  <c r="I1644" i="13"/>
  <c r="H1644" i="13"/>
  <c r="G1644" i="13"/>
  <c r="J1643" i="13"/>
  <c r="I1643" i="13"/>
  <c r="H1643" i="13"/>
  <c r="G1643" i="13"/>
  <c r="J1642" i="13"/>
  <c r="I1642" i="13"/>
  <c r="H1642" i="13"/>
  <c r="G1642" i="13"/>
  <c r="J1641" i="13"/>
  <c r="I1641" i="13"/>
  <c r="H1641" i="13"/>
  <c r="G1641" i="13"/>
  <c r="J1640" i="13"/>
  <c r="I1640" i="13"/>
  <c r="H1640" i="13"/>
  <c r="G1640" i="13"/>
  <c r="J1639" i="13"/>
  <c r="I1639" i="13"/>
  <c r="H1639" i="13"/>
  <c r="G1639" i="13"/>
  <c r="J1638" i="13"/>
  <c r="I1638" i="13"/>
  <c r="H1638" i="13"/>
  <c r="G1638" i="13"/>
  <c r="J1637" i="13"/>
  <c r="I1637" i="13"/>
  <c r="H1637" i="13"/>
  <c r="G1637" i="13"/>
  <c r="J1636" i="13"/>
  <c r="I1636" i="13"/>
  <c r="H1636" i="13"/>
  <c r="G1636" i="13"/>
  <c r="J1635" i="13"/>
  <c r="I1635" i="13"/>
  <c r="H1635" i="13"/>
  <c r="G1635" i="13"/>
  <c r="J1634" i="13"/>
  <c r="I1634" i="13"/>
  <c r="H1634" i="13"/>
  <c r="G1634" i="13"/>
  <c r="J1633" i="13"/>
  <c r="I1633" i="13"/>
  <c r="H1633" i="13"/>
  <c r="G1633" i="13"/>
  <c r="J1632" i="13"/>
  <c r="I1632" i="13"/>
  <c r="H1632" i="13"/>
  <c r="G1632" i="13"/>
  <c r="J1631" i="13"/>
  <c r="I1631" i="13"/>
  <c r="H1631" i="13"/>
  <c r="G1631" i="13"/>
  <c r="J1630" i="13"/>
  <c r="I1630" i="13"/>
  <c r="H1630" i="13"/>
  <c r="G1630" i="13"/>
  <c r="J1629" i="13"/>
  <c r="I1629" i="13"/>
  <c r="H1629" i="13"/>
  <c r="G1629" i="13"/>
  <c r="J1628" i="13"/>
  <c r="I1628" i="13"/>
  <c r="H1628" i="13"/>
  <c r="G1628" i="13"/>
  <c r="J1627" i="13"/>
  <c r="I1627" i="13"/>
  <c r="H1627" i="13"/>
  <c r="G1627" i="13"/>
  <c r="J1626" i="13"/>
  <c r="I1626" i="13"/>
  <c r="H1626" i="13"/>
  <c r="G1626" i="13"/>
  <c r="J1625" i="13"/>
  <c r="I1625" i="13"/>
  <c r="H1625" i="13"/>
  <c r="G1625" i="13"/>
  <c r="J1624" i="13"/>
  <c r="I1624" i="13"/>
  <c r="H1624" i="13"/>
  <c r="G1624" i="13"/>
  <c r="J1623" i="13"/>
  <c r="I1623" i="13"/>
  <c r="H1623" i="13"/>
  <c r="G1623" i="13"/>
  <c r="J1622" i="13"/>
  <c r="I1622" i="13"/>
  <c r="H1622" i="13"/>
  <c r="G1622" i="13"/>
  <c r="J1621" i="13"/>
  <c r="I1621" i="13"/>
  <c r="H1621" i="13"/>
  <c r="G1621" i="13"/>
  <c r="J1620" i="13"/>
  <c r="I1620" i="13"/>
  <c r="H1620" i="13"/>
  <c r="G1620" i="13"/>
  <c r="J1619" i="13"/>
  <c r="I1619" i="13"/>
  <c r="H1619" i="13"/>
  <c r="G1619" i="13"/>
  <c r="AY44" i="7"/>
  <c r="AY45" i="7"/>
  <c r="AM45" i="7"/>
  <c r="G20" i="13"/>
  <c r="G21" i="13"/>
  <c r="G22" i="13"/>
  <c r="G23" i="13" s="1"/>
  <c r="G24" i="13" s="1"/>
  <c r="G25" i="13" s="1"/>
  <c r="G26" i="13" s="1"/>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G201" i="13"/>
  <c r="G202" i="13"/>
  <c r="G203" i="13"/>
  <c r="G204" i="13"/>
  <c r="G205" i="13"/>
  <c r="G206" i="13"/>
  <c r="G207" i="13"/>
  <c r="G208" i="13"/>
  <c r="G209" i="13"/>
  <c r="G210" i="13"/>
  <c r="G211" i="13"/>
  <c r="G212" i="13"/>
  <c r="G213" i="13"/>
  <c r="G214" i="13"/>
  <c r="G215" i="13"/>
  <c r="G216" i="13"/>
  <c r="G217" i="13"/>
  <c r="G218" i="13"/>
  <c r="G219" i="13"/>
  <c r="G220" i="13"/>
  <c r="G221" i="13"/>
  <c r="G222" i="13"/>
  <c r="G223" i="13"/>
  <c r="G224" i="13"/>
  <c r="G225" i="13"/>
  <c r="G226" i="13"/>
  <c r="G227" i="13"/>
  <c r="G228" i="13"/>
  <c r="G229" i="13"/>
  <c r="G230" i="13"/>
  <c r="G231" i="13"/>
  <c r="G232" i="13"/>
  <c r="G233" i="13"/>
  <c r="G234" i="13"/>
  <c r="G235" i="13"/>
  <c r="G236" i="13"/>
  <c r="G237" i="13"/>
  <c r="G238" i="13"/>
  <c r="G239" i="13"/>
  <c r="G240" i="13"/>
  <c r="G241" i="13"/>
  <c r="G242" i="13"/>
  <c r="G243" i="13"/>
  <c r="G244" i="13"/>
  <c r="G245" i="13"/>
  <c r="G246" i="13"/>
  <c r="G247" i="13"/>
  <c r="G248" i="13"/>
  <c r="G249" i="13"/>
  <c r="G250" i="13"/>
  <c r="G251" i="13"/>
  <c r="G252" i="13"/>
  <c r="G253" i="13"/>
  <c r="G254" i="13"/>
  <c r="G255" i="13"/>
  <c r="G256" i="13"/>
  <c r="G257" i="13"/>
  <c r="G258" i="13"/>
  <c r="G259" i="13"/>
  <c r="G260" i="13"/>
  <c r="G261" i="13"/>
  <c r="G262" i="13"/>
  <c r="G263" i="13"/>
  <c r="G264" i="13"/>
  <c r="G265" i="13"/>
  <c r="G266" i="13"/>
  <c r="G267" i="13"/>
  <c r="G268" i="13"/>
  <c r="G269" i="13"/>
  <c r="G270" i="13"/>
  <c r="G271" i="13"/>
  <c r="G272" i="13"/>
  <c r="G273" i="13"/>
  <c r="G274" i="13"/>
  <c r="G275" i="13"/>
  <c r="G276" i="13"/>
  <c r="G277" i="13"/>
  <c r="G278" i="13"/>
  <c r="G279" i="13"/>
  <c r="G280" i="13"/>
  <c r="G281" i="13"/>
  <c r="G282" i="13"/>
  <c r="G283" i="13"/>
  <c r="G284" i="13"/>
  <c r="G285" i="13"/>
  <c r="G286" i="13"/>
  <c r="G287" i="13"/>
  <c r="G288" i="13"/>
  <c r="G289" i="13"/>
  <c r="G290" i="13"/>
  <c r="G291" i="13"/>
  <c r="G292" i="13"/>
  <c r="G293" i="13"/>
  <c r="G294" i="13"/>
  <c r="G295" i="13"/>
  <c r="G296" i="13"/>
  <c r="G297" i="13"/>
  <c r="G298" i="13"/>
  <c r="G299" i="13"/>
  <c r="G300" i="13"/>
  <c r="G301" i="13"/>
  <c r="G302" i="13"/>
  <c r="G303" i="13"/>
  <c r="G304" i="13"/>
  <c r="G305" i="13"/>
  <c r="G306" i="13"/>
  <c r="G307" i="13"/>
  <c r="G308" i="13"/>
  <c r="G309" i="13"/>
  <c r="G310" i="13"/>
  <c r="G311" i="13"/>
  <c r="G312" i="13"/>
  <c r="G313" i="13"/>
  <c r="G314" i="13"/>
  <c r="G315" i="13"/>
  <c r="G316" i="13"/>
  <c r="G317" i="13"/>
  <c r="G318" i="13"/>
  <c r="G319" i="13"/>
  <c r="G320" i="13"/>
  <c r="G321" i="13"/>
  <c r="G322" i="13"/>
  <c r="G323" i="13"/>
  <c r="G324" i="13"/>
  <c r="G325" i="13"/>
  <c r="G326" i="13"/>
  <c r="G327" i="13"/>
  <c r="G328" i="13"/>
  <c r="G329" i="13"/>
  <c r="G330" i="13"/>
  <c r="G331" i="13"/>
  <c r="G332" i="13"/>
  <c r="G333" i="13"/>
  <c r="G334" i="13"/>
  <c r="G335" i="13"/>
  <c r="G336" i="13"/>
  <c r="G337" i="13"/>
  <c r="G338" i="13"/>
  <c r="G339" i="13"/>
  <c r="G340" i="13"/>
  <c r="G341" i="13"/>
  <c r="G342" i="13"/>
  <c r="G343" i="13"/>
  <c r="G344" i="13"/>
  <c r="G345" i="13"/>
  <c r="G346" i="13"/>
  <c r="G347" i="13"/>
  <c r="G348" i="13"/>
  <c r="G349" i="13"/>
  <c r="G350" i="13"/>
  <c r="G351" i="13"/>
  <c r="G352" i="13"/>
  <c r="G353" i="13"/>
  <c r="G354" i="13"/>
  <c r="G355" i="13"/>
  <c r="G356" i="13"/>
  <c r="G357" i="13"/>
  <c r="G358" i="13"/>
  <c r="G359" i="13"/>
  <c r="G360" i="13"/>
  <c r="G361" i="13"/>
  <c r="G362" i="13"/>
  <c r="G363" i="13"/>
  <c r="G364" i="13"/>
  <c r="G365" i="13"/>
  <c r="G366" i="13"/>
  <c r="G367" i="13"/>
  <c r="G368" i="13"/>
  <c r="G369" i="13"/>
  <c r="G370" i="13"/>
  <c r="G371" i="13"/>
  <c r="G372" i="13"/>
  <c r="G373" i="13"/>
  <c r="G374" i="13"/>
  <c r="G375" i="13"/>
  <c r="G376" i="13"/>
  <c r="G377" i="13"/>
  <c r="G378" i="13"/>
  <c r="G379" i="13"/>
  <c r="G380" i="13"/>
  <c r="G381" i="13"/>
  <c r="G382" i="13"/>
  <c r="G383" i="13"/>
  <c r="G384" i="13"/>
  <c r="G385" i="13"/>
  <c r="G386" i="13"/>
  <c r="G387" i="13"/>
  <c r="G388" i="13"/>
  <c r="G389" i="13"/>
  <c r="G390" i="13"/>
  <c r="G391" i="13"/>
  <c r="G392" i="13"/>
  <c r="G393" i="13"/>
  <c r="G394" i="13"/>
  <c r="G395" i="13"/>
  <c r="G396" i="13"/>
  <c r="G397" i="13"/>
  <c r="G398" i="13"/>
  <c r="G399" i="13"/>
  <c r="G400" i="13"/>
  <c r="G401" i="13"/>
  <c r="G402" i="13"/>
  <c r="G403" i="13"/>
  <c r="G404" i="13"/>
  <c r="G405" i="13"/>
  <c r="G406" i="13"/>
  <c r="G407" i="13"/>
  <c r="G408" i="13"/>
  <c r="G409" i="13"/>
  <c r="G410" i="13"/>
  <c r="G411" i="13"/>
  <c r="G412" i="13"/>
  <c r="G413" i="13"/>
  <c r="G414" i="13"/>
  <c r="G415" i="13"/>
  <c r="G416" i="13"/>
  <c r="G417" i="13"/>
  <c r="G418" i="13"/>
  <c r="G419" i="13"/>
  <c r="G420" i="13"/>
  <c r="G421" i="13"/>
  <c r="G422" i="13"/>
  <c r="G423" i="13"/>
  <c r="G424" i="13"/>
  <c r="G425" i="13"/>
  <c r="G426" i="13"/>
  <c r="G427" i="13"/>
  <c r="G428" i="13"/>
  <c r="G429" i="13"/>
  <c r="G430" i="13"/>
  <c r="G431" i="13"/>
  <c r="G432" i="13"/>
  <c r="G433" i="13"/>
  <c r="G434" i="13"/>
  <c r="G435" i="13"/>
  <c r="G436" i="13"/>
  <c r="G437" i="13"/>
  <c r="G438" i="13"/>
  <c r="G439" i="13"/>
  <c r="G440" i="13"/>
  <c r="G441" i="13"/>
  <c r="G442" i="13"/>
  <c r="G443" i="13"/>
  <c r="G444" i="13"/>
  <c r="G445" i="13"/>
  <c r="G446" i="13"/>
  <c r="G447" i="13"/>
  <c r="G448" i="13"/>
  <c r="G449" i="13"/>
  <c r="G450" i="13"/>
  <c r="G451" i="13"/>
  <c r="G452" i="13"/>
  <c r="G453" i="13"/>
  <c r="G454" i="13"/>
  <c r="G455" i="13"/>
  <c r="G456" i="13"/>
  <c r="G457" i="13"/>
  <c r="G458" i="13"/>
  <c r="G459" i="13"/>
  <c r="G460" i="13"/>
  <c r="G461" i="13"/>
  <c r="G462" i="13"/>
  <c r="G463" i="13"/>
  <c r="G464" i="13"/>
  <c r="G465" i="13"/>
  <c r="G466" i="13"/>
  <c r="G467" i="13"/>
  <c r="G468" i="13"/>
  <c r="G469" i="13"/>
  <c r="G470" i="13"/>
  <c r="G471" i="13"/>
  <c r="G472" i="13"/>
  <c r="G473" i="13"/>
  <c r="G474" i="13"/>
  <c r="G475" i="13"/>
  <c r="G476" i="13"/>
  <c r="G477" i="13"/>
  <c r="G478" i="13"/>
  <c r="G479" i="13"/>
  <c r="G480" i="13"/>
  <c r="G481" i="13"/>
  <c r="G482" i="13"/>
  <c r="G483" i="13"/>
  <c r="G484" i="13"/>
  <c r="G485" i="13"/>
  <c r="G486" i="13"/>
  <c r="G487" i="13"/>
  <c r="G488" i="13"/>
  <c r="G489" i="13"/>
  <c r="G490" i="13"/>
  <c r="G491" i="13"/>
  <c r="G492" i="13"/>
  <c r="G493" i="13"/>
  <c r="G494" i="13"/>
  <c r="G495" i="13"/>
  <c r="G496" i="13"/>
  <c r="G497" i="13"/>
  <c r="G498" i="13"/>
  <c r="G499" i="13"/>
  <c r="G500" i="13"/>
  <c r="G501" i="13"/>
  <c r="G502" i="13"/>
  <c r="G503" i="13"/>
  <c r="G504" i="13"/>
  <c r="G505" i="13"/>
  <c r="G506" i="13"/>
  <c r="G507" i="13"/>
  <c r="G508" i="13"/>
  <c r="G509" i="13"/>
  <c r="G510" i="13"/>
  <c r="G511" i="13"/>
  <c r="G512" i="13"/>
  <c r="G513" i="13"/>
  <c r="G514" i="13"/>
  <c r="G515" i="13"/>
  <c r="G516" i="13"/>
  <c r="G517" i="13"/>
  <c r="G518" i="13"/>
  <c r="G519" i="13"/>
  <c r="G520" i="13"/>
  <c r="G521" i="13"/>
  <c r="G522" i="13"/>
  <c r="G523" i="13"/>
  <c r="G524" i="13"/>
  <c r="G525" i="13"/>
  <c r="G526" i="13"/>
  <c r="G527" i="13"/>
  <c r="G528" i="13"/>
  <c r="G529" i="13"/>
  <c r="G530" i="13"/>
  <c r="G531" i="13"/>
  <c r="G532" i="13"/>
  <c r="G533" i="13"/>
  <c r="G534" i="13"/>
  <c r="G535" i="13"/>
  <c r="G536" i="13"/>
  <c r="G537" i="13"/>
  <c r="G538" i="13"/>
  <c r="G539" i="13"/>
  <c r="G540" i="13"/>
  <c r="G541" i="13"/>
  <c r="G542" i="13"/>
  <c r="G543" i="13"/>
  <c r="G544" i="13"/>
  <c r="G545" i="13"/>
  <c r="G546" i="13"/>
  <c r="G547" i="13"/>
  <c r="G548" i="13"/>
  <c r="G549" i="13"/>
  <c r="G550" i="13"/>
  <c r="G551" i="13"/>
  <c r="G552" i="13"/>
  <c r="G553" i="13"/>
  <c r="G554" i="13"/>
  <c r="G555" i="13"/>
  <c r="G556" i="13"/>
  <c r="G557" i="13"/>
  <c r="G558" i="13"/>
  <c r="G559" i="13"/>
  <c r="G560" i="13"/>
  <c r="G561" i="13"/>
  <c r="G562" i="13"/>
  <c r="G563" i="13"/>
  <c r="G564" i="13"/>
  <c r="G565" i="13"/>
  <c r="G566" i="13"/>
  <c r="G567" i="13"/>
  <c r="G568" i="13"/>
  <c r="G569" i="13"/>
  <c r="G570" i="13"/>
  <c r="G571" i="13"/>
  <c r="G572" i="13"/>
  <c r="G573" i="13"/>
  <c r="G574" i="13"/>
  <c r="G575" i="13"/>
  <c r="G576" i="13"/>
  <c r="G577" i="13"/>
  <c r="G578" i="13"/>
  <c r="G579" i="13"/>
  <c r="G580" i="13"/>
  <c r="G581" i="13"/>
  <c r="G582" i="13"/>
  <c r="G583" i="13"/>
  <c r="G584" i="13"/>
  <c r="G585" i="13"/>
  <c r="G586" i="13"/>
  <c r="G587" i="13"/>
  <c r="G588" i="13"/>
  <c r="G589" i="13"/>
  <c r="G590" i="13"/>
  <c r="G591" i="13"/>
  <c r="G592" i="13"/>
  <c r="G593" i="13"/>
  <c r="G594" i="13"/>
  <c r="G595" i="13"/>
  <c r="G596" i="13"/>
  <c r="G597" i="13"/>
  <c r="G598" i="13"/>
  <c r="G599" i="13"/>
  <c r="G600" i="13"/>
  <c r="G601" i="13"/>
  <c r="G602" i="13"/>
  <c r="G603" i="13"/>
  <c r="G604" i="13"/>
  <c r="G605" i="13"/>
  <c r="G606" i="13"/>
  <c r="G607" i="13"/>
  <c r="G608" i="13"/>
  <c r="G609" i="13"/>
  <c r="G610" i="13"/>
  <c r="G611" i="13"/>
  <c r="G612" i="13"/>
  <c r="G613" i="13"/>
  <c r="G614" i="13"/>
  <c r="G615" i="13"/>
  <c r="G616" i="13"/>
  <c r="G617" i="13"/>
  <c r="G618" i="13"/>
  <c r="G619" i="13"/>
  <c r="G620" i="13"/>
  <c r="G621" i="13"/>
  <c r="G622" i="13"/>
  <c r="G623" i="13"/>
  <c r="G624" i="13"/>
  <c r="G625" i="13"/>
  <c r="G626" i="13"/>
  <c r="G627" i="13"/>
  <c r="G628" i="13"/>
  <c r="G629" i="13"/>
  <c r="G630" i="13"/>
  <c r="G631" i="13"/>
  <c r="G632" i="13"/>
  <c r="G633" i="13"/>
  <c r="G634" i="13"/>
  <c r="G635" i="13"/>
  <c r="G636" i="13"/>
  <c r="G637" i="13"/>
  <c r="G638" i="13"/>
  <c r="G639" i="13"/>
  <c r="G640" i="13"/>
  <c r="G641" i="13"/>
  <c r="G642" i="13"/>
  <c r="G643" i="13"/>
  <c r="G644" i="13"/>
  <c r="G645" i="13"/>
  <c r="G646" i="13"/>
  <c r="G647" i="13"/>
  <c r="G648" i="13"/>
  <c r="G649" i="13"/>
  <c r="G650" i="13"/>
  <c r="G651" i="13"/>
  <c r="G652" i="13"/>
  <c r="G653" i="13"/>
  <c r="G654" i="13"/>
  <c r="G655" i="13"/>
  <c r="G656" i="13"/>
  <c r="G657" i="13"/>
  <c r="G658" i="13"/>
  <c r="G659" i="13"/>
  <c r="G660" i="13"/>
  <c r="G661" i="13"/>
  <c r="G662" i="13"/>
  <c r="G663" i="13"/>
  <c r="G664" i="13"/>
  <c r="G665" i="13"/>
  <c r="G666" i="13"/>
  <c r="G667" i="13"/>
  <c r="G668" i="13"/>
  <c r="G669" i="13"/>
  <c r="G670" i="13"/>
  <c r="G671" i="13"/>
  <c r="G672" i="13"/>
  <c r="G673" i="13"/>
  <c r="G674" i="13"/>
  <c r="G675" i="13"/>
  <c r="G676" i="13"/>
  <c r="G677" i="13"/>
  <c r="G678" i="13"/>
  <c r="G679" i="13"/>
  <c r="G680" i="13"/>
  <c r="G681" i="13"/>
  <c r="G682" i="13"/>
  <c r="G683" i="13"/>
  <c r="G684" i="13"/>
  <c r="G685" i="13"/>
  <c r="G686" i="13"/>
  <c r="G687" i="13"/>
  <c r="G688" i="13"/>
  <c r="G689" i="13"/>
  <c r="G690" i="13"/>
  <c r="G691" i="13"/>
  <c r="G692" i="13"/>
  <c r="G693" i="13"/>
  <c r="G694" i="13"/>
  <c r="G695" i="13"/>
  <c r="G696" i="13"/>
  <c r="G697" i="13"/>
  <c r="G698" i="13"/>
  <c r="G699" i="13"/>
  <c r="G700" i="13"/>
  <c r="G701" i="13"/>
  <c r="G702" i="13"/>
  <c r="G703" i="13"/>
  <c r="G704" i="13"/>
  <c r="G705" i="13"/>
  <c r="G706" i="13"/>
  <c r="G707" i="13"/>
  <c r="G708" i="13"/>
  <c r="G709" i="13"/>
  <c r="G710" i="13"/>
  <c r="G711" i="13"/>
  <c r="G712" i="13"/>
  <c r="G713" i="13"/>
  <c r="G714" i="13"/>
  <c r="G715" i="13"/>
  <c r="G716" i="13"/>
  <c r="G717" i="13"/>
  <c r="G718" i="13"/>
  <c r="G719" i="13"/>
  <c r="G720" i="13"/>
  <c r="G721" i="13"/>
  <c r="G722" i="13"/>
  <c r="G723" i="13"/>
  <c r="G724" i="13"/>
  <c r="G725" i="13"/>
  <c r="G726" i="13"/>
  <c r="G727" i="13"/>
  <c r="G728" i="13"/>
  <c r="G729" i="13"/>
  <c r="G730" i="13"/>
  <c r="G731" i="13"/>
  <c r="G732" i="13"/>
  <c r="G733" i="13"/>
  <c r="G734" i="13"/>
  <c r="G735" i="13"/>
  <c r="G736" i="13"/>
  <c r="G737" i="13"/>
  <c r="G738" i="13"/>
  <c r="G739" i="13"/>
  <c r="G740" i="13"/>
  <c r="G741" i="13"/>
  <c r="G742" i="13"/>
  <c r="G743" i="13"/>
  <c r="G744" i="13"/>
  <c r="G745" i="13"/>
  <c r="G746" i="13"/>
  <c r="G747" i="13"/>
  <c r="G748" i="13"/>
  <c r="G749" i="13"/>
  <c r="G750" i="13"/>
  <c r="G751" i="13"/>
  <c r="G752" i="13"/>
  <c r="G753" i="13"/>
  <c r="G754" i="13"/>
  <c r="G755" i="13"/>
  <c r="G756" i="13"/>
  <c r="G757" i="13"/>
  <c r="G758" i="13"/>
  <c r="G759" i="13"/>
  <c r="G760" i="13"/>
  <c r="G761" i="13"/>
  <c r="G762" i="13"/>
  <c r="G763" i="13"/>
  <c r="G764" i="13"/>
  <c r="G765" i="13"/>
  <c r="G766" i="13"/>
  <c r="G767" i="13"/>
  <c r="G768" i="13"/>
  <c r="G769" i="13"/>
  <c r="G770" i="13"/>
  <c r="G771" i="13"/>
  <c r="G772" i="13"/>
  <c r="G773" i="13"/>
  <c r="G774" i="13"/>
  <c r="G775" i="13"/>
  <c r="G776" i="13"/>
  <c r="G777" i="13"/>
  <c r="G778" i="13"/>
  <c r="G779" i="13"/>
  <c r="G780" i="13"/>
  <c r="G781" i="13"/>
  <c r="G782" i="13"/>
  <c r="G783" i="13"/>
  <c r="G784" i="13"/>
  <c r="G785" i="13"/>
  <c r="G786" i="13"/>
  <c r="G787" i="13"/>
  <c r="G788" i="13"/>
  <c r="G789" i="13"/>
  <c r="G790" i="13"/>
  <c r="G791" i="13"/>
  <c r="G792" i="13"/>
  <c r="G793" i="13"/>
  <c r="G794" i="13"/>
  <c r="G795" i="13"/>
  <c r="G796" i="13"/>
  <c r="G797" i="13"/>
  <c r="G798" i="13"/>
  <c r="G799" i="13"/>
  <c r="G800" i="13"/>
  <c r="G801" i="13"/>
  <c r="G802" i="13"/>
  <c r="G803" i="13"/>
  <c r="G804" i="13"/>
  <c r="G805" i="13"/>
  <c r="G806" i="13"/>
  <c r="G807" i="13"/>
  <c r="G808" i="13"/>
  <c r="G809" i="13"/>
  <c r="G810" i="13"/>
  <c r="G811" i="13"/>
  <c r="G812" i="13"/>
  <c r="G813" i="13"/>
  <c r="G814" i="13"/>
  <c r="G815" i="13"/>
  <c r="G816" i="13"/>
  <c r="G817" i="13"/>
  <c r="G818" i="13"/>
  <c r="G819" i="13"/>
  <c r="G820" i="13"/>
  <c r="G821" i="13"/>
  <c r="G822" i="13"/>
  <c r="G823" i="13"/>
  <c r="G824" i="13"/>
  <c r="G825" i="13"/>
  <c r="G826" i="13"/>
  <c r="G827" i="13"/>
  <c r="G828" i="13"/>
  <c r="G829" i="13"/>
  <c r="G830" i="13"/>
  <c r="G831" i="13"/>
  <c r="G832" i="13"/>
  <c r="G833" i="13"/>
  <c r="G834" i="13"/>
  <c r="G835" i="13"/>
  <c r="G836" i="13"/>
  <c r="G837" i="13"/>
  <c r="G838" i="13"/>
  <c r="G839" i="13"/>
  <c r="G840" i="13"/>
  <c r="G841" i="13"/>
  <c r="G842" i="13"/>
  <c r="G843" i="13"/>
  <c r="G844" i="13"/>
  <c r="G845" i="13"/>
  <c r="G846" i="13"/>
  <c r="G847" i="13"/>
  <c r="G848" i="13"/>
  <c r="G849" i="13"/>
  <c r="G850" i="13"/>
  <c r="G851" i="13"/>
  <c r="G852" i="13"/>
  <c r="G853" i="13"/>
  <c r="G854" i="13"/>
  <c r="G855" i="13"/>
  <c r="G856" i="13"/>
  <c r="G857" i="13"/>
  <c r="G858" i="13"/>
  <c r="G859" i="13"/>
  <c r="G860" i="13"/>
  <c r="G861" i="13"/>
  <c r="G862" i="13"/>
  <c r="G863" i="13"/>
  <c r="G864" i="13"/>
  <c r="G865" i="13"/>
  <c r="G866" i="13"/>
  <c r="G867" i="13"/>
  <c r="G868" i="13"/>
  <c r="G869" i="13"/>
  <c r="G870" i="13"/>
  <c r="G871" i="13"/>
  <c r="G872" i="13"/>
  <c r="G873" i="13"/>
  <c r="G874" i="13"/>
  <c r="G875" i="13"/>
  <c r="G876" i="13"/>
  <c r="G877" i="13"/>
  <c r="G878" i="13"/>
  <c r="G879" i="13"/>
  <c r="G880" i="13"/>
  <c r="G881" i="13"/>
  <c r="G882" i="13"/>
  <c r="G883" i="13"/>
  <c r="G884" i="13"/>
  <c r="G885" i="13"/>
  <c r="G886" i="13"/>
  <c r="G887" i="13"/>
  <c r="G888" i="13"/>
  <c r="G889" i="13"/>
  <c r="G890" i="13"/>
  <c r="G891" i="13"/>
  <c r="G892" i="13"/>
  <c r="G893" i="13"/>
  <c r="G894" i="13"/>
  <c r="G895" i="13"/>
  <c r="G896" i="13"/>
  <c r="G897" i="13"/>
  <c r="G898" i="13"/>
  <c r="G899" i="13"/>
  <c r="G900" i="13"/>
  <c r="G901" i="13"/>
  <c r="G902" i="13"/>
  <c r="G903" i="13"/>
  <c r="G904" i="13"/>
  <c r="G905" i="13"/>
  <c r="G906" i="13"/>
  <c r="G907" i="13"/>
  <c r="G908" i="13"/>
  <c r="G909" i="13"/>
  <c r="G910" i="13"/>
  <c r="G911" i="13"/>
  <c r="G912" i="13"/>
  <c r="G913" i="13"/>
  <c r="G914" i="13"/>
  <c r="G915" i="13"/>
  <c r="G916" i="13"/>
  <c r="G917" i="13"/>
  <c r="G918" i="13"/>
  <c r="G919" i="13"/>
  <c r="G920" i="13"/>
  <c r="G921" i="13"/>
  <c r="G922" i="13"/>
  <c r="G923" i="13"/>
  <c r="G924" i="13"/>
  <c r="G925" i="13"/>
  <c r="G926" i="13"/>
  <c r="G927" i="13"/>
  <c r="G928" i="13"/>
  <c r="G929" i="13"/>
  <c r="G930" i="13"/>
  <c r="G931" i="13"/>
  <c r="G932" i="13"/>
  <c r="G933" i="13"/>
  <c r="G934" i="13"/>
  <c r="G935" i="13"/>
  <c r="G936" i="13"/>
  <c r="G937" i="13"/>
  <c r="G938" i="13"/>
  <c r="G939" i="13"/>
  <c r="G940" i="13"/>
  <c r="G941" i="13"/>
  <c r="G942" i="13"/>
  <c r="G943" i="13"/>
  <c r="G944" i="13"/>
  <c r="G945" i="13"/>
  <c r="G946" i="13"/>
  <c r="G947" i="13"/>
  <c r="G948" i="13"/>
  <c r="G949" i="13"/>
  <c r="G950" i="13"/>
  <c r="G951" i="13"/>
  <c r="G952" i="13"/>
  <c r="G953" i="13"/>
  <c r="G954" i="13"/>
  <c r="G955" i="13"/>
  <c r="G956" i="13"/>
  <c r="G957" i="13"/>
  <c r="G958" i="13"/>
  <c r="G959" i="13"/>
  <c r="G960" i="13"/>
  <c r="G961" i="13"/>
  <c r="G962" i="13"/>
  <c r="G963" i="13"/>
  <c r="G964" i="13"/>
  <c r="G965" i="13"/>
  <c r="G966" i="13"/>
  <c r="G967" i="13"/>
  <c r="G968" i="13"/>
  <c r="G969" i="13"/>
  <c r="G970" i="13"/>
  <c r="G971" i="13"/>
  <c r="G972" i="13"/>
  <c r="G973" i="13"/>
  <c r="G974" i="13"/>
  <c r="G975" i="13"/>
  <c r="G976" i="13"/>
  <c r="G977" i="13"/>
  <c r="G978" i="13"/>
  <c r="G979" i="13"/>
  <c r="G980" i="13"/>
  <c r="G981" i="13"/>
  <c r="G982" i="13"/>
  <c r="G983" i="13"/>
  <c r="G984" i="13"/>
  <c r="G985" i="13"/>
  <c r="G986" i="13"/>
  <c r="G987" i="13"/>
  <c r="G988" i="13"/>
  <c r="G989" i="13"/>
  <c r="G990" i="13"/>
  <c r="G991" i="13"/>
  <c r="G992" i="13"/>
  <c r="G993" i="13"/>
  <c r="G994" i="13"/>
  <c r="G995" i="13"/>
  <c r="G996" i="13"/>
  <c r="G997" i="13"/>
  <c r="G998" i="13"/>
  <c r="G999" i="13"/>
  <c r="G1000" i="13"/>
  <c r="G1001" i="13"/>
  <c r="G1002" i="13"/>
  <c r="G1003" i="13"/>
  <c r="G1004" i="13"/>
  <c r="G1005" i="13"/>
  <c r="G1006" i="13"/>
  <c r="G1007" i="13"/>
  <c r="G1008" i="13"/>
  <c r="G1009" i="13"/>
  <c r="G1010" i="13"/>
  <c r="G1011" i="13"/>
  <c r="G1012" i="13"/>
  <c r="G1013" i="13"/>
  <c r="G1014" i="13"/>
  <c r="G1015" i="13"/>
  <c r="G1016" i="13"/>
  <c r="G1017" i="13"/>
  <c r="G1018" i="13"/>
  <c r="G1019" i="13"/>
  <c r="G1020" i="13"/>
  <c r="G1021" i="13"/>
  <c r="G1022" i="13"/>
  <c r="G1023" i="13"/>
  <c r="G1024" i="13"/>
  <c r="G1025" i="13"/>
  <c r="G1026" i="13"/>
  <c r="G1027" i="13"/>
  <c r="G1028" i="13"/>
  <c r="G1029" i="13"/>
  <c r="G1030" i="13"/>
  <c r="G1031" i="13"/>
  <c r="G1032" i="13"/>
  <c r="G1033" i="13"/>
  <c r="G1034" i="13"/>
  <c r="G1035" i="13"/>
  <c r="G1036" i="13"/>
  <c r="G1037" i="13"/>
  <c r="G1038" i="13"/>
  <c r="G1039" i="13"/>
  <c r="G1040" i="13"/>
  <c r="G1041" i="13"/>
  <c r="G1042" i="13"/>
  <c r="G1043" i="13"/>
  <c r="G1044" i="13"/>
  <c r="G1045" i="13"/>
  <c r="G1046" i="13"/>
  <c r="G1047" i="13"/>
  <c r="G1048" i="13"/>
  <c r="G1049" i="13"/>
  <c r="G1050" i="13"/>
  <c r="G1051" i="13"/>
  <c r="G1052" i="13"/>
  <c r="G1053" i="13"/>
  <c r="G1054" i="13"/>
  <c r="G1055" i="13"/>
  <c r="G1056" i="13"/>
  <c r="G1057" i="13"/>
  <c r="G1058" i="13"/>
  <c r="G1059" i="13"/>
  <c r="G1060" i="13"/>
  <c r="G1061" i="13"/>
  <c r="G1062" i="13"/>
  <c r="G1063" i="13"/>
  <c r="G1064" i="13"/>
  <c r="G1065" i="13"/>
  <c r="G1066" i="13"/>
  <c r="G1067" i="13"/>
  <c r="G1068" i="13"/>
  <c r="G1069" i="13"/>
  <c r="G1070" i="13"/>
  <c r="G1071" i="13"/>
  <c r="G1072" i="13"/>
  <c r="G1073" i="13"/>
  <c r="G1074" i="13"/>
  <c r="G1075" i="13"/>
  <c r="G1076" i="13"/>
  <c r="G1077" i="13"/>
  <c r="G1078" i="13"/>
  <c r="G1079" i="13"/>
  <c r="G1080" i="13"/>
  <c r="G1081" i="13"/>
  <c r="G1082" i="13"/>
  <c r="G1083" i="13"/>
  <c r="G1084" i="13"/>
  <c r="G1085" i="13"/>
  <c r="G1086" i="13"/>
  <c r="G1087" i="13"/>
  <c r="G1088" i="13"/>
  <c r="G1089" i="13"/>
  <c r="G1090" i="13"/>
  <c r="G1091" i="13"/>
  <c r="G1092" i="13"/>
  <c r="G1093" i="13"/>
  <c r="G1094" i="13"/>
  <c r="G1095" i="13"/>
  <c r="G1096" i="13"/>
  <c r="G1097" i="13"/>
  <c r="G1098" i="13"/>
  <c r="G1099" i="13"/>
  <c r="G1100" i="13"/>
  <c r="G1101" i="13"/>
  <c r="G1102" i="13"/>
  <c r="G1103" i="13"/>
  <c r="G1104" i="13"/>
  <c r="G1105" i="13"/>
  <c r="G1106" i="13"/>
  <c r="G1107" i="13"/>
  <c r="G1108" i="13"/>
  <c r="G1109" i="13"/>
  <c r="G1110" i="13"/>
  <c r="G1111" i="13"/>
  <c r="G1112" i="13"/>
  <c r="G1113" i="13"/>
  <c r="G1114" i="13"/>
  <c r="G1115" i="13"/>
  <c r="G1116" i="13"/>
  <c r="G1117" i="13"/>
  <c r="G1118" i="13"/>
  <c r="G1119" i="13"/>
  <c r="G1120" i="13"/>
  <c r="G1121" i="13"/>
  <c r="G1122" i="13"/>
  <c r="G1123" i="13"/>
  <c r="G1124" i="13"/>
  <c r="G1125" i="13"/>
  <c r="G1126" i="13"/>
  <c r="G1127" i="13"/>
  <c r="G1128" i="13"/>
  <c r="G1129" i="13"/>
  <c r="G1130" i="13"/>
  <c r="G1131" i="13"/>
  <c r="G1132" i="13"/>
  <c r="G1133" i="13"/>
  <c r="G1134" i="13"/>
  <c r="G1135" i="13"/>
  <c r="G1136" i="13"/>
  <c r="G1137" i="13"/>
  <c r="G1138" i="13"/>
  <c r="G1139" i="13"/>
  <c r="G1140" i="13"/>
  <c r="G1141" i="13"/>
  <c r="G1142" i="13"/>
  <c r="G1143" i="13"/>
  <c r="G1144" i="13"/>
  <c r="G1145" i="13"/>
  <c r="G1146" i="13"/>
  <c r="G1147" i="13"/>
  <c r="G1148" i="13"/>
  <c r="G1149" i="13"/>
  <c r="G1150" i="13"/>
  <c r="G1151" i="13"/>
  <c r="G1152" i="13"/>
  <c r="G1153" i="13"/>
  <c r="G1154" i="13"/>
  <c r="G1155" i="13"/>
  <c r="G1156" i="13"/>
  <c r="G1157" i="13"/>
  <c r="G1158" i="13"/>
  <c r="G1159" i="13"/>
  <c r="G1160" i="13"/>
  <c r="G1161" i="13"/>
  <c r="G1162" i="13"/>
  <c r="G1163" i="13"/>
  <c r="G1164" i="13"/>
  <c r="G1165" i="13"/>
  <c r="G1166" i="13"/>
  <c r="G1167" i="13"/>
  <c r="G1168" i="13"/>
  <c r="G1169" i="13"/>
  <c r="G1170" i="13"/>
  <c r="G1171" i="13"/>
  <c r="G1172" i="13"/>
  <c r="G1173" i="13"/>
  <c r="G1174" i="13"/>
  <c r="G1175" i="13"/>
  <c r="G1176" i="13"/>
  <c r="G1177" i="13"/>
  <c r="G1178" i="13"/>
  <c r="G1179" i="13"/>
  <c r="G1180" i="13"/>
  <c r="G1181" i="13"/>
  <c r="G1182" i="13"/>
  <c r="G1183" i="13"/>
  <c r="G1184" i="13"/>
  <c r="G1185" i="13"/>
  <c r="G1186" i="13"/>
  <c r="G1187" i="13"/>
  <c r="G1188" i="13"/>
  <c r="G1189" i="13"/>
  <c r="G1190" i="13"/>
  <c r="G1191" i="13"/>
  <c r="G1192" i="13"/>
  <c r="G1193" i="13"/>
  <c r="G1194" i="13"/>
  <c r="G1195" i="13"/>
  <c r="G1196" i="13"/>
  <c r="G1197" i="13"/>
  <c r="G1198" i="13"/>
  <c r="G1199" i="13"/>
  <c r="G1200" i="13"/>
  <c r="G1201" i="13"/>
  <c r="G1202" i="13"/>
  <c r="G1203" i="13"/>
  <c r="G1204" i="13"/>
  <c r="G1205" i="13"/>
  <c r="G1206" i="13"/>
  <c r="G1207" i="13"/>
  <c r="G1208" i="13"/>
  <c r="G1209" i="13"/>
  <c r="G1210" i="13"/>
  <c r="G1211" i="13"/>
  <c r="G1212" i="13"/>
  <c r="G1213" i="13"/>
  <c r="G1214" i="13"/>
  <c r="G1215" i="13"/>
  <c r="G1216" i="13"/>
  <c r="G1217" i="13"/>
  <c r="G1218" i="13"/>
  <c r="G1219" i="13"/>
  <c r="G1220" i="13"/>
  <c r="G1221" i="13"/>
  <c r="G1222" i="13"/>
  <c r="G1223" i="13"/>
  <c r="G1224" i="13"/>
  <c r="G1225" i="13"/>
  <c r="G1226" i="13"/>
  <c r="G1227" i="13"/>
  <c r="G1228" i="13"/>
  <c r="G1229" i="13"/>
  <c r="G1230" i="13"/>
  <c r="G1231" i="13"/>
  <c r="G1232" i="13"/>
  <c r="G1233" i="13"/>
  <c r="G1234" i="13"/>
  <c r="G1235" i="13"/>
  <c r="G1236" i="13"/>
  <c r="G1237" i="13"/>
  <c r="G1238" i="13"/>
  <c r="G1239" i="13"/>
  <c r="G1240" i="13"/>
  <c r="G1241" i="13"/>
  <c r="G1242" i="13"/>
  <c r="G1243" i="13"/>
  <c r="G1244" i="13"/>
  <c r="G1245" i="13"/>
  <c r="G1246" i="13"/>
  <c r="G1247" i="13"/>
  <c r="G1248" i="13"/>
  <c r="G1249" i="13"/>
  <c r="G1250" i="13"/>
  <c r="G1251" i="13"/>
  <c r="G1252" i="13"/>
  <c r="G1253" i="13"/>
  <c r="G1254" i="13"/>
  <c r="G1255" i="13"/>
  <c r="G1256" i="13"/>
  <c r="G1257" i="13"/>
  <c r="G1258" i="13"/>
  <c r="G1259" i="13"/>
  <c r="G1260" i="13"/>
  <c r="G1261" i="13"/>
  <c r="G1262" i="13"/>
  <c r="G1263" i="13"/>
  <c r="G1264" i="13"/>
  <c r="G1265" i="13"/>
  <c r="G1266" i="13"/>
  <c r="G1267" i="13"/>
  <c r="G1268" i="13"/>
  <c r="G1269" i="13"/>
  <c r="G1270" i="13"/>
  <c r="G1271" i="13"/>
  <c r="G1272" i="13"/>
  <c r="G1273" i="13"/>
  <c r="G1274" i="13"/>
  <c r="G1275" i="13"/>
  <c r="G1276" i="13"/>
  <c r="G1277" i="13"/>
  <c r="G1278" i="13"/>
  <c r="G1279" i="13"/>
  <c r="G1280" i="13"/>
  <c r="G1281" i="13"/>
  <c r="G1282" i="13"/>
  <c r="G1283" i="13"/>
  <c r="G1284" i="13"/>
  <c r="G1285" i="13"/>
  <c r="G1286" i="13"/>
  <c r="G1287" i="13"/>
  <c r="G1288" i="13"/>
  <c r="G1289" i="13"/>
  <c r="G1290" i="13"/>
  <c r="G1291" i="13"/>
  <c r="G1292" i="13"/>
  <c r="G1293" i="13"/>
  <c r="G1294" i="13"/>
  <c r="G1295" i="13"/>
  <c r="G1296" i="13"/>
  <c r="G1297" i="13"/>
  <c r="G1298" i="13"/>
  <c r="G1299" i="13"/>
  <c r="G1300" i="13"/>
  <c r="G1301" i="13"/>
  <c r="G1302" i="13"/>
  <c r="G1303" i="13"/>
  <c r="G1304" i="13"/>
  <c r="G1305" i="13"/>
  <c r="G1306" i="13"/>
  <c r="G1307" i="13"/>
  <c r="G1308" i="13"/>
  <c r="G1309" i="13"/>
  <c r="G1310" i="13"/>
  <c r="G1311" i="13"/>
  <c r="G1312" i="13"/>
  <c r="G1313" i="13"/>
  <c r="G1314" i="13"/>
  <c r="G1315" i="13"/>
  <c r="G1316" i="13"/>
  <c r="G1317" i="13"/>
  <c r="G1318" i="13"/>
  <c r="G1319" i="13"/>
  <c r="G1320" i="13"/>
  <c r="G1321" i="13"/>
  <c r="G1322" i="13"/>
  <c r="G1323" i="13"/>
  <c r="G1324" i="13"/>
  <c r="G1325" i="13"/>
  <c r="G1326" i="13"/>
  <c r="G1327" i="13"/>
  <c r="G1328" i="13"/>
  <c r="G1329" i="13"/>
  <c r="G1330" i="13"/>
  <c r="G1331" i="13"/>
  <c r="G1332" i="13"/>
  <c r="G1333" i="13"/>
  <c r="G1334" i="13"/>
  <c r="G1335" i="13"/>
  <c r="G1336" i="13"/>
  <c r="G1337" i="13"/>
  <c r="G1338" i="13"/>
  <c r="G1339" i="13"/>
  <c r="G1340" i="13"/>
  <c r="G1341" i="13"/>
  <c r="G1342" i="13"/>
  <c r="G1343" i="13"/>
  <c r="G1344" i="13"/>
  <c r="G1345" i="13"/>
  <c r="G1346" i="13"/>
  <c r="G1347" i="13"/>
  <c r="G1348" i="13"/>
  <c r="G1349" i="13"/>
  <c r="G1350" i="13"/>
  <c r="G1351" i="13"/>
  <c r="G1352" i="13"/>
  <c r="G1353" i="13"/>
  <c r="G1354" i="13"/>
  <c r="G1355" i="13"/>
  <c r="G1356" i="13"/>
  <c r="G1357" i="13"/>
  <c r="G1358" i="13"/>
  <c r="G1359" i="13"/>
  <c r="G1360" i="13"/>
  <c r="G1361" i="13"/>
  <c r="G1362" i="13"/>
  <c r="G1363" i="13"/>
  <c r="G1364" i="13"/>
  <c r="G1365" i="13"/>
  <c r="G1366" i="13"/>
  <c r="G1367" i="13"/>
  <c r="G1368" i="13"/>
  <c r="G1369" i="13"/>
  <c r="G1370" i="13"/>
  <c r="G1371" i="13"/>
  <c r="G1372" i="13"/>
  <c r="G1373" i="13"/>
  <c r="G1374" i="13"/>
  <c r="G1375" i="13"/>
  <c r="G1376" i="13"/>
  <c r="G1377" i="13"/>
  <c r="G1378" i="13"/>
  <c r="G1379" i="13"/>
  <c r="G1380" i="13"/>
  <c r="G1381" i="13"/>
  <c r="G1382" i="13"/>
  <c r="G1383" i="13"/>
  <c r="G1384" i="13"/>
  <c r="G1385" i="13"/>
  <c r="G1386" i="13"/>
  <c r="G1387" i="13"/>
  <c r="G1388" i="13"/>
  <c r="G1389" i="13"/>
  <c r="G1390" i="13"/>
  <c r="G1391" i="13"/>
  <c r="G1392" i="13"/>
  <c r="G1393" i="13"/>
  <c r="G1394" i="13"/>
  <c r="G1395" i="13"/>
  <c r="G1396" i="13"/>
  <c r="G1397" i="13"/>
  <c r="G1398" i="13"/>
  <c r="G1399" i="13"/>
  <c r="G1400" i="13"/>
  <c r="G1401" i="13"/>
  <c r="G1402" i="13"/>
  <c r="G1403" i="13"/>
  <c r="G1404" i="13"/>
  <c r="G1405" i="13"/>
  <c r="G1406" i="13"/>
  <c r="G1407" i="13"/>
  <c r="G1408" i="13"/>
  <c r="G1409" i="13"/>
  <c r="G1410" i="13"/>
  <c r="G1411" i="13"/>
  <c r="G1412" i="13"/>
  <c r="G1413" i="13"/>
  <c r="G1414" i="13"/>
  <c r="G1415" i="13"/>
  <c r="G1416" i="13"/>
  <c r="G1417" i="13"/>
  <c r="G1418" i="13"/>
  <c r="G1419" i="13"/>
  <c r="G1420" i="13"/>
  <c r="G1421" i="13"/>
  <c r="G1422" i="13"/>
  <c r="G1423" i="13"/>
  <c r="G1424" i="13"/>
  <c r="G1425" i="13"/>
  <c r="G1426" i="13"/>
  <c r="G1427" i="13"/>
  <c r="G1428" i="13"/>
  <c r="G1429" i="13"/>
  <c r="G1430" i="13"/>
  <c r="G1431" i="13"/>
  <c r="G1432" i="13"/>
  <c r="G1433" i="13"/>
  <c r="G1434" i="13"/>
  <c r="G1435" i="13"/>
  <c r="G1436" i="13"/>
  <c r="G1437" i="13"/>
  <c r="G1438" i="13"/>
  <c r="G1439" i="13"/>
  <c r="G1440" i="13"/>
  <c r="G1441" i="13"/>
  <c r="G1442" i="13"/>
  <c r="G1443" i="13"/>
  <c r="G1444" i="13"/>
  <c r="G1445" i="13"/>
  <c r="G1446" i="13"/>
  <c r="G1447" i="13"/>
  <c r="G1448" i="13"/>
  <c r="G1449" i="13"/>
  <c r="G1450" i="13"/>
  <c r="G1451" i="13"/>
  <c r="G1452" i="13"/>
  <c r="G1453" i="13"/>
  <c r="G1454" i="13"/>
  <c r="G1455" i="13"/>
  <c r="G1456" i="13"/>
  <c r="G1457" i="13"/>
  <c r="G1458" i="13"/>
  <c r="G1459" i="13"/>
  <c r="G1460" i="13"/>
  <c r="G1461" i="13"/>
  <c r="G1462" i="13"/>
  <c r="G1463" i="13"/>
  <c r="G1464" i="13"/>
  <c r="G1465" i="13"/>
  <c r="G1466" i="13"/>
  <c r="G1467" i="13"/>
  <c r="G1468" i="13"/>
  <c r="G1469" i="13"/>
  <c r="G1470" i="13"/>
  <c r="G1471" i="13"/>
  <c r="G1472" i="13"/>
  <c r="G1473" i="13"/>
  <c r="G1474" i="13"/>
  <c r="G1475" i="13"/>
  <c r="G1476" i="13"/>
  <c r="G1477" i="13"/>
  <c r="G1478" i="13"/>
  <c r="G1479" i="13"/>
  <c r="G1480" i="13"/>
  <c r="G1481" i="13"/>
  <c r="G1482" i="13"/>
  <c r="G1483" i="13"/>
  <c r="G1484" i="13"/>
  <c r="G1485" i="13"/>
  <c r="G1486" i="13"/>
  <c r="G1487" i="13"/>
  <c r="G1488" i="13"/>
  <c r="G1489" i="13"/>
  <c r="G1490" i="13"/>
  <c r="G1491" i="13"/>
  <c r="G1492" i="13"/>
  <c r="G1493" i="13"/>
  <c r="G1494" i="13"/>
  <c r="G1495" i="13"/>
  <c r="G1496" i="13"/>
  <c r="G1497" i="13"/>
  <c r="G1498" i="13"/>
  <c r="G1499" i="13"/>
  <c r="G1500" i="13"/>
  <c r="G1501" i="13"/>
  <c r="G1502" i="13"/>
  <c r="G1503" i="13"/>
  <c r="G1504" i="13"/>
  <c r="G1505" i="13"/>
  <c r="G1506" i="13"/>
  <c r="G1507" i="13"/>
  <c r="G1508" i="13"/>
  <c r="G1509" i="13"/>
  <c r="G1510" i="13"/>
  <c r="G1511" i="13"/>
  <c r="G1512" i="13"/>
  <c r="G1513" i="13"/>
  <c r="G1514" i="13"/>
  <c r="G1515" i="13"/>
  <c r="G1516" i="13"/>
  <c r="G1517" i="13"/>
  <c r="G1518" i="13"/>
  <c r="G1519" i="13"/>
  <c r="G1520" i="13"/>
  <c r="G1521" i="13"/>
  <c r="G1522" i="13"/>
  <c r="G1523" i="13"/>
  <c r="G1524" i="13"/>
  <c r="G1525" i="13"/>
  <c r="G1526" i="13"/>
  <c r="G1527" i="13"/>
  <c r="G1528" i="13"/>
  <c r="G1529" i="13"/>
  <c r="G1530" i="13"/>
  <c r="G1531" i="13"/>
  <c r="G1532" i="13"/>
  <c r="G1533" i="13"/>
  <c r="G1534" i="13"/>
  <c r="G1535" i="13"/>
  <c r="G1536" i="13"/>
  <c r="G1537" i="13"/>
  <c r="G1538" i="13"/>
  <c r="G1539" i="13"/>
  <c r="G1540" i="13"/>
  <c r="G1541" i="13"/>
  <c r="G1542" i="13"/>
  <c r="G1543" i="13"/>
  <c r="G1544" i="13"/>
  <c r="G1545" i="13"/>
  <c r="G1546" i="13"/>
  <c r="G1547" i="13"/>
  <c r="G1548" i="13"/>
  <c r="G1549" i="13"/>
  <c r="G1550" i="13"/>
  <c r="G1551" i="13"/>
  <c r="G1552" i="13"/>
  <c r="G1553" i="13"/>
  <c r="G1554" i="13"/>
  <c r="G1555" i="13"/>
  <c r="G1556" i="13"/>
  <c r="G1557" i="13"/>
  <c r="G1558" i="13"/>
  <c r="G1559" i="13"/>
  <c r="G1560" i="13"/>
  <c r="G1561" i="13"/>
  <c r="G1562" i="13"/>
  <c r="G1563" i="13"/>
  <c r="G1564" i="13"/>
  <c r="G1565" i="13"/>
  <c r="G1566" i="13"/>
  <c r="G1567" i="13"/>
  <c r="G1568" i="13"/>
  <c r="G1569" i="13"/>
  <c r="G1570" i="13"/>
  <c r="G1571" i="13"/>
  <c r="G1572" i="13"/>
  <c r="G1573" i="13"/>
  <c r="G1574" i="13"/>
  <c r="G1575" i="13"/>
  <c r="G1576" i="13"/>
  <c r="G1577" i="13"/>
  <c r="G1578" i="13"/>
  <c r="G1579" i="13"/>
  <c r="G1580" i="13"/>
  <c r="G1581" i="13"/>
  <c r="G1582" i="13"/>
  <c r="G1583" i="13"/>
  <c r="G1584" i="13"/>
  <c r="G1585" i="13"/>
  <c r="G1586" i="13"/>
  <c r="G1587" i="13"/>
  <c r="G1588" i="13"/>
  <c r="G1589" i="13"/>
  <c r="G1590" i="13"/>
  <c r="G1591" i="13"/>
  <c r="G1592" i="13"/>
  <c r="G1593" i="13"/>
  <c r="G1594" i="13"/>
  <c r="G1595" i="13"/>
  <c r="G1596" i="13"/>
  <c r="G1597" i="13"/>
  <c r="G1598" i="13"/>
  <c r="G1599" i="13"/>
  <c r="G1600" i="13"/>
  <c r="G1601" i="13"/>
  <c r="G1602" i="13"/>
  <c r="G1603" i="13"/>
  <c r="G1604" i="13"/>
  <c r="G1605" i="13"/>
  <c r="G1606" i="13"/>
  <c r="G1607" i="13"/>
  <c r="G1608" i="13"/>
  <c r="G1609" i="13"/>
  <c r="G1610" i="13"/>
  <c r="G1611" i="13"/>
  <c r="G1612" i="13"/>
  <c r="G1613" i="13"/>
  <c r="G1614" i="13"/>
  <c r="G1615" i="13"/>
  <c r="G1616" i="13"/>
  <c r="G1617" i="13"/>
  <c r="G1618" i="13"/>
  <c r="C18" i="13"/>
  <c r="G10" i="13"/>
  <c r="B10" i="13"/>
  <c r="J1618" i="13"/>
  <c r="I1618" i="13"/>
  <c r="H1618" i="13"/>
  <c r="J1617" i="13"/>
  <c r="I1617" i="13"/>
  <c r="H1617" i="13"/>
  <c r="J1616" i="13"/>
  <c r="I1616" i="13"/>
  <c r="H1616" i="13"/>
  <c r="J1615" i="13"/>
  <c r="I1615" i="13"/>
  <c r="H1615" i="13"/>
  <c r="J1614" i="13"/>
  <c r="I1614" i="13"/>
  <c r="H1614" i="13"/>
  <c r="J1613" i="13"/>
  <c r="I1613" i="13"/>
  <c r="H1613" i="13"/>
  <c r="J1612" i="13"/>
  <c r="I1612" i="13"/>
  <c r="H1612" i="13"/>
  <c r="J1611" i="13"/>
  <c r="I1611" i="13"/>
  <c r="H1611" i="13"/>
  <c r="J1610" i="13"/>
  <c r="I1610" i="13"/>
  <c r="H1610" i="13"/>
  <c r="J1609" i="13"/>
  <c r="I1609" i="13"/>
  <c r="H1609" i="13"/>
  <c r="J1608" i="13"/>
  <c r="I1608" i="13"/>
  <c r="H1608" i="13"/>
  <c r="J1607" i="13"/>
  <c r="I1607" i="13"/>
  <c r="H1607" i="13"/>
  <c r="J1606" i="13"/>
  <c r="I1606" i="13"/>
  <c r="H1606" i="13"/>
  <c r="J1605" i="13"/>
  <c r="I1605" i="13"/>
  <c r="H1605" i="13"/>
  <c r="J1604" i="13"/>
  <c r="I1604" i="13"/>
  <c r="H1604" i="13"/>
  <c r="J1603" i="13"/>
  <c r="I1603" i="13"/>
  <c r="H1603" i="13"/>
  <c r="J1602" i="13"/>
  <c r="I1602" i="13"/>
  <c r="H1602" i="13"/>
  <c r="J1601" i="13"/>
  <c r="I1601" i="13"/>
  <c r="H1601" i="13"/>
  <c r="J1600" i="13"/>
  <c r="I1600" i="13"/>
  <c r="H1600" i="13"/>
  <c r="J1599" i="13"/>
  <c r="I1599" i="13"/>
  <c r="H1599" i="13"/>
  <c r="J1598" i="13"/>
  <c r="I1598" i="13"/>
  <c r="H1598" i="13"/>
  <c r="J1597" i="13"/>
  <c r="I1597" i="13"/>
  <c r="H1597" i="13"/>
  <c r="J1596" i="13"/>
  <c r="I1596" i="13"/>
  <c r="H1596" i="13"/>
  <c r="J1595" i="13"/>
  <c r="I1595" i="13"/>
  <c r="H1595" i="13"/>
  <c r="J1594" i="13"/>
  <c r="I1594" i="13"/>
  <c r="H1594" i="13"/>
  <c r="J1593" i="13"/>
  <c r="I1593" i="13"/>
  <c r="H1593" i="13"/>
  <c r="J1592" i="13"/>
  <c r="I1592" i="13"/>
  <c r="H1592" i="13"/>
  <c r="J1591" i="13"/>
  <c r="I1591" i="13"/>
  <c r="H1591" i="13"/>
  <c r="J1590" i="13"/>
  <c r="I1590" i="13"/>
  <c r="H1590" i="13"/>
  <c r="J1589" i="13"/>
  <c r="I1589" i="13"/>
  <c r="H1589" i="13"/>
  <c r="J1588" i="13"/>
  <c r="I1588" i="13"/>
  <c r="H1588" i="13"/>
  <c r="J1587" i="13"/>
  <c r="I1587" i="13"/>
  <c r="H1587" i="13"/>
  <c r="J1586" i="13"/>
  <c r="I1586" i="13"/>
  <c r="H1586" i="13"/>
  <c r="J1585" i="13"/>
  <c r="I1585" i="13"/>
  <c r="H1585" i="13"/>
  <c r="J1584" i="13"/>
  <c r="I1584" i="13"/>
  <c r="H1584" i="13"/>
  <c r="J1583" i="13"/>
  <c r="I1583" i="13"/>
  <c r="H1583" i="13"/>
  <c r="J1582" i="13"/>
  <c r="I1582" i="13"/>
  <c r="H1582" i="13"/>
  <c r="J1581" i="13"/>
  <c r="I1581" i="13"/>
  <c r="H1581" i="13"/>
  <c r="J1580" i="13"/>
  <c r="I1580" i="13"/>
  <c r="H1580" i="13"/>
  <c r="J1579" i="13"/>
  <c r="I1579" i="13"/>
  <c r="H1579" i="13"/>
  <c r="J1578" i="13"/>
  <c r="I1578" i="13"/>
  <c r="H1578" i="13"/>
  <c r="J1577" i="13"/>
  <c r="I1577" i="13"/>
  <c r="H1577" i="13"/>
  <c r="J1576" i="13"/>
  <c r="I1576" i="13"/>
  <c r="H1576" i="13"/>
  <c r="J1575" i="13"/>
  <c r="I1575" i="13"/>
  <c r="H1575" i="13"/>
  <c r="J1574" i="13"/>
  <c r="I1574" i="13"/>
  <c r="H1574" i="13"/>
  <c r="J1573" i="13"/>
  <c r="I1573" i="13"/>
  <c r="H1573" i="13"/>
  <c r="J1572" i="13"/>
  <c r="I1572" i="13"/>
  <c r="H1572" i="13"/>
  <c r="J1571" i="13"/>
  <c r="I1571" i="13"/>
  <c r="H1571" i="13"/>
  <c r="J1570" i="13"/>
  <c r="I1570" i="13"/>
  <c r="H1570" i="13"/>
  <c r="J1569" i="13"/>
  <c r="I1569" i="13"/>
  <c r="H1569" i="13"/>
  <c r="J1568" i="13"/>
  <c r="I1568" i="13"/>
  <c r="H1568" i="13"/>
  <c r="J1567" i="13"/>
  <c r="I1567" i="13"/>
  <c r="H1567" i="13"/>
  <c r="J1566" i="13"/>
  <c r="I1566" i="13"/>
  <c r="H1566" i="13"/>
  <c r="J1565" i="13"/>
  <c r="I1565" i="13"/>
  <c r="H1565" i="13"/>
  <c r="J1564" i="13"/>
  <c r="I1564" i="13"/>
  <c r="H1564" i="13"/>
  <c r="J1563" i="13"/>
  <c r="I1563" i="13"/>
  <c r="H1563" i="13"/>
  <c r="J1562" i="13"/>
  <c r="I1562" i="13"/>
  <c r="H1562" i="13"/>
  <c r="J1561" i="13"/>
  <c r="I1561" i="13"/>
  <c r="H1561" i="13"/>
  <c r="J1560" i="13"/>
  <c r="I1560" i="13"/>
  <c r="H1560" i="13"/>
  <c r="J1559" i="13"/>
  <c r="I1559" i="13"/>
  <c r="H1559" i="13"/>
  <c r="J1558" i="13"/>
  <c r="I1558" i="13"/>
  <c r="H1558" i="13"/>
  <c r="J1557" i="13"/>
  <c r="I1557" i="13"/>
  <c r="H1557" i="13"/>
  <c r="J1556" i="13"/>
  <c r="I1556" i="13"/>
  <c r="H1556" i="13"/>
  <c r="J1555" i="13"/>
  <c r="I1555" i="13"/>
  <c r="H1555" i="13"/>
  <c r="J1554" i="13"/>
  <c r="I1554" i="13"/>
  <c r="H1554" i="13"/>
  <c r="J1553" i="13"/>
  <c r="I1553" i="13"/>
  <c r="H1553" i="13"/>
  <c r="J1552" i="13"/>
  <c r="I1552" i="13"/>
  <c r="H1552" i="13"/>
  <c r="J1551" i="13"/>
  <c r="I1551" i="13"/>
  <c r="H1551" i="13"/>
  <c r="J1550" i="13"/>
  <c r="I1550" i="13"/>
  <c r="H1550" i="13"/>
  <c r="J1549" i="13"/>
  <c r="I1549" i="13"/>
  <c r="H1549" i="13"/>
  <c r="J1548" i="13"/>
  <c r="I1548" i="13"/>
  <c r="H1548" i="13"/>
  <c r="J1547" i="13"/>
  <c r="I1547" i="13"/>
  <c r="H1547" i="13"/>
  <c r="J1546" i="13"/>
  <c r="I1546" i="13"/>
  <c r="H1546" i="13"/>
  <c r="J1545" i="13"/>
  <c r="I1545" i="13"/>
  <c r="H1545" i="13"/>
  <c r="J1544" i="13"/>
  <c r="I1544" i="13"/>
  <c r="H1544" i="13"/>
  <c r="J1543" i="13"/>
  <c r="I1543" i="13"/>
  <c r="H1543" i="13"/>
  <c r="J1542" i="13"/>
  <c r="I1542" i="13"/>
  <c r="H1542" i="13"/>
  <c r="J1541" i="13"/>
  <c r="I1541" i="13"/>
  <c r="H1541" i="13"/>
  <c r="J1540" i="13"/>
  <c r="I1540" i="13"/>
  <c r="H1540" i="13"/>
  <c r="J1539" i="13"/>
  <c r="I1539" i="13"/>
  <c r="H1539" i="13"/>
  <c r="J1538" i="13"/>
  <c r="I1538" i="13"/>
  <c r="H1538" i="13"/>
  <c r="J1537" i="13"/>
  <c r="I1537" i="13"/>
  <c r="H1537" i="13"/>
  <c r="J1536" i="13"/>
  <c r="I1536" i="13"/>
  <c r="H1536" i="13"/>
  <c r="J1535" i="13"/>
  <c r="I1535" i="13"/>
  <c r="H1535" i="13"/>
  <c r="J1534" i="13"/>
  <c r="I1534" i="13"/>
  <c r="H1534" i="13"/>
  <c r="J1533" i="13"/>
  <c r="I1533" i="13"/>
  <c r="H1533" i="13"/>
  <c r="J1532" i="13"/>
  <c r="I1532" i="13"/>
  <c r="H1532" i="13"/>
  <c r="J1531" i="13"/>
  <c r="I1531" i="13"/>
  <c r="H1531" i="13"/>
  <c r="J1530" i="13"/>
  <c r="I1530" i="13"/>
  <c r="H1530" i="13"/>
  <c r="J1529" i="13"/>
  <c r="I1529" i="13"/>
  <c r="H1529" i="13"/>
  <c r="J1528" i="13"/>
  <c r="I1528" i="13"/>
  <c r="H1528" i="13"/>
  <c r="J1527" i="13"/>
  <c r="I1527" i="13"/>
  <c r="H1527" i="13"/>
  <c r="J1526" i="13"/>
  <c r="I1526" i="13"/>
  <c r="H1526" i="13"/>
  <c r="J1525" i="13"/>
  <c r="I1525" i="13"/>
  <c r="H1525" i="13"/>
  <c r="J1524" i="13"/>
  <c r="I1524" i="13"/>
  <c r="H1524" i="13"/>
  <c r="J1523" i="13"/>
  <c r="I1523" i="13"/>
  <c r="H1523" i="13"/>
  <c r="J1522" i="13"/>
  <c r="I1522" i="13"/>
  <c r="H1522" i="13"/>
  <c r="J1521" i="13"/>
  <c r="I1521" i="13"/>
  <c r="H1521" i="13"/>
  <c r="J1520" i="13"/>
  <c r="I1520" i="13"/>
  <c r="H1520" i="13"/>
  <c r="J1519" i="13"/>
  <c r="I1519" i="13"/>
  <c r="H1519" i="13"/>
  <c r="J1518" i="13"/>
  <c r="I1518" i="13"/>
  <c r="H1518" i="13"/>
  <c r="J1517" i="13"/>
  <c r="I1517" i="13"/>
  <c r="H1517" i="13"/>
  <c r="J1516" i="13"/>
  <c r="I1516" i="13"/>
  <c r="H1516" i="13"/>
  <c r="J1515" i="13"/>
  <c r="I1515" i="13"/>
  <c r="H1515" i="13"/>
  <c r="J1514" i="13"/>
  <c r="I1514" i="13"/>
  <c r="H1514" i="13"/>
  <c r="J1513" i="13"/>
  <c r="I1513" i="13"/>
  <c r="H1513" i="13"/>
  <c r="J1512" i="13"/>
  <c r="I1512" i="13"/>
  <c r="H1512" i="13"/>
  <c r="J1511" i="13"/>
  <c r="I1511" i="13"/>
  <c r="H1511" i="13"/>
  <c r="J1510" i="13"/>
  <c r="I1510" i="13"/>
  <c r="H1510" i="13"/>
  <c r="J1509" i="13"/>
  <c r="I1509" i="13"/>
  <c r="H1509" i="13"/>
  <c r="J1508" i="13"/>
  <c r="I1508" i="13"/>
  <c r="H1508" i="13"/>
  <c r="J1507" i="13"/>
  <c r="I1507" i="13"/>
  <c r="H1507" i="13"/>
  <c r="J1506" i="13"/>
  <c r="I1506" i="13"/>
  <c r="H1506" i="13"/>
  <c r="J1505" i="13"/>
  <c r="I1505" i="13"/>
  <c r="H1505" i="13"/>
  <c r="J1504" i="13"/>
  <c r="I1504" i="13"/>
  <c r="H1504" i="13"/>
  <c r="J1503" i="13"/>
  <c r="I1503" i="13"/>
  <c r="H1503" i="13"/>
  <c r="J1502" i="13"/>
  <c r="I1502" i="13"/>
  <c r="H1502" i="13"/>
  <c r="J1501" i="13"/>
  <c r="I1501" i="13"/>
  <c r="H1501" i="13"/>
  <c r="J1500" i="13"/>
  <c r="I1500" i="13"/>
  <c r="H1500" i="13"/>
  <c r="J1499" i="13"/>
  <c r="I1499" i="13"/>
  <c r="H1499" i="13"/>
  <c r="J1498" i="13"/>
  <c r="I1498" i="13"/>
  <c r="H1498" i="13"/>
  <c r="J1497" i="13"/>
  <c r="I1497" i="13"/>
  <c r="H1497" i="13"/>
  <c r="J1496" i="13"/>
  <c r="I1496" i="13"/>
  <c r="H1496" i="13"/>
  <c r="J1495" i="13"/>
  <c r="I1495" i="13"/>
  <c r="H1495" i="13"/>
  <c r="J1494" i="13"/>
  <c r="I1494" i="13"/>
  <c r="H1494" i="13"/>
  <c r="J1493" i="13"/>
  <c r="I1493" i="13"/>
  <c r="H1493" i="13"/>
  <c r="J1492" i="13"/>
  <c r="I1492" i="13"/>
  <c r="H1492" i="13"/>
  <c r="J1491" i="13"/>
  <c r="I1491" i="13"/>
  <c r="H1491" i="13"/>
  <c r="J1490" i="13"/>
  <c r="I1490" i="13"/>
  <c r="H1490" i="13"/>
  <c r="J1489" i="13"/>
  <c r="I1489" i="13"/>
  <c r="H1489" i="13"/>
  <c r="J1488" i="13"/>
  <c r="I1488" i="13"/>
  <c r="H1488" i="13"/>
  <c r="J1487" i="13"/>
  <c r="I1487" i="13"/>
  <c r="H1487" i="13"/>
  <c r="J1486" i="13"/>
  <c r="I1486" i="13"/>
  <c r="H1486" i="13"/>
  <c r="J1485" i="13"/>
  <c r="I1485" i="13"/>
  <c r="H1485" i="13"/>
  <c r="J1484" i="13"/>
  <c r="I1484" i="13"/>
  <c r="H1484" i="13"/>
  <c r="J1483" i="13"/>
  <c r="I1483" i="13"/>
  <c r="H1483" i="13"/>
  <c r="J1482" i="13"/>
  <c r="I1482" i="13"/>
  <c r="H1482" i="13"/>
  <c r="J1481" i="13"/>
  <c r="I1481" i="13"/>
  <c r="H1481" i="13"/>
  <c r="J1480" i="13"/>
  <c r="I1480" i="13"/>
  <c r="H1480" i="13"/>
  <c r="J1479" i="13"/>
  <c r="I1479" i="13"/>
  <c r="H1479" i="13"/>
  <c r="J1478" i="13"/>
  <c r="I1478" i="13"/>
  <c r="H1478" i="13"/>
  <c r="J1477" i="13"/>
  <c r="I1477" i="13"/>
  <c r="H1477" i="13"/>
  <c r="J1476" i="13"/>
  <c r="I1476" i="13"/>
  <c r="H1476" i="13"/>
  <c r="J1475" i="13"/>
  <c r="I1475" i="13"/>
  <c r="H1475" i="13"/>
  <c r="J1474" i="13"/>
  <c r="I1474" i="13"/>
  <c r="H1474" i="13"/>
  <c r="J1473" i="13"/>
  <c r="I1473" i="13"/>
  <c r="H1473" i="13"/>
  <c r="J1472" i="13"/>
  <c r="I1472" i="13"/>
  <c r="H1472" i="13"/>
  <c r="J1471" i="13"/>
  <c r="I1471" i="13"/>
  <c r="H1471" i="13"/>
  <c r="J1470" i="13"/>
  <c r="I1470" i="13"/>
  <c r="H1470" i="13"/>
  <c r="J1469" i="13"/>
  <c r="I1469" i="13"/>
  <c r="H1469" i="13"/>
  <c r="J1468" i="13"/>
  <c r="I1468" i="13"/>
  <c r="H1468" i="13"/>
  <c r="J1467" i="13"/>
  <c r="I1467" i="13"/>
  <c r="H1467" i="13"/>
  <c r="J1466" i="13"/>
  <c r="I1466" i="13"/>
  <c r="H1466" i="13"/>
  <c r="J1465" i="13"/>
  <c r="I1465" i="13"/>
  <c r="H1465" i="13"/>
  <c r="J1464" i="13"/>
  <c r="I1464" i="13"/>
  <c r="H1464" i="13"/>
  <c r="J1463" i="13"/>
  <c r="I1463" i="13"/>
  <c r="H1463" i="13"/>
  <c r="J1462" i="13"/>
  <c r="I1462" i="13"/>
  <c r="H1462" i="13"/>
  <c r="J1461" i="13"/>
  <c r="I1461" i="13"/>
  <c r="H1461" i="13"/>
  <c r="J1460" i="13"/>
  <c r="I1460" i="13"/>
  <c r="H1460" i="13"/>
  <c r="J1459" i="13"/>
  <c r="I1459" i="13"/>
  <c r="H1459" i="13"/>
  <c r="J1458" i="13"/>
  <c r="I1458" i="13"/>
  <c r="H1458" i="13"/>
  <c r="J1457" i="13"/>
  <c r="I1457" i="13"/>
  <c r="H1457" i="13"/>
  <c r="J1456" i="13"/>
  <c r="I1456" i="13"/>
  <c r="H1456" i="13"/>
  <c r="J1455" i="13"/>
  <c r="I1455" i="13"/>
  <c r="H1455" i="13"/>
  <c r="J1454" i="13"/>
  <c r="I1454" i="13"/>
  <c r="H1454" i="13"/>
  <c r="J1453" i="13"/>
  <c r="I1453" i="13"/>
  <c r="H1453" i="13"/>
  <c r="J1452" i="13"/>
  <c r="I1452" i="13"/>
  <c r="H1452" i="13"/>
  <c r="J1451" i="13"/>
  <c r="I1451" i="13"/>
  <c r="H1451" i="13"/>
  <c r="J1450" i="13"/>
  <c r="I1450" i="13"/>
  <c r="H1450" i="13"/>
  <c r="J1449" i="13"/>
  <c r="I1449" i="13"/>
  <c r="H1449" i="13"/>
  <c r="J1448" i="13"/>
  <c r="I1448" i="13"/>
  <c r="H1448" i="13"/>
  <c r="J1447" i="13"/>
  <c r="I1447" i="13"/>
  <c r="H1447" i="13"/>
  <c r="J1446" i="13"/>
  <c r="I1446" i="13"/>
  <c r="H1446" i="13"/>
  <c r="J1445" i="13"/>
  <c r="I1445" i="13"/>
  <c r="H1445" i="13"/>
  <c r="J1444" i="13"/>
  <c r="I1444" i="13"/>
  <c r="H1444" i="13"/>
  <c r="J1443" i="13"/>
  <c r="I1443" i="13"/>
  <c r="H1443" i="13"/>
  <c r="J1442" i="13"/>
  <c r="I1442" i="13"/>
  <c r="H1442" i="13"/>
  <c r="J1441" i="13"/>
  <c r="I1441" i="13"/>
  <c r="H1441" i="13"/>
  <c r="J1440" i="13"/>
  <c r="I1440" i="13"/>
  <c r="H1440" i="13"/>
  <c r="J1439" i="13"/>
  <c r="I1439" i="13"/>
  <c r="H1439" i="13"/>
  <c r="J1438" i="13"/>
  <c r="I1438" i="13"/>
  <c r="H1438" i="13"/>
  <c r="J1437" i="13"/>
  <c r="I1437" i="13"/>
  <c r="H1437" i="13"/>
  <c r="J1436" i="13"/>
  <c r="I1436" i="13"/>
  <c r="H1436" i="13"/>
  <c r="J1435" i="13"/>
  <c r="I1435" i="13"/>
  <c r="H1435" i="13"/>
  <c r="J1434" i="13"/>
  <c r="I1434" i="13"/>
  <c r="H1434" i="13"/>
  <c r="J1433" i="13"/>
  <c r="I1433" i="13"/>
  <c r="H1433" i="13"/>
  <c r="J1432" i="13"/>
  <c r="I1432" i="13"/>
  <c r="H1432" i="13"/>
  <c r="J1431" i="13"/>
  <c r="I1431" i="13"/>
  <c r="H1431" i="13"/>
  <c r="J1430" i="13"/>
  <c r="I1430" i="13"/>
  <c r="H1430" i="13"/>
  <c r="J1429" i="13"/>
  <c r="I1429" i="13"/>
  <c r="H1429" i="13"/>
  <c r="J1428" i="13"/>
  <c r="I1428" i="13"/>
  <c r="H1428" i="13"/>
  <c r="J1427" i="13"/>
  <c r="I1427" i="13"/>
  <c r="H1427" i="13"/>
  <c r="J1426" i="13"/>
  <c r="I1426" i="13"/>
  <c r="H1426" i="13"/>
  <c r="J1425" i="13"/>
  <c r="I1425" i="13"/>
  <c r="H1425" i="13"/>
  <c r="J1424" i="13"/>
  <c r="I1424" i="13"/>
  <c r="H1424" i="13"/>
  <c r="J1423" i="13"/>
  <c r="I1423" i="13"/>
  <c r="H1423" i="13"/>
  <c r="J1422" i="13"/>
  <c r="I1422" i="13"/>
  <c r="H1422" i="13"/>
  <c r="J1421" i="13"/>
  <c r="I1421" i="13"/>
  <c r="H1421" i="13"/>
  <c r="J1420" i="13"/>
  <c r="I1420" i="13"/>
  <c r="H1420" i="13"/>
  <c r="J1419" i="13"/>
  <c r="I1419" i="13"/>
  <c r="H1419" i="13"/>
  <c r="J1418" i="13"/>
  <c r="I1418" i="13"/>
  <c r="H1418" i="13"/>
  <c r="J1417" i="13"/>
  <c r="I1417" i="13"/>
  <c r="H1417" i="13"/>
  <c r="J1416" i="13"/>
  <c r="I1416" i="13"/>
  <c r="H1416" i="13"/>
  <c r="J1415" i="13"/>
  <c r="I1415" i="13"/>
  <c r="H1415" i="13"/>
  <c r="J1414" i="13"/>
  <c r="I1414" i="13"/>
  <c r="H1414" i="13"/>
  <c r="J1413" i="13"/>
  <c r="I1413" i="13"/>
  <c r="H1413" i="13"/>
  <c r="J1412" i="13"/>
  <c r="I1412" i="13"/>
  <c r="H1412" i="13"/>
  <c r="J1411" i="13"/>
  <c r="I1411" i="13"/>
  <c r="H1411" i="13"/>
  <c r="J1410" i="13"/>
  <c r="I1410" i="13"/>
  <c r="H1410" i="13"/>
  <c r="J1409" i="13"/>
  <c r="I1409" i="13"/>
  <c r="H1409" i="13"/>
  <c r="J1408" i="13"/>
  <c r="I1408" i="13"/>
  <c r="H1408" i="13"/>
  <c r="J1407" i="13"/>
  <c r="I1407" i="13"/>
  <c r="H1407" i="13"/>
  <c r="J1406" i="13"/>
  <c r="I1406" i="13"/>
  <c r="H1406" i="13"/>
  <c r="J1405" i="13"/>
  <c r="I1405" i="13"/>
  <c r="H1405" i="13"/>
  <c r="J1404" i="13"/>
  <c r="I1404" i="13"/>
  <c r="H1404" i="13"/>
  <c r="J1403" i="13"/>
  <c r="I1403" i="13"/>
  <c r="H1403" i="13"/>
  <c r="J1402" i="13"/>
  <c r="I1402" i="13"/>
  <c r="H1402" i="13"/>
  <c r="J1401" i="13"/>
  <c r="I1401" i="13"/>
  <c r="H1401" i="13"/>
  <c r="J1400" i="13"/>
  <c r="I1400" i="13"/>
  <c r="H1400" i="13"/>
  <c r="J1399" i="13"/>
  <c r="I1399" i="13"/>
  <c r="H1399" i="13"/>
  <c r="J1398" i="13"/>
  <c r="I1398" i="13"/>
  <c r="H1398" i="13"/>
  <c r="J1397" i="13"/>
  <c r="I1397" i="13"/>
  <c r="H1397" i="13"/>
  <c r="J1396" i="13"/>
  <c r="I1396" i="13"/>
  <c r="H1396" i="13"/>
  <c r="J1395" i="13"/>
  <c r="I1395" i="13"/>
  <c r="H1395" i="13"/>
  <c r="J1394" i="13"/>
  <c r="I1394" i="13"/>
  <c r="H1394" i="13"/>
  <c r="J1393" i="13"/>
  <c r="I1393" i="13"/>
  <c r="H1393" i="13"/>
  <c r="J1392" i="13"/>
  <c r="I1392" i="13"/>
  <c r="H1392" i="13"/>
  <c r="J1391" i="13"/>
  <c r="I1391" i="13"/>
  <c r="H1391" i="13"/>
  <c r="J1390" i="13"/>
  <c r="I1390" i="13"/>
  <c r="H1390" i="13"/>
  <c r="J1389" i="13"/>
  <c r="I1389" i="13"/>
  <c r="H1389" i="13"/>
  <c r="J1388" i="13"/>
  <c r="I1388" i="13"/>
  <c r="H1388" i="13"/>
  <c r="J1387" i="13"/>
  <c r="I1387" i="13"/>
  <c r="H1387" i="13"/>
  <c r="J1386" i="13"/>
  <c r="I1386" i="13"/>
  <c r="H1386" i="13"/>
  <c r="J1385" i="13"/>
  <c r="I1385" i="13"/>
  <c r="H1385" i="13"/>
  <c r="J1384" i="13"/>
  <c r="I1384" i="13"/>
  <c r="H1384" i="13"/>
  <c r="J1383" i="13"/>
  <c r="I1383" i="13"/>
  <c r="H1383" i="13"/>
  <c r="J1382" i="13"/>
  <c r="I1382" i="13"/>
  <c r="H1382" i="13"/>
  <c r="J1381" i="13"/>
  <c r="I1381" i="13"/>
  <c r="H1381" i="13"/>
  <c r="J1380" i="13"/>
  <c r="I1380" i="13"/>
  <c r="H1380" i="13"/>
  <c r="J1379" i="13"/>
  <c r="I1379" i="13"/>
  <c r="H1379" i="13"/>
  <c r="J1378" i="13"/>
  <c r="I1378" i="13"/>
  <c r="H1378" i="13"/>
  <c r="J1377" i="13"/>
  <c r="I1377" i="13"/>
  <c r="H1377" i="13"/>
  <c r="J1376" i="13"/>
  <c r="I1376" i="13"/>
  <c r="H1376" i="13"/>
  <c r="J1375" i="13"/>
  <c r="I1375" i="13"/>
  <c r="H1375" i="13"/>
  <c r="J1374" i="13"/>
  <c r="I1374" i="13"/>
  <c r="H1374" i="13"/>
  <c r="J1373" i="13"/>
  <c r="I1373" i="13"/>
  <c r="H1373" i="13"/>
  <c r="J1372" i="13"/>
  <c r="I1372" i="13"/>
  <c r="H1372" i="13"/>
  <c r="J1371" i="13"/>
  <c r="I1371" i="13"/>
  <c r="H1371" i="13"/>
  <c r="J1370" i="13"/>
  <c r="I1370" i="13"/>
  <c r="H1370" i="13"/>
  <c r="J1369" i="13"/>
  <c r="I1369" i="13"/>
  <c r="H1369" i="13"/>
  <c r="J1368" i="13"/>
  <c r="I1368" i="13"/>
  <c r="H1368" i="13"/>
  <c r="J1367" i="13"/>
  <c r="I1367" i="13"/>
  <c r="H1367" i="13"/>
  <c r="J1366" i="13"/>
  <c r="I1366" i="13"/>
  <c r="H1366" i="13"/>
  <c r="J1365" i="13"/>
  <c r="I1365" i="13"/>
  <c r="H1365" i="13"/>
  <c r="J1364" i="13"/>
  <c r="I1364" i="13"/>
  <c r="H1364" i="13"/>
  <c r="J1363" i="13"/>
  <c r="I1363" i="13"/>
  <c r="H1363" i="13"/>
  <c r="J1362" i="13"/>
  <c r="I1362" i="13"/>
  <c r="H1362" i="13"/>
  <c r="J1361" i="13"/>
  <c r="I1361" i="13"/>
  <c r="H1361" i="13"/>
  <c r="J1360" i="13"/>
  <c r="I1360" i="13"/>
  <c r="H1360" i="13"/>
  <c r="J1359" i="13"/>
  <c r="I1359" i="13"/>
  <c r="H1359" i="13"/>
  <c r="J1358" i="13"/>
  <c r="I1358" i="13"/>
  <c r="H1358" i="13"/>
  <c r="J1357" i="13"/>
  <c r="I1357" i="13"/>
  <c r="H1357" i="13"/>
  <c r="J1356" i="13"/>
  <c r="I1356" i="13"/>
  <c r="H1356" i="13"/>
  <c r="J1355" i="13"/>
  <c r="I1355" i="13"/>
  <c r="H1355" i="13"/>
  <c r="J1354" i="13"/>
  <c r="I1354" i="13"/>
  <c r="H1354" i="13"/>
  <c r="J1353" i="13"/>
  <c r="I1353" i="13"/>
  <c r="H1353" i="13"/>
  <c r="J1352" i="13"/>
  <c r="I1352" i="13"/>
  <c r="H1352" i="13"/>
  <c r="J1351" i="13"/>
  <c r="I1351" i="13"/>
  <c r="H1351" i="13"/>
  <c r="J1350" i="13"/>
  <c r="I1350" i="13"/>
  <c r="H1350" i="13"/>
  <c r="J1349" i="13"/>
  <c r="I1349" i="13"/>
  <c r="H1349" i="13"/>
  <c r="J1348" i="13"/>
  <c r="I1348" i="13"/>
  <c r="H1348" i="13"/>
  <c r="J1347" i="13"/>
  <c r="I1347" i="13"/>
  <c r="H1347" i="13"/>
  <c r="J1346" i="13"/>
  <c r="I1346" i="13"/>
  <c r="H1346" i="13"/>
  <c r="J1345" i="13"/>
  <c r="I1345" i="13"/>
  <c r="H1345" i="13"/>
  <c r="J1344" i="13"/>
  <c r="I1344" i="13"/>
  <c r="H1344" i="13"/>
  <c r="J1343" i="13"/>
  <c r="I1343" i="13"/>
  <c r="H1343" i="13"/>
  <c r="J1342" i="13"/>
  <c r="I1342" i="13"/>
  <c r="H1342" i="13"/>
  <c r="J1341" i="13"/>
  <c r="I1341" i="13"/>
  <c r="H1341" i="13"/>
  <c r="J1340" i="13"/>
  <c r="I1340" i="13"/>
  <c r="H1340" i="13"/>
  <c r="J1339" i="13"/>
  <c r="I1339" i="13"/>
  <c r="H1339" i="13"/>
  <c r="J1338" i="13"/>
  <c r="I1338" i="13"/>
  <c r="H1338" i="13"/>
  <c r="J1337" i="13"/>
  <c r="I1337" i="13"/>
  <c r="H1337" i="13"/>
  <c r="J1336" i="13"/>
  <c r="I1336" i="13"/>
  <c r="H1336" i="13"/>
  <c r="J1335" i="13"/>
  <c r="I1335" i="13"/>
  <c r="H1335" i="13"/>
  <c r="J1334" i="13"/>
  <c r="I1334" i="13"/>
  <c r="H1334" i="13"/>
  <c r="J1333" i="13"/>
  <c r="I1333" i="13"/>
  <c r="H1333" i="13"/>
  <c r="J1332" i="13"/>
  <c r="I1332" i="13"/>
  <c r="H1332" i="13"/>
  <c r="J1331" i="13"/>
  <c r="I1331" i="13"/>
  <c r="H1331" i="13"/>
  <c r="J1330" i="13"/>
  <c r="I1330" i="13"/>
  <c r="H1330" i="13"/>
  <c r="J1329" i="13"/>
  <c r="I1329" i="13"/>
  <c r="H1329" i="13"/>
  <c r="J1328" i="13"/>
  <c r="I1328" i="13"/>
  <c r="H1328" i="13"/>
  <c r="J1327" i="13"/>
  <c r="I1327" i="13"/>
  <c r="H1327" i="13"/>
  <c r="J1326" i="13"/>
  <c r="I1326" i="13"/>
  <c r="H1326" i="13"/>
  <c r="J1325" i="13"/>
  <c r="I1325" i="13"/>
  <c r="H1325" i="13"/>
  <c r="J1324" i="13"/>
  <c r="I1324" i="13"/>
  <c r="H1324" i="13"/>
  <c r="J1323" i="13"/>
  <c r="I1323" i="13"/>
  <c r="H1323" i="13"/>
  <c r="J1322" i="13"/>
  <c r="I1322" i="13"/>
  <c r="H1322" i="13"/>
  <c r="J1321" i="13"/>
  <c r="I1321" i="13"/>
  <c r="H1321" i="13"/>
  <c r="J1320" i="13"/>
  <c r="I1320" i="13"/>
  <c r="H1320" i="13"/>
  <c r="J1319" i="13"/>
  <c r="I1319" i="13"/>
  <c r="H1319" i="13"/>
  <c r="J1318" i="13"/>
  <c r="I1318" i="13"/>
  <c r="H1318" i="13"/>
  <c r="J1317" i="13"/>
  <c r="I1317" i="13"/>
  <c r="H1317" i="13"/>
  <c r="J1316" i="13"/>
  <c r="I1316" i="13"/>
  <c r="H1316" i="13"/>
  <c r="J1315" i="13"/>
  <c r="I1315" i="13"/>
  <c r="H1315" i="13"/>
  <c r="J1314" i="13"/>
  <c r="I1314" i="13"/>
  <c r="H1314" i="13"/>
  <c r="J1313" i="13"/>
  <c r="I1313" i="13"/>
  <c r="H1313" i="13"/>
  <c r="J1312" i="13"/>
  <c r="I1312" i="13"/>
  <c r="H1312" i="13"/>
  <c r="J1311" i="13"/>
  <c r="I1311" i="13"/>
  <c r="H1311" i="13"/>
  <c r="J1310" i="13"/>
  <c r="I1310" i="13"/>
  <c r="H1310" i="13"/>
  <c r="J1309" i="13"/>
  <c r="I1309" i="13"/>
  <c r="H1309" i="13"/>
  <c r="J1308" i="13"/>
  <c r="I1308" i="13"/>
  <c r="H1308" i="13"/>
  <c r="J1307" i="13"/>
  <c r="I1307" i="13"/>
  <c r="H1307" i="13"/>
  <c r="J1306" i="13"/>
  <c r="I1306" i="13"/>
  <c r="H1306" i="13"/>
  <c r="J1305" i="13"/>
  <c r="I1305" i="13"/>
  <c r="H1305" i="13"/>
  <c r="J1304" i="13"/>
  <c r="I1304" i="13"/>
  <c r="H1304" i="13"/>
  <c r="J1303" i="13"/>
  <c r="I1303" i="13"/>
  <c r="H1303" i="13"/>
  <c r="J1302" i="13"/>
  <c r="I1302" i="13"/>
  <c r="H1302" i="13"/>
  <c r="J1301" i="13"/>
  <c r="I1301" i="13"/>
  <c r="H1301" i="13"/>
  <c r="J1300" i="13"/>
  <c r="I1300" i="13"/>
  <c r="H1300" i="13"/>
  <c r="J1299" i="13"/>
  <c r="I1299" i="13"/>
  <c r="H1299" i="13"/>
  <c r="J1298" i="13"/>
  <c r="I1298" i="13"/>
  <c r="H1298" i="13"/>
  <c r="J1297" i="13"/>
  <c r="I1297" i="13"/>
  <c r="H1297" i="13"/>
  <c r="J1296" i="13"/>
  <c r="I1296" i="13"/>
  <c r="H1296" i="13"/>
  <c r="J1295" i="13"/>
  <c r="I1295" i="13"/>
  <c r="H1295" i="13"/>
  <c r="J1294" i="13"/>
  <c r="I1294" i="13"/>
  <c r="H1294" i="13"/>
  <c r="J1293" i="13"/>
  <c r="I1293" i="13"/>
  <c r="H1293" i="13"/>
  <c r="J1292" i="13"/>
  <c r="I1292" i="13"/>
  <c r="H1292" i="13"/>
  <c r="J1291" i="13"/>
  <c r="I1291" i="13"/>
  <c r="H1291" i="13"/>
  <c r="J1290" i="13"/>
  <c r="I1290" i="13"/>
  <c r="H1290" i="13"/>
  <c r="J1289" i="13"/>
  <c r="I1289" i="13"/>
  <c r="H1289" i="13"/>
  <c r="J1288" i="13"/>
  <c r="I1288" i="13"/>
  <c r="H1288" i="13"/>
  <c r="J1287" i="13"/>
  <c r="I1287" i="13"/>
  <c r="H1287" i="13"/>
  <c r="J1286" i="13"/>
  <c r="I1286" i="13"/>
  <c r="H1286" i="13"/>
  <c r="J1285" i="13"/>
  <c r="I1285" i="13"/>
  <c r="H1285" i="13"/>
  <c r="J1284" i="13"/>
  <c r="I1284" i="13"/>
  <c r="H1284" i="13"/>
  <c r="J1283" i="13"/>
  <c r="I1283" i="13"/>
  <c r="H1283" i="13"/>
  <c r="J1282" i="13"/>
  <c r="I1282" i="13"/>
  <c r="H1282" i="13"/>
  <c r="J1281" i="13"/>
  <c r="I1281" i="13"/>
  <c r="H1281" i="13"/>
  <c r="J1280" i="13"/>
  <c r="I1280" i="13"/>
  <c r="H1280" i="13"/>
  <c r="J1279" i="13"/>
  <c r="I1279" i="13"/>
  <c r="H1279" i="13"/>
  <c r="J1278" i="13"/>
  <c r="I1278" i="13"/>
  <c r="H1278" i="13"/>
  <c r="J1277" i="13"/>
  <c r="I1277" i="13"/>
  <c r="H1277" i="13"/>
  <c r="J1276" i="13"/>
  <c r="I1276" i="13"/>
  <c r="H1276" i="13"/>
  <c r="J1275" i="13"/>
  <c r="I1275" i="13"/>
  <c r="H1275" i="13"/>
  <c r="J1274" i="13"/>
  <c r="I1274" i="13"/>
  <c r="H1274" i="13"/>
  <c r="J1273" i="13"/>
  <c r="I1273" i="13"/>
  <c r="H1273" i="13"/>
  <c r="J1272" i="13"/>
  <c r="I1272" i="13"/>
  <c r="H1272" i="13"/>
  <c r="J1271" i="13"/>
  <c r="I1271" i="13"/>
  <c r="H1271" i="13"/>
  <c r="J1270" i="13"/>
  <c r="I1270" i="13"/>
  <c r="H1270" i="13"/>
  <c r="J1269" i="13"/>
  <c r="I1269" i="13"/>
  <c r="H1269" i="13"/>
  <c r="J1268" i="13"/>
  <c r="I1268" i="13"/>
  <c r="H1268" i="13"/>
  <c r="J1267" i="13"/>
  <c r="I1267" i="13"/>
  <c r="H1267" i="13"/>
  <c r="J1266" i="13"/>
  <c r="I1266" i="13"/>
  <c r="H1266" i="13"/>
  <c r="J1265" i="13"/>
  <c r="I1265" i="13"/>
  <c r="H1265" i="13"/>
  <c r="J1264" i="13"/>
  <c r="I1264" i="13"/>
  <c r="H1264" i="13"/>
  <c r="J1263" i="13"/>
  <c r="I1263" i="13"/>
  <c r="H1263" i="13"/>
  <c r="J1262" i="13"/>
  <c r="I1262" i="13"/>
  <c r="H1262" i="13"/>
  <c r="J1261" i="13"/>
  <c r="I1261" i="13"/>
  <c r="H1261" i="13"/>
  <c r="J1260" i="13"/>
  <c r="I1260" i="13"/>
  <c r="H1260" i="13"/>
  <c r="J1259" i="13"/>
  <c r="I1259" i="13"/>
  <c r="H1259" i="13"/>
  <c r="J1258" i="13"/>
  <c r="I1258" i="13"/>
  <c r="H1258" i="13"/>
  <c r="J1257" i="13"/>
  <c r="I1257" i="13"/>
  <c r="H1257" i="13"/>
  <c r="J1256" i="13"/>
  <c r="I1256" i="13"/>
  <c r="H1256" i="13"/>
  <c r="J1255" i="13"/>
  <c r="I1255" i="13"/>
  <c r="H1255" i="13"/>
  <c r="J1254" i="13"/>
  <c r="I1254" i="13"/>
  <c r="H1254" i="13"/>
  <c r="J1253" i="13"/>
  <c r="I1253" i="13"/>
  <c r="H1253" i="13"/>
  <c r="J1252" i="13"/>
  <c r="I1252" i="13"/>
  <c r="H1252" i="13"/>
  <c r="J1251" i="13"/>
  <c r="I1251" i="13"/>
  <c r="H1251" i="13"/>
  <c r="J1250" i="13"/>
  <c r="I1250" i="13"/>
  <c r="H1250" i="13"/>
  <c r="J1249" i="13"/>
  <c r="I1249" i="13"/>
  <c r="H1249" i="13"/>
  <c r="J1248" i="13"/>
  <c r="I1248" i="13"/>
  <c r="H1248" i="13"/>
  <c r="J1247" i="13"/>
  <c r="I1247" i="13"/>
  <c r="H1247" i="13"/>
  <c r="J1246" i="13"/>
  <c r="I1246" i="13"/>
  <c r="H1246" i="13"/>
  <c r="J1245" i="13"/>
  <c r="I1245" i="13"/>
  <c r="H1245" i="13"/>
  <c r="J1244" i="13"/>
  <c r="I1244" i="13"/>
  <c r="H1244" i="13"/>
  <c r="J1243" i="13"/>
  <c r="I1243" i="13"/>
  <c r="H1243" i="13"/>
  <c r="J1242" i="13"/>
  <c r="I1242" i="13"/>
  <c r="H1242" i="13"/>
  <c r="J1241" i="13"/>
  <c r="I1241" i="13"/>
  <c r="H1241" i="13"/>
  <c r="J1240" i="13"/>
  <c r="I1240" i="13"/>
  <c r="H1240" i="13"/>
  <c r="J1239" i="13"/>
  <c r="I1239" i="13"/>
  <c r="H1239" i="13"/>
  <c r="J1238" i="13"/>
  <c r="I1238" i="13"/>
  <c r="H1238" i="13"/>
  <c r="J1237" i="13"/>
  <c r="I1237" i="13"/>
  <c r="H1237" i="13"/>
  <c r="J1236" i="13"/>
  <c r="I1236" i="13"/>
  <c r="H1236" i="13"/>
  <c r="J1235" i="13"/>
  <c r="I1235" i="13"/>
  <c r="H1235" i="13"/>
  <c r="J1234" i="13"/>
  <c r="I1234" i="13"/>
  <c r="H1234" i="13"/>
  <c r="J1233" i="13"/>
  <c r="I1233" i="13"/>
  <c r="H1233" i="13"/>
  <c r="J1232" i="13"/>
  <c r="I1232" i="13"/>
  <c r="H1232" i="13"/>
  <c r="J1231" i="13"/>
  <c r="I1231" i="13"/>
  <c r="H1231" i="13"/>
  <c r="J1230" i="13"/>
  <c r="I1230" i="13"/>
  <c r="H1230" i="13"/>
  <c r="J1229" i="13"/>
  <c r="I1229" i="13"/>
  <c r="H1229" i="13"/>
  <c r="J1228" i="13"/>
  <c r="I1228" i="13"/>
  <c r="H1228" i="13"/>
  <c r="J1227" i="13"/>
  <c r="I1227" i="13"/>
  <c r="H1227" i="13"/>
  <c r="J1226" i="13"/>
  <c r="I1226" i="13"/>
  <c r="H1226" i="13"/>
  <c r="J1225" i="13"/>
  <c r="I1225" i="13"/>
  <c r="H1225" i="13"/>
  <c r="J1224" i="13"/>
  <c r="I1224" i="13"/>
  <c r="H1224" i="13"/>
  <c r="J1223" i="13"/>
  <c r="I1223" i="13"/>
  <c r="H1223" i="13"/>
  <c r="J1222" i="13"/>
  <c r="I1222" i="13"/>
  <c r="H1222" i="13"/>
  <c r="J1221" i="13"/>
  <c r="I1221" i="13"/>
  <c r="H1221" i="13"/>
  <c r="J1220" i="13"/>
  <c r="I1220" i="13"/>
  <c r="H1220" i="13"/>
  <c r="J1219" i="13"/>
  <c r="I1219" i="13"/>
  <c r="H1219" i="13"/>
  <c r="J1218" i="13"/>
  <c r="I1218" i="13"/>
  <c r="H1218" i="13"/>
  <c r="J1217" i="13"/>
  <c r="I1217" i="13"/>
  <c r="H1217" i="13"/>
  <c r="J1216" i="13"/>
  <c r="I1216" i="13"/>
  <c r="H1216" i="13"/>
  <c r="J1215" i="13"/>
  <c r="I1215" i="13"/>
  <c r="H1215" i="13"/>
  <c r="J1214" i="13"/>
  <c r="I1214" i="13"/>
  <c r="H1214" i="13"/>
  <c r="J1213" i="13"/>
  <c r="I1213" i="13"/>
  <c r="H1213" i="13"/>
  <c r="J1212" i="13"/>
  <c r="I1212" i="13"/>
  <c r="H1212" i="13"/>
  <c r="J1211" i="13"/>
  <c r="I1211" i="13"/>
  <c r="H1211" i="13"/>
  <c r="J1210" i="13"/>
  <c r="I1210" i="13"/>
  <c r="H1210" i="13"/>
  <c r="J1209" i="13"/>
  <c r="I1209" i="13"/>
  <c r="H1209" i="13"/>
  <c r="J1208" i="13"/>
  <c r="I1208" i="13"/>
  <c r="H1208" i="13"/>
  <c r="J1207" i="13"/>
  <c r="I1207" i="13"/>
  <c r="H1207" i="13"/>
  <c r="J1206" i="13"/>
  <c r="I1206" i="13"/>
  <c r="H1206" i="13"/>
  <c r="J1205" i="13"/>
  <c r="I1205" i="13"/>
  <c r="H1205" i="13"/>
  <c r="J1204" i="13"/>
  <c r="I1204" i="13"/>
  <c r="H1204" i="13"/>
  <c r="J1203" i="13"/>
  <c r="I1203" i="13"/>
  <c r="H1203" i="13"/>
  <c r="J1202" i="13"/>
  <c r="I1202" i="13"/>
  <c r="H1202" i="13"/>
  <c r="J1201" i="13"/>
  <c r="I1201" i="13"/>
  <c r="H1201" i="13"/>
  <c r="J1200" i="13"/>
  <c r="I1200" i="13"/>
  <c r="H1200" i="13"/>
  <c r="J1199" i="13"/>
  <c r="I1199" i="13"/>
  <c r="H1199" i="13"/>
  <c r="J1198" i="13"/>
  <c r="I1198" i="13"/>
  <c r="H1198" i="13"/>
  <c r="J1197" i="13"/>
  <c r="I1197" i="13"/>
  <c r="H1197" i="13"/>
  <c r="J1196" i="13"/>
  <c r="I1196" i="13"/>
  <c r="H1196" i="13"/>
  <c r="J1195" i="13"/>
  <c r="I1195" i="13"/>
  <c r="H1195" i="13"/>
  <c r="J1194" i="13"/>
  <c r="I1194" i="13"/>
  <c r="H1194" i="13"/>
  <c r="J1193" i="13"/>
  <c r="I1193" i="13"/>
  <c r="H1193" i="13"/>
  <c r="J1192" i="13"/>
  <c r="I1192" i="13"/>
  <c r="H1192" i="13"/>
  <c r="J1191" i="13"/>
  <c r="I1191" i="13"/>
  <c r="H1191" i="13"/>
  <c r="J1190" i="13"/>
  <c r="I1190" i="13"/>
  <c r="H1190" i="13"/>
  <c r="J1189" i="13"/>
  <c r="I1189" i="13"/>
  <c r="H1189" i="13"/>
  <c r="J1188" i="13"/>
  <c r="I1188" i="13"/>
  <c r="H1188" i="13"/>
  <c r="J1187" i="13"/>
  <c r="I1187" i="13"/>
  <c r="H1187" i="13"/>
  <c r="J1186" i="13"/>
  <c r="I1186" i="13"/>
  <c r="H1186" i="13"/>
  <c r="J1185" i="13"/>
  <c r="I1185" i="13"/>
  <c r="H1185" i="13"/>
  <c r="J1184" i="13"/>
  <c r="I1184" i="13"/>
  <c r="H1184" i="13"/>
  <c r="J1183" i="13"/>
  <c r="I1183" i="13"/>
  <c r="H1183" i="13"/>
  <c r="J1182" i="13"/>
  <c r="I1182" i="13"/>
  <c r="H1182" i="13"/>
  <c r="J1181" i="13"/>
  <c r="I1181" i="13"/>
  <c r="H1181" i="13"/>
  <c r="J1180" i="13"/>
  <c r="I1180" i="13"/>
  <c r="H1180" i="13"/>
  <c r="J1179" i="13"/>
  <c r="I1179" i="13"/>
  <c r="H1179" i="13"/>
  <c r="J1178" i="13"/>
  <c r="I1178" i="13"/>
  <c r="H1178" i="13"/>
  <c r="J1177" i="13"/>
  <c r="I1177" i="13"/>
  <c r="H1177" i="13"/>
  <c r="J1176" i="13"/>
  <c r="I1176" i="13"/>
  <c r="H1176" i="13"/>
  <c r="J1175" i="13"/>
  <c r="I1175" i="13"/>
  <c r="H1175" i="13"/>
  <c r="J1174" i="13"/>
  <c r="I1174" i="13"/>
  <c r="H1174" i="13"/>
  <c r="J1173" i="13"/>
  <c r="I1173" i="13"/>
  <c r="H1173" i="13"/>
  <c r="J1172" i="13"/>
  <c r="I1172" i="13"/>
  <c r="H1172" i="13"/>
  <c r="J1171" i="13"/>
  <c r="I1171" i="13"/>
  <c r="H1171" i="13"/>
  <c r="J1170" i="13"/>
  <c r="I1170" i="13"/>
  <c r="H1170" i="13"/>
  <c r="J1169" i="13"/>
  <c r="I1169" i="13"/>
  <c r="H1169" i="13"/>
  <c r="J1168" i="13"/>
  <c r="I1168" i="13"/>
  <c r="H1168" i="13"/>
  <c r="J1167" i="13"/>
  <c r="I1167" i="13"/>
  <c r="H1167" i="13"/>
  <c r="J1166" i="13"/>
  <c r="I1166" i="13"/>
  <c r="H1166" i="13"/>
  <c r="J1165" i="13"/>
  <c r="I1165" i="13"/>
  <c r="H1165" i="13"/>
  <c r="J1164" i="13"/>
  <c r="I1164" i="13"/>
  <c r="H1164" i="13"/>
  <c r="J1163" i="13"/>
  <c r="I1163" i="13"/>
  <c r="H1163" i="13"/>
  <c r="J1162" i="13"/>
  <c r="I1162" i="13"/>
  <c r="H1162" i="13"/>
  <c r="J1161" i="13"/>
  <c r="I1161" i="13"/>
  <c r="H1161" i="13"/>
  <c r="J1160" i="13"/>
  <c r="I1160" i="13"/>
  <c r="H1160" i="13"/>
  <c r="J1159" i="13"/>
  <c r="I1159" i="13"/>
  <c r="H1159" i="13"/>
  <c r="J1158" i="13"/>
  <c r="I1158" i="13"/>
  <c r="H1158" i="13"/>
  <c r="J1157" i="13"/>
  <c r="I1157" i="13"/>
  <c r="H1157" i="13"/>
  <c r="J1156" i="13"/>
  <c r="I1156" i="13"/>
  <c r="H1156" i="13"/>
  <c r="J1155" i="13"/>
  <c r="I1155" i="13"/>
  <c r="H1155" i="13"/>
  <c r="J1154" i="13"/>
  <c r="I1154" i="13"/>
  <c r="H1154" i="13"/>
  <c r="J1153" i="13"/>
  <c r="I1153" i="13"/>
  <c r="H1153" i="13"/>
  <c r="J1152" i="13"/>
  <c r="I1152" i="13"/>
  <c r="H1152" i="13"/>
  <c r="J1151" i="13"/>
  <c r="I1151" i="13"/>
  <c r="H1151" i="13"/>
  <c r="J1150" i="13"/>
  <c r="I1150" i="13"/>
  <c r="H1150" i="13"/>
  <c r="J1149" i="13"/>
  <c r="I1149" i="13"/>
  <c r="H1149" i="13"/>
  <c r="J1148" i="13"/>
  <c r="I1148" i="13"/>
  <c r="H1148" i="13"/>
  <c r="J1147" i="13"/>
  <c r="I1147" i="13"/>
  <c r="H1147" i="13"/>
  <c r="J1146" i="13"/>
  <c r="I1146" i="13"/>
  <c r="H1146" i="13"/>
  <c r="J1145" i="13"/>
  <c r="I1145" i="13"/>
  <c r="H1145" i="13"/>
  <c r="J1144" i="13"/>
  <c r="I1144" i="13"/>
  <c r="H1144" i="13"/>
  <c r="J1143" i="13"/>
  <c r="I1143" i="13"/>
  <c r="H1143" i="13"/>
  <c r="J1142" i="13"/>
  <c r="I1142" i="13"/>
  <c r="H1142" i="13"/>
  <c r="J1141" i="13"/>
  <c r="I1141" i="13"/>
  <c r="H1141" i="13"/>
  <c r="J1140" i="13"/>
  <c r="I1140" i="13"/>
  <c r="H1140" i="13"/>
  <c r="J1139" i="13"/>
  <c r="I1139" i="13"/>
  <c r="H1139" i="13"/>
  <c r="J1138" i="13"/>
  <c r="I1138" i="13"/>
  <c r="H1138" i="13"/>
  <c r="J1137" i="13"/>
  <c r="I1137" i="13"/>
  <c r="H1137" i="13"/>
  <c r="J1136" i="13"/>
  <c r="I1136" i="13"/>
  <c r="H1136" i="13"/>
  <c r="J1135" i="13"/>
  <c r="I1135" i="13"/>
  <c r="H1135" i="13"/>
  <c r="J1134" i="13"/>
  <c r="I1134" i="13"/>
  <c r="H1134" i="13"/>
  <c r="J1133" i="13"/>
  <c r="I1133" i="13"/>
  <c r="H1133" i="13"/>
  <c r="J1132" i="13"/>
  <c r="I1132" i="13"/>
  <c r="H1132" i="13"/>
  <c r="J1131" i="13"/>
  <c r="I1131" i="13"/>
  <c r="H1131" i="13"/>
  <c r="J1130" i="13"/>
  <c r="I1130" i="13"/>
  <c r="H1130" i="13"/>
  <c r="J1129" i="13"/>
  <c r="I1129" i="13"/>
  <c r="H1129" i="13"/>
  <c r="J1128" i="13"/>
  <c r="I1128" i="13"/>
  <c r="H1128" i="13"/>
  <c r="J1127" i="13"/>
  <c r="I1127" i="13"/>
  <c r="H1127" i="13"/>
  <c r="J1126" i="13"/>
  <c r="I1126" i="13"/>
  <c r="H1126" i="13"/>
  <c r="J1125" i="13"/>
  <c r="I1125" i="13"/>
  <c r="H1125" i="13"/>
  <c r="J1124" i="13"/>
  <c r="I1124" i="13"/>
  <c r="H1124" i="13"/>
  <c r="J1123" i="13"/>
  <c r="I1123" i="13"/>
  <c r="H1123" i="13"/>
  <c r="J1122" i="13"/>
  <c r="I1122" i="13"/>
  <c r="H1122" i="13"/>
  <c r="J1121" i="13"/>
  <c r="I1121" i="13"/>
  <c r="H1121" i="13"/>
  <c r="J1120" i="13"/>
  <c r="I1120" i="13"/>
  <c r="H1120" i="13"/>
  <c r="J1119" i="13"/>
  <c r="I1119" i="13"/>
  <c r="H1119" i="13"/>
  <c r="J1118" i="13"/>
  <c r="I1118" i="13"/>
  <c r="H1118" i="13"/>
  <c r="J1117" i="13"/>
  <c r="I1117" i="13"/>
  <c r="H1117" i="13"/>
  <c r="J1116" i="13"/>
  <c r="I1116" i="13"/>
  <c r="H1116" i="13"/>
  <c r="J1115" i="13"/>
  <c r="I1115" i="13"/>
  <c r="H1115" i="13"/>
  <c r="J1114" i="13"/>
  <c r="I1114" i="13"/>
  <c r="H1114" i="13"/>
  <c r="J1113" i="13"/>
  <c r="I1113" i="13"/>
  <c r="H1113" i="13"/>
  <c r="J1112" i="13"/>
  <c r="I1112" i="13"/>
  <c r="H1112" i="13"/>
  <c r="J1111" i="13"/>
  <c r="I1111" i="13"/>
  <c r="H1111" i="13"/>
  <c r="J1110" i="13"/>
  <c r="I1110" i="13"/>
  <c r="H1110" i="13"/>
  <c r="J1109" i="13"/>
  <c r="I1109" i="13"/>
  <c r="H1109" i="13"/>
  <c r="J1108" i="13"/>
  <c r="I1108" i="13"/>
  <c r="H1108" i="13"/>
  <c r="J1107" i="13"/>
  <c r="I1107" i="13"/>
  <c r="H1107" i="13"/>
  <c r="J1106" i="13"/>
  <c r="I1106" i="13"/>
  <c r="H1106" i="13"/>
  <c r="J1105" i="13"/>
  <c r="I1105" i="13"/>
  <c r="H1105" i="13"/>
  <c r="J1104" i="13"/>
  <c r="I1104" i="13"/>
  <c r="H1104" i="13"/>
  <c r="J1103" i="13"/>
  <c r="I1103" i="13"/>
  <c r="H1103" i="13"/>
  <c r="J1102" i="13"/>
  <c r="I1102" i="13"/>
  <c r="H1102" i="13"/>
  <c r="J1101" i="13"/>
  <c r="I1101" i="13"/>
  <c r="H1101" i="13"/>
  <c r="J1100" i="13"/>
  <c r="I1100" i="13"/>
  <c r="H1100" i="13"/>
  <c r="J1099" i="13"/>
  <c r="I1099" i="13"/>
  <c r="H1099" i="13"/>
  <c r="J1098" i="13"/>
  <c r="I1098" i="13"/>
  <c r="H1098" i="13"/>
  <c r="J1097" i="13"/>
  <c r="I1097" i="13"/>
  <c r="H1097" i="13"/>
  <c r="J1096" i="13"/>
  <c r="I1096" i="13"/>
  <c r="H1096" i="13"/>
  <c r="J1095" i="13"/>
  <c r="I1095" i="13"/>
  <c r="H1095" i="13"/>
  <c r="J1094" i="13"/>
  <c r="I1094" i="13"/>
  <c r="H1094" i="13"/>
  <c r="J1093" i="13"/>
  <c r="I1093" i="13"/>
  <c r="H1093" i="13"/>
  <c r="J1092" i="13"/>
  <c r="I1092" i="13"/>
  <c r="H1092" i="13"/>
  <c r="J1091" i="13"/>
  <c r="I1091" i="13"/>
  <c r="H1091" i="13"/>
  <c r="J1090" i="13"/>
  <c r="I1090" i="13"/>
  <c r="H1090" i="13"/>
  <c r="J1089" i="13"/>
  <c r="I1089" i="13"/>
  <c r="H1089" i="13"/>
  <c r="J1088" i="13"/>
  <c r="I1088" i="13"/>
  <c r="H1088" i="13"/>
  <c r="J1087" i="13"/>
  <c r="I1087" i="13"/>
  <c r="H1087" i="13"/>
  <c r="J1086" i="13"/>
  <c r="I1086" i="13"/>
  <c r="H1086" i="13"/>
  <c r="J1085" i="13"/>
  <c r="I1085" i="13"/>
  <c r="H1085" i="13"/>
  <c r="J1084" i="13"/>
  <c r="I1084" i="13"/>
  <c r="H1084" i="13"/>
  <c r="J1083" i="13"/>
  <c r="I1083" i="13"/>
  <c r="H1083" i="13"/>
  <c r="J1082" i="13"/>
  <c r="I1082" i="13"/>
  <c r="H1082" i="13"/>
  <c r="J1081" i="13"/>
  <c r="I1081" i="13"/>
  <c r="H1081" i="13"/>
  <c r="J1080" i="13"/>
  <c r="I1080" i="13"/>
  <c r="H1080" i="13"/>
  <c r="J1079" i="13"/>
  <c r="I1079" i="13"/>
  <c r="H1079" i="13"/>
  <c r="J1078" i="13"/>
  <c r="I1078" i="13"/>
  <c r="H1078" i="13"/>
  <c r="J1077" i="13"/>
  <c r="I1077" i="13"/>
  <c r="H1077" i="13"/>
  <c r="J1076" i="13"/>
  <c r="I1076" i="13"/>
  <c r="H1076" i="13"/>
  <c r="J1075" i="13"/>
  <c r="I1075" i="13"/>
  <c r="H1075" i="13"/>
  <c r="J1074" i="13"/>
  <c r="I1074" i="13"/>
  <c r="H1074" i="13"/>
  <c r="J1073" i="13"/>
  <c r="I1073" i="13"/>
  <c r="H1073" i="13"/>
  <c r="J1072" i="13"/>
  <c r="I1072" i="13"/>
  <c r="H1072" i="13"/>
  <c r="J1071" i="13"/>
  <c r="I1071" i="13"/>
  <c r="H1071" i="13"/>
  <c r="J1070" i="13"/>
  <c r="I1070" i="13"/>
  <c r="H1070" i="13"/>
  <c r="J1069" i="13"/>
  <c r="I1069" i="13"/>
  <c r="H1069" i="13"/>
  <c r="J1068" i="13"/>
  <c r="I1068" i="13"/>
  <c r="H1068" i="13"/>
  <c r="J1067" i="13"/>
  <c r="I1067" i="13"/>
  <c r="H1067" i="13"/>
  <c r="J1066" i="13"/>
  <c r="I1066" i="13"/>
  <c r="H1066" i="13"/>
  <c r="J1065" i="13"/>
  <c r="I1065" i="13"/>
  <c r="H1065" i="13"/>
  <c r="J1064" i="13"/>
  <c r="I1064" i="13"/>
  <c r="H1064" i="13"/>
  <c r="J1063" i="13"/>
  <c r="I1063" i="13"/>
  <c r="H1063" i="13"/>
  <c r="J1062" i="13"/>
  <c r="I1062" i="13"/>
  <c r="H1062" i="13"/>
  <c r="J1061" i="13"/>
  <c r="I1061" i="13"/>
  <c r="H1061" i="13"/>
  <c r="J1060" i="13"/>
  <c r="I1060" i="13"/>
  <c r="H1060" i="13"/>
  <c r="J1059" i="13"/>
  <c r="I1059" i="13"/>
  <c r="H1059" i="13"/>
  <c r="J1058" i="13"/>
  <c r="I1058" i="13"/>
  <c r="H1058" i="13"/>
  <c r="J1057" i="13"/>
  <c r="I1057" i="13"/>
  <c r="H1057" i="13"/>
  <c r="J1056" i="13"/>
  <c r="I1056" i="13"/>
  <c r="H1056" i="13"/>
  <c r="J1055" i="13"/>
  <c r="I1055" i="13"/>
  <c r="H1055" i="13"/>
  <c r="J1054" i="13"/>
  <c r="I1054" i="13"/>
  <c r="H1054" i="13"/>
  <c r="J1053" i="13"/>
  <c r="I1053" i="13"/>
  <c r="H1053" i="13"/>
  <c r="J1052" i="13"/>
  <c r="I1052" i="13"/>
  <c r="H1052" i="13"/>
  <c r="J1051" i="13"/>
  <c r="I1051" i="13"/>
  <c r="H1051" i="13"/>
  <c r="J1050" i="13"/>
  <c r="I1050" i="13"/>
  <c r="H1050" i="13"/>
  <c r="J1049" i="13"/>
  <c r="I1049" i="13"/>
  <c r="H1049" i="13"/>
  <c r="J1048" i="13"/>
  <c r="I1048" i="13"/>
  <c r="H1048" i="13"/>
  <c r="J1047" i="13"/>
  <c r="I1047" i="13"/>
  <c r="H1047" i="13"/>
  <c r="J1046" i="13"/>
  <c r="I1046" i="13"/>
  <c r="H1046" i="13"/>
  <c r="J1045" i="13"/>
  <c r="I1045" i="13"/>
  <c r="H1045" i="13"/>
  <c r="J1044" i="13"/>
  <c r="I1044" i="13"/>
  <c r="H1044" i="13"/>
  <c r="J1043" i="13"/>
  <c r="I1043" i="13"/>
  <c r="H1043" i="13"/>
  <c r="J1042" i="13"/>
  <c r="I1042" i="13"/>
  <c r="H1042" i="13"/>
  <c r="J1041" i="13"/>
  <c r="I1041" i="13"/>
  <c r="H1041" i="13"/>
  <c r="J1040" i="13"/>
  <c r="I1040" i="13"/>
  <c r="H1040" i="13"/>
  <c r="J1039" i="13"/>
  <c r="I1039" i="13"/>
  <c r="H1039" i="13"/>
  <c r="J1038" i="13"/>
  <c r="I1038" i="13"/>
  <c r="H1038" i="13"/>
  <c r="J1037" i="13"/>
  <c r="I1037" i="13"/>
  <c r="H1037" i="13"/>
  <c r="J1036" i="13"/>
  <c r="I1036" i="13"/>
  <c r="H1036" i="13"/>
  <c r="J1035" i="13"/>
  <c r="I1035" i="13"/>
  <c r="H1035" i="13"/>
  <c r="J1034" i="13"/>
  <c r="I1034" i="13"/>
  <c r="H1034" i="13"/>
  <c r="J1033" i="13"/>
  <c r="I1033" i="13"/>
  <c r="H1033" i="13"/>
  <c r="J1032" i="13"/>
  <c r="I1032" i="13"/>
  <c r="H1032" i="13"/>
  <c r="J1031" i="13"/>
  <c r="I1031" i="13"/>
  <c r="H1031" i="13"/>
  <c r="J1030" i="13"/>
  <c r="I1030" i="13"/>
  <c r="H1030" i="13"/>
  <c r="J1029" i="13"/>
  <c r="I1029" i="13"/>
  <c r="H1029" i="13"/>
  <c r="J1028" i="13"/>
  <c r="I1028" i="13"/>
  <c r="H1028" i="13"/>
  <c r="J1027" i="13"/>
  <c r="I1027" i="13"/>
  <c r="H1027" i="13"/>
  <c r="J1026" i="13"/>
  <c r="I1026" i="13"/>
  <c r="H1026" i="13"/>
  <c r="J1025" i="13"/>
  <c r="I1025" i="13"/>
  <c r="H1025" i="13"/>
  <c r="J1024" i="13"/>
  <c r="I1024" i="13"/>
  <c r="H1024" i="13"/>
  <c r="J1023" i="13"/>
  <c r="I1023" i="13"/>
  <c r="H1023" i="13"/>
  <c r="J1022" i="13"/>
  <c r="I1022" i="13"/>
  <c r="H1022" i="13"/>
  <c r="J1021" i="13"/>
  <c r="I1021" i="13"/>
  <c r="H1021" i="13"/>
  <c r="J1020" i="13"/>
  <c r="I1020" i="13"/>
  <c r="H1020" i="13"/>
  <c r="J1019" i="13"/>
  <c r="I1019" i="13"/>
  <c r="H1019" i="13"/>
  <c r="J1018" i="13"/>
  <c r="I1018" i="13"/>
  <c r="H1018" i="13"/>
  <c r="J1017" i="13"/>
  <c r="I1017" i="13"/>
  <c r="H1017" i="13"/>
  <c r="J1016" i="13"/>
  <c r="I1016" i="13"/>
  <c r="H1016" i="13"/>
  <c r="J1015" i="13"/>
  <c r="I1015" i="13"/>
  <c r="H1015" i="13"/>
  <c r="J1014" i="13"/>
  <c r="I1014" i="13"/>
  <c r="H1014" i="13"/>
  <c r="J1013" i="13"/>
  <c r="I1013" i="13"/>
  <c r="H1013" i="13"/>
  <c r="J1012" i="13"/>
  <c r="I1012" i="13"/>
  <c r="H1012" i="13"/>
  <c r="J1011" i="13"/>
  <c r="I1011" i="13"/>
  <c r="H1011" i="13"/>
  <c r="J1010" i="13"/>
  <c r="I1010" i="13"/>
  <c r="H1010" i="13"/>
  <c r="J1009" i="13"/>
  <c r="I1009" i="13"/>
  <c r="H1009" i="13"/>
  <c r="J1008" i="13"/>
  <c r="I1008" i="13"/>
  <c r="H1008" i="13"/>
  <c r="J1007" i="13"/>
  <c r="I1007" i="13"/>
  <c r="H1007" i="13"/>
  <c r="J1006" i="13"/>
  <c r="I1006" i="13"/>
  <c r="H1006" i="13"/>
  <c r="J1005" i="13"/>
  <c r="I1005" i="13"/>
  <c r="H1005" i="13"/>
  <c r="J1004" i="13"/>
  <c r="I1004" i="13"/>
  <c r="H1004" i="13"/>
  <c r="J1003" i="13"/>
  <c r="I1003" i="13"/>
  <c r="H1003" i="13"/>
  <c r="J1002" i="13"/>
  <c r="I1002" i="13"/>
  <c r="H1002" i="13"/>
  <c r="J1001" i="13"/>
  <c r="I1001" i="13"/>
  <c r="H1001" i="13"/>
  <c r="J1000" i="13"/>
  <c r="I1000" i="13"/>
  <c r="H1000" i="13"/>
  <c r="J999" i="13"/>
  <c r="I999" i="13"/>
  <c r="H999" i="13"/>
  <c r="J998" i="13"/>
  <c r="I998" i="13"/>
  <c r="H998" i="13"/>
  <c r="J997" i="13"/>
  <c r="I997" i="13"/>
  <c r="H997" i="13"/>
  <c r="J996" i="13"/>
  <c r="I996" i="13"/>
  <c r="H996" i="13"/>
  <c r="J995" i="13"/>
  <c r="I995" i="13"/>
  <c r="H995" i="13"/>
  <c r="J994" i="13"/>
  <c r="I994" i="13"/>
  <c r="H994" i="13"/>
  <c r="J993" i="13"/>
  <c r="I993" i="13"/>
  <c r="H993" i="13"/>
  <c r="J992" i="13"/>
  <c r="I992" i="13"/>
  <c r="H992" i="13"/>
  <c r="J991" i="13"/>
  <c r="I991" i="13"/>
  <c r="H991" i="13"/>
  <c r="J990" i="13"/>
  <c r="I990" i="13"/>
  <c r="H990" i="13"/>
  <c r="J989" i="13"/>
  <c r="I989" i="13"/>
  <c r="H989" i="13"/>
  <c r="J988" i="13"/>
  <c r="I988" i="13"/>
  <c r="H988" i="13"/>
  <c r="J987" i="13"/>
  <c r="I987" i="13"/>
  <c r="H987" i="13"/>
  <c r="J986" i="13"/>
  <c r="I986" i="13"/>
  <c r="H986" i="13"/>
  <c r="J985" i="13"/>
  <c r="I985" i="13"/>
  <c r="H985" i="13"/>
  <c r="J984" i="13"/>
  <c r="I984" i="13"/>
  <c r="H984" i="13"/>
  <c r="J983" i="13"/>
  <c r="I983" i="13"/>
  <c r="H983" i="13"/>
  <c r="J982" i="13"/>
  <c r="I982" i="13"/>
  <c r="H982" i="13"/>
  <c r="J981" i="13"/>
  <c r="I981" i="13"/>
  <c r="H981" i="13"/>
  <c r="J980" i="13"/>
  <c r="I980" i="13"/>
  <c r="H980" i="13"/>
  <c r="J979" i="13"/>
  <c r="I979" i="13"/>
  <c r="H979" i="13"/>
  <c r="J978" i="13"/>
  <c r="I978" i="13"/>
  <c r="H978" i="13"/>
  <c r="J977" i="13"/>
  <c r="I977" i="13"/>
  <c r="H977" i="13"/>
  <c r="J976" i="13"/>
  <c r="I976" i="13"/>
  <c r="H976" i="13"/>
  <c r="J975" i="13"/>
  <c r="I975" i="13"/>
  <c r="H975" i="13"/>
  <c r="J974" i="13"/>
  <c r="I974" i="13"/>
  <c r="H974" i="13"/>
  <c r="J973" i="13"/>
  <c r="I973" i="13"/>
  <c r="H973" i="13"/>
  <c r="J972" i="13"/>
  <c r="I972" i="13"/>
  <c r="H972" i="13"/>
  <c r="J971" i="13"/>
  <c r="I971" i="13"/>
  <c r="H971" i="13"/>
  <c r="J970" i="13"/>
  <c r="I970" i="13"/>
  <c r="H970" i="13"/>
  <c r="J969" i="13"/>
  <c r="I969" i="13"/>
  <c r="H969" i="13"/>
  <c r="J968" i="13"/>
  <c r="I968" i="13"/>
  <c r="H968" i="13"/>
  <c r="J967" i="13"/>
  <c r="I967" i="13"/>
  <c r="H967" i="13"/>
  <c r="J966" i="13"/>
  <c r="I966" i="13"/>
  <c r="H966" i="13"/>
  <c r="J965" i="13"/>
  <c r="I965" i="13"/>
  <c r="H965" i="13"/>
  <c r="J964" i="13"/>
  <c r="I964" i="13"/>
  <c r="H964" i="13"/>
  <c r="J963" i="13"/>
  <c r="I963" i="13"/>
  <c r="H963" i="13"/>
  <c r="J962" i="13"/>
  <c r="I962" i="13"/>
  <c r="H962" i="13"/>
  <c r="J961" i="13"/>
  <c r="I961" i="13"/>
  <c r="H961" i="13"/>
  <c r="J960" i="13"/>
  <c r="I960" i="13"/>
  <c r="H960" i="13"/>
  <c r="J959" i="13"/>
  <c r="I959" i="13"/>
  <c r="H959" i="13"/>
  <c r="J958" i="13"/>
  <c r="I958" i="13"/>
  <c r="H958" i="13"/>
  <c r="J957" i="13"/>
  <c r="I957" i="13"/>
  <c r="H957" i="13"/>
  <c r="J956" i="13"/>
  <c r="I956" i="13"/>
  <c r="H956" i="13"/>
  <c r="J955" i="13"/>
  <c r="I955" i="13"/>
  <c r="H955" i="13"/>
  <c r="J954" i="13"/>
  <c r="I954" i="13"/>
  <c r="H954" i="13"/>
  <c r="J953" i="13"/>
  <c r="I953" i="13"/>
  <c r="H953" i="13"/>
  <c r="J952" i="13"/>
  <c r="I952" i="13"/>
  <c r="H952" i="13"/>
  <c r="J951" i="13"/>
  <c r="I951" i="13"/>
  <c r="H951" i="13"/>
  <c r="J950" i="13"/>
  <c r="I950" i="13"/>
  <c r="H950" i="13"/>
  <c r="J949" i="13"/>
  <c r="I949" i="13"/>
  <c r="H949" i="13"/>
  <c r="J948" i="13"/>
  <c r="I948" i="13"/>
  <c r="H948" i="13"/>
  <c r="J947" i="13"/>
  <c r="I947" i="13"/>
  <c r="H947" i="13"/>
  <c r="J946" i="13"/>
  <c r="I946" i="13"/>
  <c r="H946" i="13"/>
  <c r="J945" i="13"/>
  <c r="I945" i="13"/>
  <c r="H945" i="13"/>
  <c r="J944" i="13"/>
  <c r="I944" i="13"/>
  <c r="H944" i="13"/>
  <c r="J943" i="13"/>
  <c r="I943" i="13"/>
  <c r="H943" i="13"/>
  <c r="J942" i="13"/>
  <c r="I942" i="13"/>
  <c r="H942" i="13"/>
  <c r="J941" i="13"/>
  <c r="I941" i="13"/>
  <c r="H941" i="13"/>
  <c r="J940" i="13"/>
  <c r="I940" i="13"/>
  <c r="H940" i="13"/>
  <c r="J939" i="13"/>
  <c r="I939" i="13"/>
  <c r="H939" i="13"/>
  <c r="J938" i="13"/>
  <c r="I938" i="13"/>
  <c r="H938" i="13"/>
  <c r="J937" i="13"/>
  <c r="I937" i="13"/>
  <c r="H937" i="13"/>
  <c r="J936" i="13"/>
  <c r="I936" i="13"/>
  <c r="H936" i="13"/>
  <c r="J935" i="13"/>
  <c r="I935" i="13"/>
  <c r="H935" i="13"/>
  <c r="J934" i="13"/>
  <c r="I934" i="13"/>
  <c r="H934" i="13"/>
  <c r="J933" i="13"/>
  <c r="I933" i="13"/>
  <c r="H933" i="13"/>
  <c r="J932" i="13"/>
  <c r="I932" i="13"/>
  <c r="H932" i="13"/>
  <c r="J931" i="13"/>
  <c r="I931" i="13"/>
  <c r="H931" i="13"/>
  <c r="J930" i="13"/>
  <c r="I930" i="13"/>
  <c r="H930" i="13"/>
  <c r="J929" i="13"/>
  <c r="I929" i="13"/>
  <c r="H929" i="13"/>
  <c r="J928" i="13"/>
  <c r="I928" i="13"/>
  <c r="H928" i="13"/>
  <c r="J927" i="13"/>
  <c r="I927" i="13"/>
  <c r="H927" i="13"/>
  <c r="J926" i="13"/>
  <c r="I926" i="13"/>
  <c r="H926" i="13"/>
  <c r="J925" i="13"/>
  <c r="I925" i="13"/>
  <c r="H925" i="13"/>
  <c r="J924" i="13"/>
  <c r="I924" i="13"/>
  <c r="H924" i="13"/>
  <c r="J923" i="13"/>
  <c r="I923" i="13"/>
  <c r="H923" i="13"/>
  <c r="J922" i="13"/>
  <c r="I922" i="13"/>
  <c r="H922" i="13"/>
  <c r="J921" i="13"/>
  <c r="I921" i="13"/>
  <c r="H921" i="13"/>
  <c r="J920" i="13"/>
  <c r="I920" i="13"/>
  <c r="H920" i="13"/>
  <c r="J919" i="13"/>
  <c r="I919" i="13"/>
  <c r="H919" i="13"/>
  <c r="J918" i="13"/>
  <c r="I918" i="13"/>
  <c r="H918" i="13"/>
  <c r="J917" i="13"/>
  <c r="I917" i="13"/>
  <c r="H917" i="13"/>
  <c r="J916" i="13"/>
  <c r="I916" i="13"/>
  <c r="H916" i="13"/>
  <c r="J915" i="13"/>
  <c r="I915" i="13"/>
  <c r="H915" i="13"/>
  <c r="J914" i="13"/>
  <c r="I914" i="13"/>
  <c r="H914" i="13"/>
  <c r="J913" i="13"/>
  <c r="I913" i="13"/>
  <c r="H913" i="13"/>
  <c r="J912" i="13"/>
  <c r="I912" i="13"/>
  <c r="H912" i="13"/>
  <c r="J911" i="13"/>
  <c r="I911" i="13"/>
  <c r="H911" i="13"/>
  <c r="J910" i="13"/>
  <c r="I910" i="13"/>
  <c r="H910" i="13"/>
  <c r="J909" i="13"/>
  <c r="I909" i="13"/>
  <c r="H909" i="13"/>
  <c r="J908" i="13"/>
  <c r="I908" i="13"/>
  <c r="H908" i="13"/>
  <c r="J907" i="13"/>
  <c r="I907" i="13"/>
  <c r="H907" i="13"/>
  <c r="J906" i="13"/>
  <c r="I906" i="13"/>
  <c r="H906" i="13"/>
  <c r="J905" i="13"/>
  <c r="I905" i="13"/>
  <c r="H905" i="13"/>
  <c r="J904" i="13"/>
  <c r="I904" i="13"/>
  <c r="H904" i="13"/>
  <c r="J903" i="13"/>
  <c r="I903" i="13"/>
  <c r="H903" i="13"/>
  <c r="J902" i="13"/>
  <c r="I902" i="13"/>
  <c r="H902" i="13"/>
  <c r="J901" i="13"/>
  <c r="I901" i="13"/>
  <c r="H901" i="13"/>
  <c r="J900" i="13"/>
  <c r="I900" i="13"/>
  <c r="H900" i="13"/>
  <c r="J899" i="13"/>
  <c r="I899" i="13"/>
  <c r="H899" i="13"/>
  <c r="J898" i="13"/>
  <c r="I898" i="13"/>
  <c r="H898" i="13"/>
  <c r="J897" i="13"/>
  <c r="I897" i="13"/>
  <c r="H897" i="13"/>
  <c r="J896" i="13"/>
  <c r="I896" i="13"/>
  <c r="H896" i="13"/>
  <c r="J895" i="13"/>
  <c r="I895" i="13"/>
  <c r="H895" i="13"/>
  <c r="J894" i="13"/>
  <c r="I894" i="13"/>
  <c r="H894" i="13"/>
  <c r="J893" i="13"/>
  <c r="I893" i="13"/>
  <c r="H893" i="13"/>
  <c r="J892" i="13"/>
  <c r="I892" i="13"/>
  <c r="H892" i="13"/>
  <c r="J891" i="13"/>
  <c r="I891" i="13"/>
  <c r="H891" i="13"/>
  <c r="J890" i="13"/>
  <c r="I890" i="13"/>
  <c r="H890" i="13"/>
  <c r="J889" i="13"/>
  <c r="I889" i="13"/>
  <c r="H889" i="13"/>
  <c r="J888" i="13"/>
  <c r="I888" i="13"/>
  <c r="H888" i="13"/>
  <c r="J887" i="13"/>
  <c r="I887" i="13"/>
  <c r="H887" i="13"/>
  <c r="J886" i="13"/>
  <c r="I886" i="13"/>
  <c r="H886" i="13"/>
  <c r="J885" i="13"/>
  <c r="I885" i="13"/>
  <c r="H885" i="13"/>
  <c r="J884" i="13"/>
  <c r="I884" i="13"/>
  <c r="H884" i="13"/>
  <c r="J883" i="13"/>
  <c r="I883" i="13"/>
  <c r="H883" i="13"/>
  <c r="J882" i="13"/>
  <c r="I882" i="13"/>
  <c r="H882" i="13"/>
  <c r="J881" i="13"/>
  <c r="I881" i="13"/>
  <c r="H881" i="13"/>
  <c r="J880" i="13"/>
  <c r="I880" i="13"/>
  <c r="H880" i="13"/>
  <c r="J879" i="13"/>
  <c r="I879" i="13"/>
  <c r="H879" i="13"/>
  <c r="J878" i="13"/>
  <c r="I878" i="13"/>
  <c r="H878" i="13"/>
  <c r="J877" i="13"/>
  <c r="I877" i="13"/>
  <c r="H877" i="13"/>
  <c r="J876" i="13"/>
  <c r="I876" i="13"/>
  <c r="H876" i="13"/>
  <c r="J875" i="13"/>
  <c r="I875" i="13"/>
  <c r="H875" i="13"/>
  <c r="J874" i="13"/>
  <c r="I874" i="13"/>
  <c r="H874" i="13"/>
  <c r="J873" i="13"/>
  <c r="I873" i="13"/>
  <c r="H873" i="13"/>
  <c r="J872" i="13"/>
  <c r="I872" i="13"/>
  <c r="H872" i="13"/>
  <c r="J871" i="13"/>
  <c r="I871" i="13"/>
  <c r="H871" i="13"/>
  <c r="J870" i="13"/>
  <c r="I870" i="13"/>
  <c r="H870" i="13"/>
  <c r="J869" i="13"/>
  <c r="I869" i="13"/>
  <c r="H869" i="13"/>
  <c r="J868" i="13"/>
  <c r="I868" i="13"/>
  <c r="H868" i="13"/>
  <c r="J867" i="13"/>
  <c r="I867" i="13"/>
  <c r="H867" i="13"/>
  <c r="J866" i="13"/>
  <c r="I866" i="13"/>
  <c r="H866" i="13"/>
  <c r="J865" i="13"/>
  <c r="I865" i="13"/>
  <c r="H865" i="13"/>
  <c r="J864" i="13"/>
  <c r="I864" i="13"/>
  <c r="H864" i="13"/>
  <c r="J863" i="13"/>
  <c r="I863" i="13"/>
  <c r="H863" i="13"/>
  <c r="J862" i="13"/>
  <c r="I862" i="13"/>
  <c r="H862" i="13"/>
  <c r="J861" i="13"/>
  <c r="I861" i="13"/>
  <c r="H861" i="13"/>
  <c r="J860" i="13"/>
  <c r="I860" i="13"/>
  <c r="H860" i="13"/>
  <c r="J859" i="13"/>
  <c r="I859" i="13"/>
  <c r="H859" i="13"/>
  <c r="J858" i="13"/>
  <c r="I858" i="13"/>
  <c r="H858" i="13"/>
  <c r="J857" i="13"/>
  <c r="I857" i="13"/>
  <c r="H857" i="13"/>
  <c r="J856" i="13"/>
  <c r="I856" i="13"/>
  <c r="H856" i="13"/>
  <c r="J855" i="13"/>
  <c r="I855" i="13"/>
  <c r="H855" i="13"/>
  <c r="J854" i="13"/>
  <c r="I854" i="13"/>
  <c r="H854" i="13"/>
  <c r="J853" i="13"/>
  <c r="I853" i="13"/>
  <c r="H853" i="13"/>
  <c r="J852" i="13"/>
  <c r="I852" i="13"/>
  <c r="H852" i="13"/>
  <c r="J851" i="13"/>
  <c r="I851" i="13"/>
  <c r="H851" i="13"/>
  <c r="J850" i="13"/>
  <c r="I850" i="13"/>
  <c r="H850" i="13"/>
  <c r="J849" i="13"/>
  <c r="I849" i="13"/>
  <c r="H849" i="13"/>
  <c r="J848" i="13"/>
  <c r="I848" i="13"/>
  <c r="H848" i="13"/>
  <c r="J847" i="13"/>
  <c r="I847" i="13"/>
  <c r="H847" i="13"/>
  <c r="J846" i="13"/>
  <c r="I846" i="13"/>
  <c r="H846" i="13"/>
  <c r="J845" i="13"/>
  <c r="I845" i="13"/>
  <c r="H845" i="13"/>
  <c r="J844" i="13"/>
  <c r="I844" i="13"/>
  <c r="H844" i="13"/>
  <c r="J843" i="13"/>
  <c r="I843" i="13"/>
  <c r="H843" i="13"/>
  <c r="J842" i="13"/>
  <c r="I842" i="13"/>
  <c r="H842" i="13"/>
  <c r="J841" i="13"/>
  <c r="I841" i="13"/>
  <c r="H841" i="13"/>
  <c r="J840" i="13"/>
  <c r="I840" i="13"/>
  <c r="H840" i="13"/>
  <c r="J839" i="13"/>
  <c r="I839" i="13"/>
  <c r="H839" i="13"/>
  <c r="J838" i="13"/>
  <c r="I838" i="13"/>
  <c r="H838" i="13"/>
  <c r="J837" i="13"/>
  <c r="I837" i="13"/>
  <c r="H837" i="13"/>
  <c r="J836" i="13"/>
  <c r="I836" i="13"/>
  <c r="H836" i="13"/>
  <c r="J835" i="13"/>
  <c r="I835" i="13"/>
  <c r="H835" i="13"/>
  <c r="J834" i="13"/>
  <c r="I834" i="13"/>
  <c r="H834" i="13"/>
  <c r="J833" i="13"/>
  <c r="I833" i="13"/>
  <c r="H833" i="13"/>
  <c r="J832" i="13"/>
  <c r="I832" i="13"/>
  <c r="H832" i="13"/>
  <c r="J831" i="13"/>
  <c r="I831" i="13"/>
  <c r="H831" i="13"/>
  <c r="J830" i="13"/>
  <c r="I830" i="13"/>
  <c r="H830" i="13"/>
  <c r="J829" i="13"/>
  <c r="I829" i="13"/>
  <c r="H829" i="13"/>
  <c r="J828" i="13"/>
  <c r="I828" i="13"/>
  <c r="H828" i="13"/>
  <c r="J827" i="13"/>
  <c r="I827" i="13"/>
  <c r="H827" i="13"/>
  <c r="J826" i="13"/>
  <c r="I826" i="13"/>
  <c r="H826" i="13"/>
  <c r="J825" i="13"/>
  <c r="I825" i="13"/>
  <c r="H825" i="13"/>
  <c r="J824" i="13"/>
  <c r="I824" i="13"/>
  <c r="H824" i="13"/>
  <c r="J823" i="13"/>
  <c r="I823" i="13"/>
  <c r="H823" i="13"/>
  <c r="J822" i="13"/>
  <c r="I822" i="13"/>
  <c r="H822" i="13"/>
  <c r="J821" i="13"/>
  <c r="I821" i="13"/>
  <c r="H821" i="13"/>
  <c r="J820" i="13"/>
  <c r="I820" i="13"/>
  <c r="H820" i="13"/>
  <c r="J819" i="13"/>
  <c r="I819" i="13"/>
  <c r="H819" i="13"/>
  <c r="J818" i="13"/>
  <c r="I818" i="13"/>
  <c r="H818" i="13"/>
  <c r="J817" i="13"/>
  <c r="I817" i="13"/>
  <c r="H817" i="13"/>
  <c r="J816" i="13"/>
  <c r="I816" i="13"/>
  <c r="H816" i="13"/>
  <c r="J815" i="13"/>
  <c r="I815" i="13"/>
  <c r="H815" i="13"/>
  <c r="J814" i="13"/>
  <c r="I814" i="13"/>
  <c r="H814" i="13"/>
  <c r="J813" i="13"/>
  <c r="I813" i="13"/>
  <c r="H813" i="13"/>
  <c r="J812" i="13"/>
  <c r="I812" i="13"/>
  <c r="H812" i="13"/>
  <c r="J811" i="13"/>
  <c r="I811" i="13"/>
  <c r="H811" i="13"/>
  <c r="J810" i="13"/>
  <c r="I810" i="13"/>
  <c r="H810" i="13"/>
  <c r="J809" i="13"/>
  <c r="I809" i="13"/>
  <c r="H809" i="13"/>
  <c r="J808" i="13"/>
  <c r="I808" i="13"/>
  <c r="H808" i="13"/>
  <c r="J807" i="13"/>
  <c r="I807" i="13"/>
  <c r="H807" i="13"/>
  <c r="J806" i="13"/>
  <c r="I806" i="13"/>
  <c r="H806" i="13"/>
  <c r="J805" i="13"/>
  <c r="I805" i="13"/>
  <c r="H805" i="13"/>
  <c r="J804" i="13"/>
  <c r="I804" i="13"/>
  <c r="H804" i="13"/>
  <c r="J803" i="13"/>
  <c r="I803" i="13"/>
  <c r="H803" i="13"/>
  <c r="J802" i="13"/>
  <c r="I802" i="13"/>
  <c r="H802" i="13"/>
  <c r="J801" i="13"/>
  <c r="I801" i="13"/>
  <c r="H801" i="13"/>
  <c r="J800" i="13"/>
  <c r="I800" i="13"/>
  <c r="H800" i="13"/>
  <c r="J799" i="13"/>
  <c r="I799" i="13"/>
  <c r="H799" i="13"/>
  <c r="J798" i="13"/>
  <c r="I798" i="13"/>
  <c r="H798" i="13"/>
  <c r="J797" i="13"/>
  <c r="I797" i="13"/>
  <c r="H797" i="13"/>
  <c r="J796" i="13"/>
  <c r="I796" i="13"/>
  <c r="H796" i="13"/>
  <c r="J795" i="13"/>
  <c r="I795" i="13"/>
  <c r="H795" i="13"/>
  <c r="J794" i="13"/>
  <c r="I794" i="13"/>
  <c r="H794" i="13"/>
  <c r="J793" i="13"/>
  <c r="I793" i="13"/>
  <c r="H793" i="13"/>
  <c r="J792" i="13"/>
  <c r="I792" i="13"/>
  <c r="H792" i="13"/>
  <c r="J791" i="13"/>
  <c r="I791" i="13"/>
  <c r="H791" i="13"/>
  <c r="J790" i="13"/>
  <c r="I790" i="13"/>
  <c r="H790" i="13"/>
  <c r="J789" i="13"/>
  <c r="I789" i="13"/>
  <c r="H789" i="13"/>
  <c r="J788" i="13"/>
  <c r="I788" i="13"/>
  <c r="H788" i="13"/>
  <c r="J787" i="13"/>
  <c r="I787" i="13"/>
  <c r="H787" i="13"/>
  <c r="J786" i="13"/>
  <c r="I786" i="13"/>
  <c r="H786" i="13"/>
  <c r="J785" i="13"/>
  <c r="I785" i="13"/>
  <c r="H785" i="13"/>
  <c r="J784" i="13"/>
  <c r="I784" i="13"/>
  <c r="H784" i="13"/>
  <c r="J783" i="13"/>
  <c r="I783" i="13"/>
  <c r="H783" i="13"/>
  <c r="J782" i="13"/>
  <c r="I782" i="13"/>
  <c r="H782" i="13"/>
  <c r="J781" i="13"/>
  <c r="I781" i="13"/>
  <c r="H781" i="13"/>
  <c r="J780" i="13"/>
  <c r="I780" i="13"/>
  <c r="H780" i="13"/>
  <c r="J779" i="13"/>
  <c r="I779" i="13"/>
  <c r="H779" i="13"/>
  <c r="J778" i="13"/>
  <c r="I778" i="13"/>
  <c r="H778" i="13"/>
  <c r="J777" i="13"/>
  <c r="I777" i="13"/>
  <c r="H777" i="13"/>
  <c r="J776" i="13"/>
  <c r="I776" i="13"/>
  <c r="H776" i="13"/>
  <c r="J775" i="13"/>
  <c r="I775" i="13"/>
  <c r="H775" i="13"/>
  <c r="J774" i="13"/>
  <c r="I774" i="13"/>
  <c r="H774" i="13"/>
  <c r="J773" i="13"/>
  <c r="I773" i="13"/>
  <c r="H773" i="13"/>
  <c r="J772" i="13"/>
  <c r="I772" i="13"/>
  <c r="H772" i="13"/>
  <c r="J771" i="13"/>
  <c r="I771" i="13"/>
  <c r="H771" i="13"/>
  <c r="J770" i="13"/>
  <c r="I770" i="13"/>
  <c r="H770" i="13"/>
  <c r="J769" i="13"/>
  <c r="I769" i="13"/>
  <c r="H769" i="13"/>
  <c r="J768" i="13"/>
  <c r="I768" i="13"/>
  <c r="H768" i="13"/>
  <c r="J767" i="13"/>
  <c r="I767" i="13"/>
  <c r="H767" i="13"/>
  <c r="J766" i="13"/>
  <c r="I766" i="13"/>
  <c r="H766" i="13"/>
  <c r="J765" i="13"/>
  <c r="I765" i="13"/>
  <c r="H765" i="13"/>
  <c r="J764" i="13"/>
  <c r="I764" i="13"/>
  <c r="H764" i="13"/>
  <c r="J763" i="13"/>
  <c r="I763" i="13"/>
  <c r="H763" i="13"/>
  <c r="J762" i="13"/>
  <c r="I762" i="13"/>
  <c r="H762" i="13"/>
  <c r="J761" i="13"/>
  <c r="I761" i="13"/>
  <c r="H761" i="13"/>
  <c r="J760" i="13"/>
  <c r="I760" i="13"/>
  <c r="H760" i="13"/>
  <c r="J759" i="13"/>
  <c r="I759" i="13"/>
  <c r="H759" i="13"/>
  <c r="J758" i="13"/>
  <c r="I758" i="13"/>
  <c r="H758" i="13"/>
  <c r="J757" i="13"/>
  <c r="I757" i="13"/>
  <c r="H757" i="13"/>
  <c r="J756" i="13"/>
  <c r="I756" i="13"/>
  <c r="H756" i="13"/>
  <c r="J755" i="13"/>
  <c r="I755" i="13"/>
  <c r="H755" i="13"/>
  <c r="J754" i="13"/>
  <c r="I754" i="13"/>
  <c r="H754" i="13"/>
  <c r="J753" i="13"/>
  <c r="I753" i="13"/>
  <c r="H753" i="13"/>
  <c r="J752" i="13"/>
  <c r="I752" i="13"/>
  <c r="H752" i="13"/>
  <c r="J751" i="13"/>
  <c r="I751" i="13"/>
  <c r="H751" i="13"/>
  <c r="J750" i="13"/>
  <c r="I750" i="13"/>
  <c r="H750" i="13"/>
  <c r="J749" i="13"/>
  <c r="I749" i="13"/>
  <c r="H749" i="13"/>
  <c r="J748" i="13"/>
  <c r="I748" i="13"/>
  <c r="H748" i="13"/>
  <c r="J747" i="13"/>
  <c r="I747" i="13"/>
  <c r="H747" i="13"/>
  <c r="J746" i="13"/>
  <c r="I746" i="13"/>
  <c r="H746" i="13"/>
  <c r="J745" i="13"/>
  <c r="I745" i="13"/>
  <c r="H745" i="13"/>
  <c r="J744" i="13"/>
  <c r="I744" i="13"/>
  <c r="H744" i="13"/>
  <c r="J743" i="13"/>
  <c r="I743" i="13"/>
  <c r="H743" i="13"/>
  <c r="J742" i="13"/>
  <c r="I742" i="13"/>
  <c r="H742" i="13"/>
  <c r="J741" i="13"/>
  <c r="I741" i="13"/>
  <c r="H741" i="13"/>
  <c r="J740" i="13"/>
  <c r="I740" i="13"/>
  <c r="H740" i="13"/>
  <c r="J739" i="13"/>
  <c r="I739" i="13"/>
  <c r="H739" i="13"/>
  <c r="J738" i="13"/>
  <c r="I738" i="13"/>
  <c r="H738" i="13"/>
  <c r="J737" i="13"/>
  <c r="I737" i="13"/>
  <c r="H737" i="13"/>
  <c r="J736" i="13"/>
  <c r="I736" i="13"/>
  <c r="H736" i="13"/>
  <c r="J735" i="13"/>
  <c r="I735" i="13"/>
  <c r="H735" i="13"/>
  <c r="J734" i="13"/>
  <c r="I734" i="13"/>
  <c r="H734" i="13"/>
  <c r="J733" i="13"/>
  <c r="I733" i="13"/>
  <c r="H733" i="13"/>
  <c r="J732" i="13"/>
  <c r="I732" i="13"/>
  <c r="H732" i="13"/>
  <c r="J731" i="13"/>
  <c r="I731" i="13"/>
  <c r="H731" i="13"/>
  <c r="J730" i="13"/>
  <c r="I730" i="13"/>
  <c r="H730" i="13"/>
  <c r="J729" i="13"/>
  <c r="I729" i="13"/>
  <c r="H729" i="13"/>
  <c r="J728" i="13"/>
  <c r="I728" i="13"/>
  <c r="H728" i="13"/>
  <c r="J727" i="13"/>
  <c r="I727" i="13"/>
  <c r="H727" i="13"/>
  <c r="J726" i="13"/>
  <c r="I726" i="13"/>
  <c r="H726" i="13"/>
  <c r="J725" i="13"/>
  <c r="I725" i="13"/>
  <c r="H725" i="13"/>
  <c r="J724" i="13"/>
  <c r="I724" i="13"/>
  <c r="H724" i="13"/>
  <c r="J723" i="13"/>
  <c r="I723" i="13"/>
  <c r="H723" i="13"/>
  <c r="J722" i="13"/>
  <c r="I722" i="13"/>
  <c r="H722" i="13"/>
  <c r="J721" i="13"/>
  <c r="I721" i="13"/>
  <c r="H721" i="13"/>
  <c r="J720" i="13"/>
  <c r="I720" i="13"/>
  <c r="H720" i="13"/>
  <c r="J719" i="13"/>
  <c r="I719" i="13"/>
  <c r="H719" i="13"/>
  <c r="J718" i="13"/>
  <c r="I718" i="13"/>
  <c r="H718" i="13"/>
  <c r="J717" i="13"/>
  <c r="I717" i="13"/>
  <c r="H717" i="13"/>
  <c r="J716" i="13"/>
  <c r="I716" i="13"/>
  <c r="H716" i="13"/>
  <c r="J715" i="13"/>
  <c r="I715" i="13"/>
  <c r="H715" i="13"/>
  <c r="J714" i="13"/>
  <c r="I714" i="13"/>
  <c r="H714" i="13"/>
  <c r="J713" i="13"/>
  <c r="I713" i="13"/>
  <c r="H713" i="13"/>
  <c r="J712" i="13"/>
  <c r="I712" i="13"/>
  <c r="H712" i="13"/>
  <c r="J711" i="13"/>
  <c r="I711" i="13"/>
  <c r="H711" i="13"/>
  <c r="J710" i="13"/>
  <c r="I710" i="13"/>
  <c r="H710" i="13"/>
  <c r="J709" i="13"/>
  <c r="I709" i="13"/>
  <c r="H709" i="13"/>
  <c r="J708" i="13"/>
  <c r="I708" i="13"/>
  <c r="H708" i="13"/>
  <c r="J707" i="13"/>
  <c r="I707" i="13"/>
  <c r="H707" i="13"/>
  <c r="J706" i="13"/>
  <c r="I706" i="13"/>
  <c r="H706" i="13"/>
  <c r="J705" i="13"/>
  <c r="I705" i="13"/>
  <c r="H705" i="13"/>
  <c r="J704" i="13"/>
  <c r="I704" i="13"/>
  <c r="H704" i="13"/>
  <c r="J703" i="13"/>
  <c r="I703" i="13"/>
  <c r="H703" i="13"/>
  <c r="J702" i="13"/>
  <c r="I702" i="13"/>
  <c r="H702" i="13"/>
  <c r="J701" i="13"/>
  <c r="I701" i="13"/>
  <c r="H701" i="13"/>
  <c r="J700" i="13"/>
  <c r="I700" i="13"/>
  <c r="H700" i="13"/>
  <c r="J699" i="13"/>
  <c r="I699" i="13"/>
  <c r="H699" i="13"/>
  <c r="J698" i="13"/>
  <c r="I698" i="13"/>
  <c r="H698" i="13"/>
  <c r="J697" i="13"/>
  <c r="I697" i="13"/>
  <c r="H697" i="13"/>
  <c r="J696" i="13"/>
  <c r="I696" i="13"/>
  <c r="H696" i="13"/>
  <c r="J695" i="13"/>
  <c r="I695" i="13"/>
  <c r="H695" i="13"/>
  <c r="J694" i="13"/>
  <c r="I694" i="13"/>
  <c r="H694" i="13"/>
  <c r="J693" i="13"/>
  <c r="I693" i="13"/>
  <c r="H693" i="13"/>
  <c r="J692" i="13"/>
  <c r="I692" i="13"/>
  <c r="H692" i="13"/>
  <c r="J691" i="13"/>
  <c r="I691" i="13"/>
  <c r="H691" i="13"/>
  <c r="J690" i="13"/>
  <c r="I690" i="13"/>
  <c r="H690" i="13"/>
  <c r="J689" i="13"/>
  <c r="I689" i="13"/>
  <c r="H689" i="13"/>
  <c r="J688" i="13"/>
  <c r="I688" i="13"/>
  <c r="H688" i="13"/>
  <c r="J687" i="13"/>
  <c r="I687" i="13"/>
  <c r="H687" i="13"/>
  <c r="J686" i="13"/>
  <c r="I686" i="13"/>
  <c r="H686" i="13"/>
  <c r="J685" i="13"/>
  <c r="I685" i="13"/>
  <c r="H685" i="13"/>
  <c r="J684" i="13"/>
  <c r="I684" i="13"/>
  <c r="H684" i="13"/>
  <c r="J683" i="13"/>
  <c r="I683" i="13"/>
  <c r="H683" i="13"/>
  <c r="J682" i="13"/>
  <c r="I682" i="13"/>
  <c r="H682" i="13"/>
  <c r="J681" i="13"/>
  <c r="I681" i="13"/>
  <c r="H681" i="13"/>
  <c r="J680" i="13"/>
  <c r="I680" i="13"/>
  <c r="H680" i="13"/>
  <c r="J679" i="13"/>
  <c r="I679" i="13"/>
  <c r="H679" i="13"/>
  <c r="J678" i="13"/>
  <c r="I678" i="13"/>
  <c r="H678" i="13"/>
  <c r="J677" i="13"/>
  <c r="I677" i="13"/>
  <c r="H677" i="13"/>
  <c r="J676" i="13"/>
  <c r="I676" i="13"/>
  <c r="H676" i="13"/>
  <c r="J675" i="13"/>
  <c r="I675" i="13"/>
  <c r="H675" i="13"/>
  <c r="J674" i="13"/>
  <c r="I674" i="13"/>
  <c r="H674" i="13"/>
  <c r="J673" i="13"/>
  <c r="I673" i="13"/>
  <c r="H673" i="13"/>
  <c r="J672" i="13"/>
  <c r="I672" i="13"/>
  <c r="H672" i="13"/>
  <c r="J671" i="13"/>
  <c r="I671" i="13"/>
  <c r="H671" i="13"/>
  <c r="J670" i="13"/>
  <c r="I670" i="13"/>
  <c r="H670" i="13"/>
  <c r="J669" i="13"/>
  <c r="I669" i="13"/>
  <c r="H669" i="13"/>
  <c r="J668" i="13"/>
  <c r="I668" i="13"/>
  <c r="H668" i="13"/>
  <c r="J667" i="13"/>
  <c r="I667" i="13"/>
  <c r="H667" i="13"/>
  <c r="J666" i="13"/>
  <c r="I666" i="13"/>
  <c r="H666" i="13"/>
  <c r="J665" i="13"/>
  <c r="I665" i="13"/>
  <c r="H665" i="13"/>
  <c r="J664" i="13"/>
  <c r="I664" i="13"/>
  <c r="H664" i="13"/>
  <c r="J663" i="13"/>
  <c r="I663" i="13"/>
  <c r="H663" i="13"/>
  <c r="J662" i="13"/>
  <c r="I662" i="13"/>
  <c r="H662" i="13"/>
  <c r="J661" i="13"/>
  <c r="I661" i="13"/>
  <c r="H661" i="13"/>
  <c r="J660" i="13"/>
  <c r="I660" i="13"/>
  <c r="H660" i="13"/>
  <c r="J659" i="13"/>
  <c r="I659" i="13"/>
  <c r="H659" i="13"/>
  <c r="J658" i="13"/>
  <c r="I658" i="13"/>
  <c r="H658" i="13"/>
  <c r="J657" i="13"/>
  <c r="I657" i="13"/>
  <c r="H657" i="13"/>
  <c r="J656" i="13"/>
  <c r="I656" i="13"/>
  <c r="H656" i="13"/>
  <c r="J655" i="13"/>
  <c r="I655" i="13"/>
  <c r="H655" i="13"/>
  <c r="J654" i="13"/>
  <c r="I654" i="13"/>
  <c r="H654" i="13"/>
  <c r="J653" i="13"/>
  <c r="I653" i="13"/>
  <c r="H653" i="13"/>
  <c r="J652" i="13"/>
  <c r="I652" i="13"/>
  <c r="H652" i="13"/>
  <c r="J651" i="13"/>
  <c r="I651" i="13"/>
  <c r="H651" i="13"/>
  <c r="J650" i="13"/>
  <c r="I650" i="13"/>
  <c r="H650" i="13"/>
  <c r="J649" i="13"/>
  <c r="I649" i="13"/>
  <c r="H649" i="13"/>
  <c r="J648" i="13"/>
  <c r="I648" i="13"/>
  <c r="H648" i="13"/>
  <c r="J647" i="13"/>
  <c r="I647" i="13"/>
  <c r="H647" i="13"/>
  <c r="J646" i="13"/>
  <c r="I646" i="13"/>
  <c r="H646" i="13"/>
  <c r="J645" i="13"/>
  <c r="I645" i="13"/>
  <c r="H645" i="13"/>
  <c r="J644" i="13"/>
  <c r="I644" i="13"/>
  <c r="H644" i="13"/>
  <c r="J643" i="13"/>
  <c r="I643" i="13"/>
  <c r="H643" i="13"/>
  <c r="J642" i="13"/>
  <c r="I642" i="13"/>
  <c r="H642" i="13"/>
  <c r="J641" i="13"/>
  <c r="I641" i="13"/>
  <c r="H641" i="13"/>
  <c r="J640" i="13"/>
  <c r="I640" i="13"/>
  <c r="H640" i="13"/>
  <c r="J639" i="13"/>
  <c r="I639" i="13"/>
  <c r="H639" i="13"/>
  <c r="J638" i="13"/>
  <c r="I638" i="13"/>
  <c r="H638" i="13"/>
  <c r="J637" i="13"/>
  <c r="I637" i="13"/>
  <c r="H637" i="13"/>
  <c r="J636" i="13"/>
  <c r="I636" i="13"/>
  <c r="H636" i="13"/>
  <c r="J635" i="13"/>
  <c r="I635" i="13"/>
  <c r="H635" i="13"/>
  <c r="J634" i="13"/>
  <c r="I634" i="13"/>
  <c r="H634" i="13"/>
  <c r="J633" i="13"/>
  <c r="I633" i="13"/>
  <c r="H633" i="13"/>
  <c r="J632" i="13"/>
  <c r="I632" i="13"/>
  <c r="H632" i="13"/>
  <c r="J631" i="13"/>
  <c r="I631" i="13"/>
  <c r="H631" i="13"/>
  <c r="J630" i="13"/>
  <c r="I630" i="13"/>
  <c r="H630" i="13"/>
  <c r="J629" i="13"/>
  <c r="I629" i="13"/>
  <c r="H629" i="13"/>
  <c r="J628" i="13"/>
  <c r="I628" i="13"/>
  <c r="H628" i="13"/>
  <c r="J627" i="13"/>
  <c r="I627" i="13"/>
  <c r="H627" i="13"/>
  <c r="J626" i="13"/>
  <c r="I626" i="13"/>
  <c r="H626" i="13"/>
  <c r="J625" i="13"/>
  <c r="I625" i="13"/>
  <c r="H625" i="13"/>
  <c r="J624" i="13"/>
  <c r="I624" i="13"/>
  <c r="H624" i="13"/>
  <c r="J623" i="13"/>
  <c r="I623" i="13"/>
  <c r="H623" i="13"/>
  <c r="J622" i="13"/>
  <c r="I622" i="13"/>
  <c r="H622" i="13"/>
  <c r="J621" i="13"/>
  <c r="I621" i="13"/>
  <c r="H621" i="13"/>
  <c r="J620" i="13"/>
  <c r="I620" i="13"/>
  <c r="H620" i="13"/>
  <c r="J619" i="13"/>
  <c r="I619" i="13"/>
  <c r="H619" i="13"/>
  <c r="J618" i="13"/>
  <c r="I618" i="13"/>
  <c r="H618" i="13"/>
  <c r="J617" i="13"/>
  <c r="I617" i="13"/>
  <c r="H617" i="13"/>
  <c r="J616" i="13"/>
  <c r="I616" i="13"/>
  <c r="H616" i="13"/>
  <c r="J615" i="13"/>
  <c r="I615" i="13"/>
  <c r="H615" i="13"/>
  <c r="J614" i="13"/>
  <c r="I614" i="13"/>
  <c r="H614" i="13"/>
  <c r="J613" i="13"/>
  <c r="I613" i="13"/>
  <c r="H613" i="13"/>
  <c r="J612" i="13"/>
  <c r="I612" i="13"/>
  <c r="H612" i="13"/>
  <c r="J611" i="13"/>
  <c r="I611" i="13"/>
  <c r="H611" i="13"/>
  <c r="J610" i="13"/>
  <c r="I610" i="13"/>
  <c r="H610" i="13"/>
  <c r="J609" i="13"/>
  <c r="I609" i="13"/>
  <c r="H609" i="13"/>
  <c r="J608" i="13"/>
  <c r="I608" i="13"/>
  <c r="H608" i="13"/>
  <c r="J607" i="13"/>
  <c r="I607" i="13"/>
  <c r="H607" i="13"/>
  <c r="J606" i="13"/>
  <c r="I606" i="13"/>
  <c r="H606" i="13"/>
  <c r="J605" i="13"/>
  <c r="I605" i="13"/>
  <c r="H605" i="13"/>
  <c r="J604" i="13"/>
  <c r="I604" i="13"/>
  <c r="H604" i="13"/>
  <c r="J603" i="13"/>
  <c r="I603" i="13"/>
  <c r="H603" i="13"/>
  <c r="J602" i="13"/>
  <c r="I602" i="13"/>
  <c r="H602" i="13"/>
  <c r="J601" i="13"/>
  <c r="I601" i="13"/>
  <c r="H601" i="13"/>
  <c r="J600" i="13"/>
  <c r="I600" i="13"/>
  <c r="H600" i="13"/>
  <c r="J599" i="13"/>
  <c r="I599" i="13"/>
  <c r="H599" i="13"/>
  <c r="J598" i="13"/>
  <c r="I598" i="13"/>
  <c r="H598" i="13"/>
  <c r="J597" i="13"/>
  <c r="I597" i="13"/>
  <c r="H597" i="13"/>
  <c r="J596" i="13"/>
  <c r="I596" i="13"/>
  <c r="H596" i="13"/>
  <c r="J595" i="13"/>
  <c r="I595" i="13"/>
  <c r="H595" i="13"/>
  <c r="J594" i="13"/>
  <c r="I594" i="13"/>
  <c r="H594" i="13"/>
  <c r="J593" i="13"/>
  <c r="I593" i="13"/>
  <c r="H593" i="13"/>
  <c r="J592" i="13"/>
  <c r="I592" i="13"/>
  <c r="H592" i="13"/>
  <c r="J591" i="13"/>
  <c r="I591" i="13"/>
  <c r="H591" i="13"/>
  <c r="J590" i="13"/>
  <c r="I590" i="13"/>
  <c r="H590" i="13"/>
  <c r="J589" i="13"/>
  <c r="I589" i="13"/>
  <c r="H589" i="13"/>
  <c r="J588" i="13"/>
  <c r="I588" i="13"/>
  <c r="H588" i="13"/>
  <c r="J587" i="13"/>
  <c r="I587" i="13"/>
  <c r="H587" i="13"/>
  <c r="J586" i="13"/>
  <c r="I586" i="13"/>
  <c r="H586" i="13"/>
  <c r="J585" i="13"/>
  <c r="I585" i="13"/>
  <c r="H585" i="13"/>
  <c r="J584" i="13"/>
  <c r="I584" i="13"/>
  <c r="H584" i="13"/>
  <c r="J583" i="13"/>
  <c r="I583" i="13"/>
  <c r="H583" i="13"/>
  <c r="J582" i="13"/>
  <c r="I582" i="13"/>
  <c r="H582" i="13"/>
  <c r="J581" i="13"/>
  <c r="I581" i="13"/>
  <c r="H581" i="13"/>
  <c r="J580" i="13"/>
  <c r="I580" i="13"/>
  <c r="H580" i="13"/>
  <c r="J579" i="13"/>
  <c r="I579" i="13"/>
  <c r="H579" i="13"/>
  <c r="J578" i="13"/>
  <c r="I578" i="13"/>
  <c r="H578" i="13"/>
  <c r="J577" i="13"/>
  <c r="I577" i="13"/>
  <c r="H577" i="13"/>
  <c r="J576" i="13"/>
  <c r="I576" i="13"/>
  <c r="H576" i="13"/>
  <c r="J575" i="13"/>
  <c r="I575" i="13"/>
  <c r="H575" i="13"/>
  <c r="J574" i="13"/>
  <c r="I574" i="13"/>
  <c r="H574" i="13"/>
  <c r="J573" i="13"/>
  <c r="I573" i="13"/>
  <c r="H573" i="13"/>
  <c r="J572" i="13"/>
  <c r="I572" i="13"/>
  <c r="H572" i="13"/>
  <c r="J571" i="13"/>
  <c r="I571" i="13"/>
  <c r="H571" i="13"/>
  <c r="J570" i="13"/>
  <c r="I570" i="13"/>
  <c r="H570" i="13"/>
  <c r="J569" i="13"/>
  <c r="I569" i="13"/>
  <c r="H569" i="13"/>
  <c r="J568" i="13"/>
  <c r="I568" i="13"/>
  <c r="H568" i="13"/>
  <c r="J567" i="13"/>
  <c r="I567" i="13"/>
  <c r="H567" i="13"/>
  <c r="J566" i="13"/>
  <c r="I566" i="13"/>
  <c r="H566" i="13"/>
  <c r="J565" i="13"/>
  <c r="I565" i="13"/>
  <c r="H565" i="13"/>
  <c r="J564" i="13"/>
  <c r="I564" i="13"/>
  <c r="H564" i="13"/>
  <c r="J563" i="13"/>
  <c r="I563" i="13"/>
  <c r="H563" i="13"/>
  <c r="J562" i="13"/>
  <c r="I562" i="13"/>
  <c r="H562" i="13"/>
  <c r="J561" i="13"/>
  <c r="I561" i="13"/>
  <c r="H561" i="13"/>
  <c r="J560" i="13"/>
  <c r="I560" i="13"/>
  <c r="H560" i="13"/>
  <c r="J559" i="13"/>
  <c r="I559" i="13"/>
  <c r="H559" i="13"/>
  <c r="J558" i="13"/>
  <c r="I558" i="13"/>
  <c r="H558" i="13"/>
  <c r="J557" i="13"/>
  <c r="I557" i="13"/>
  <c r="H557" i="13"/>
  <c r="J556" i="13"/>
  <c r="I556" i="13"/>
  <c r="H556" i="13"/>
  <c r="J555" i="13"/>
  <c r="I555" i="13"/>
  <c r="H555" i="13"/>
  <c r="J554" i="13"/>
  <c r="I554" i="13"/>
  <c r="H554" i="13"/>
  <c r="J553" i="13"/>
  <c r="I553" i="13"/>
  <c r="H553" i="13"/>
  <c r="J552" i="13"/>
  <c r="I552" i="13"/>
  <c r="H552" i="13"/>
  <c r="J551" i="13"/>
  <c r="I551" i="13"/>
  <c r="H551" i="13"/>
  <c r="J550" i="13"/>
  <c r="I550" i="13"/>
  <c r="H550" i="13"/>
  <c r="J549" i="13"/>
  <c r="I549" i="13"/>
  <c r="H549" i="13"/>
  <c r="J548" i="13"/>
  <c r="I548" i="13"/>
  <c r="H548" i="13"/>
  <c r="J547" i="13"/>
  <c r="I547" i="13"/>
  <c r="H547" i="13"/>
  <c r="J546" i="13"/>
  <c r="I546" i="13"/>
  <c r="H546" i="13"/>
  <c r="J545" i="13"/>
  <c r="I545" i="13"/>
  <c r="H545" i="13"/>
  <c r="J544" i="13"/>
  <c r="I544" i="13"/>
  <c r="H544" i="13"/>
  <c r="J543" i="13"/>
  <c r="I543" i="13"/>
  <c r="H543" i="13"/>
  <c r="J542" i="13"/>
  <c r="I542" i="13"/>
  <c r="H542" i="13"/>
  <c r="J541" i="13"/>
  <c r="I541" i="13"/>
  <c r="H541" i="13"/>
  <c r="J540" i="13"/>
  <c r="I540" i="13"/>
  <c r="H540" i="13"/>
  <c r="J539" i="13"/>
  <c r="I539" i="13"/>
  <c r="H539" i="13"/>
  <c r="J538" i="13"/>
  <c r="I538" i="13"/>
  <c r="H538" i="13"/>
  <c r="J537" i="13"/>
  <c r="I537" i="13"/>
  <c r="H537" i="13"/>
  <c r="J536" i="13"/>
  <c r="I536" i="13"/>
  <c r="H536" i="13"/>
  <c r="J535" i="13"/>
  <c r="I535" i="13"/>
  <c r="H535" i="13"/>
  <c r="J534" i="13"/>
  <c r="I534" i="13"/>
  <c r="H534" i="13"/>
  <c r="J533" i="13"/>
  <c r="I533" i="13"/>
  <c r="H533" i="13"/>
  <c r="J532" i="13"/>
  <c r="I532" i="13"/>
  <c r="H532" i="13"/>
  <c r="J531" i="13"/>
  <c r="I531" i="13"/>
  <c r="H531" i="13"/>
  <c r="J530" i="13"/>
  <c r="I530" i="13"/>
  <c r="H530" i="13"/>
  <c r="J529" i="13"/>
  <c r="I529" i="13"/>
  <c r="H529" i="13"/>
  <c r="J528" i="13"/>
  <c r="I528" i="13"/>
  <c r="H528" i="13"/>
  <c r="J527" i="13"/>
  <c r="I527" i="13"/>
  <c r="H527" i="13"/>
  <c r="J526" i="13"/>
  <c r="I526" i="13"/>
  <c r="H526" i="13"/>
  <c r="J525" i="13"/>
  <c r="I525" i="13"/>
  <c r="H525" i="13"/>
  <c r="J524" i="13"/>
  <c r="I524" i="13"/>
  <c r="H524" i="13"/>
  <c r="J523" i="13"/>
  <c r="I523" i="13"/>
  <c r="H523" i="13"/>
  <c r="J522" i="13"/>
  <c r="I522" i="13"/>
  <c r="H522" i="13"/>
  <c r="J521" i="13"/>
  <c r="I521" i="13"/>
  <c r="H521" i="13"/>
  <c r="J520" i="13"/>
  <c r="I520" i="13"/>
  <c r="H520" i="13"/>
  <c r="J519" i="13"/>
  <c r="I519" i="13"/>
  <c r="H519" i="13"/>
  <c r="J518" i="13"/>
  <c r="I518" i="13"/>
  <c r="H518" i="13"/>
  <c r="J517" i="13"/>
  <c r="I517" i="13"/>
  <c r="H517" i="13"/>
  <c r="J516" i="13"/>
  <c r="I516" i="13"/>
  <c r="H516" i="13"/>
  <c r="J515" i="13"/>
  <c r="I515" i="13"/>
  <c r="H515" i="13"/>
  <c r="J514" i="13"/>
  <c r="I514" i="13"/>
  <c r="H514" i="13"/>
  <c r="J513" i="13"/>
  <c r="I513" i="13"/>
  <c r="H513" i="13"/>
  <c r="J512" i="13"/>
  <c r="I512" i="13"/>
  <c r="H512" i="13"/>
  <c r="J511" i="13"/>
  <c r="I511" i="13"/>
  <c r="H511" i="13"/>
  <c r="J510" i="13"/>
  <c r="I510" i="13"/>
  <c r="H510" i="13"/>
  <c r="J509" i="13"/>
  <c r="I509" i="13"/>
  <c r="H509" i="13"/>
  <c r="J508" i="13"/>
  <c r="I508" i="13"/>
  <c r="H508" i="13"/>
  <c r="J507" i="13"/>
  <c r="I507" i="13"/>
  <c r="H507" i="13"/>
  <c r="J506" i="13"/>
  <c r="I506" i="13"/>
  <c r="H506" i="13"/>
  <c r="J505" i="13"/>
  <c r="I505" i="13"/>
  <c r="H505" i="13"/>
  <c r="J504" i="13"/>
  <c r="I504" i="13"/>
  <c r="H504" i="13"/>
  <c r="J503" i="13"/>
  <c r="I503" i="13"/>
  <c r="H503" i="13"/>
  <c r="J502" i="13"/>
  <c r="I502" i="13"/>
  <c r="H502" i="13"/>
  <c r="J501" i="13"/>
  <c r="I501" i="13"/>
  <c r="H501" i="13"/>
  <c r="J500" i="13"/>
  <c r="I500" i="13"/>
  <c r="H500" i="13"/>
  <c r="J499" i="13"/>
  <c r="I499" i="13"/>
  <c r="H499" i="13"/>
  <c r="J498" i="13"/>
  <c r="I498" i="13"/>
  <c r="H498" i="13"/>
  <c r="J497" i="13"/>
  <c r="I497" i="13"/>
  <c r="H497" i="13"/>
  <c r="J496" i="13"/>
  <c r="I496" i="13"/>
  <c r="H496" i="13"/>
  <c r="J495" i="13"/>
  <c r="I495" i="13"/>
  <c r="H495" i="13"/>
  <c r="J494" i="13"/>
  <c r="I494" i="13"/>
  <c r="H494" i="13"/>
  <c r="J493" i="13"/>
  <c r="I493" i="13"/>
  <c r="H493" i="13"/>
  <c r="J492" i="13"/>
  <c r="I492" i="13"/>
  <c r="H492" i="13"/>
  <c r="J491" i="13"/>
  <c r="I491" i="13"/>
  <c r="H491" i="13"/>
  <c r="J490" i="13"/>
  <c r="I490" i="13"/>
  <c r="H490" i="13"/>
  <c r="J489" i="13"/>
  <c r="I489" i="13"/>
  <c r="H489" i="13"/>
  <c r="J488" i="13"/>
  <c r="I488" i="13"/>
  <c r="H488" i="13"/>
  <c r="J487" i="13"/>
  <c r="I487" i="13"/>
  <c r="H487" i="13"/>
  <c r="J486" i="13"/>
  <c r="I486" i="13"/>
  <c r="H486" i="13"/>
  <c r="J485" i="13"/>
  <c r="I485" i="13"/>
  <c r="H485" i="13"/>
  <c r="J484" i="13"/>
  <c r="I484" i="13"/>
  <c r="H484" i="13"/>
  <c r="J483" i="13"/>
  <c r="I483" i="13"/>
  <c r="H483" i="13"/>
  <c r="J482" i="13"/>
  <c r="I482" i="13"/>
  <c r="H482" i="13"/>
  <c r="J481" i="13"/>
  <c r="I481" i="13"/>
  <c r="H481" i="13"/>
  <c r="J480" i="13"/>
  <c r="I480" i="13"/>
  <c r="H480" i="13"/>
  <c r="J479" i="13"/>
  <c r="I479" i="13"/>
  <c r="H479" i="13"/>
  <c r="J478" i="13"/>
  <c r="I478" i="13"/>
  <c r="H478" i="13"/>
  <c r="J477" i="13"/>
  <c r="I477" i="13"/>
  <c r="H477" i="13"/>
  <c r="J476" i="13"/>
  <c r="I476" i="13"/>
  <c r="H476" i="13"/>
  <c r="J475" i="13"/>
  <c r="I475" i="13"/>
  <c r="H475" i="13"/>
  <c r="J474" i="13"/>
  <c r="I474" i="13"/>
  <c r="H474" i="13"/>
  <c r="J473" i="13"/>
  <c r="I473" i="13"/>
  <c r="H473" i="13"/>
  <c r="J472" i="13"/>
  <c r="I472" i="13"/>
  <c r="H472" i="13"/>
  <c r="J471" i="13"/>
  <c r="I471" i="13"/>
  <c r="H471" i="13"/>
  <c r="J470" i="13"/>
  <c r="I470" i="13"/>
  <c r="H470" i="13"/>
  <c r="J469" i="13"/>
  <c r="I469" i="13"/>
  <c r="H469" i="13"/>
  <c r="J468" i="13"/>
  <c r="I468" i="13"/>
  <c r="H468" i="13"/>
  <c r="J467" i="13"/>
  <c r="I467" i="13"/>
  <c r="H467" i="13"/>
  <c r="J466" i="13"/>
  <c r="I466" i="13"/>
  <c r="H466" i="13"/>
  <c r="J465" i="13"/>
  <c r="I465" i="13"/>
  <c r="H465" i="13"/>
  <c r="J464" i="13"/>
  <c r="I464" i="13"/>
  <c r="H464" i="13"/>
  <c r="J463" i="13"/>
  <c r="I463" i="13"/>
  <c r="H463" i="13"/>
  <c r="J462" i="13"/>
  <c r="I462" i="13"/>
  <c r="H462" i="13"/>
  <c r="J461" i="13"/>
  <c r="I461" i="13"/>
  <c r="H461" i="13"/>
  <c r="J460" i="13"/>
  <c r="I460" i="13"/>
  <c r="H460" i="13"/>
  <c r="J459" i="13"/>
  <c r="I459" i="13"/>
  <c r="H459" i="13"/>
  <c r="J458" i="13"/>
  <c r="I458" i="13"/>
  <c r="H458" i="13"/>
  <c r="J457" i="13"/>
  <c r="I457" i="13"/>
  <c r="H457" i="13"/>
  <c r="J456" i="13"/>
  <c r="I456" i="13"/>
  <c r="H456" i="13"/>
  <c r="J455" i="13"/>
  <c r="I455" i="13"/>
  <c r="H455" i="13"/>
  <c r="J454" i="13"/>
  <c r="I454" i="13"/>
  <c r="H454" i="13"/>
  <c r="J453" i="13"/>
  <c r="I453" i="13"/>
  <c r="H453" i="13"/>
  <c r="J452" i="13"/>
  <c r="I452" i="13"/>
  <c r="H452" i="13"/>
  <c r="J451" i="13"/>
  <c r="I451" i="13"/>
  <c r="H451" i="13"/>
  <c r="J450" i="13"/>
  <c r="I450" i="13"/>
  <c r="H450" i="13"/>
  <c r="J449" i="13"/>
  <c r="I449" i="13"/>
  <c r="H449" i="13"/>
  <c r="J448" i="13"/>
  <c r="I448" i="13"/>
  <c r="H448" i="13"/>
  <c r="J447" i="13"/>
  <c r="I447" i="13"/>
  <c r="H447" i="13"/>
  <c r="J446" i="13"/>
  <c r="I446" i="13"/>
  <c r="H446" i="13"/>
  <c r="J445" i="13"/>
  <c r="I445" i="13"/>
  <c r="H445" i="13"/>
  <c r="J444" i="13"/>
  <c r="I444" i="13"/>
  <c r="H444" i="13"/>
  <c r="J443" i="13"/>
  <c r="I443" i="13"/>
  <c r="H443" i="13"/>
  <c r="J442" i="13"/>
  <c r="I442" i="13"/>
  <c r="H442" i="13"/>
  <c r="J441" i="13"/>
  <c r="I441" i="13"/>
  <c r="H441" i="13"/>
  <c r="J440" i="13"/>
  <c r="I440" i="13"/>
  <c r="H440" i="13"/>
  <c r="J439" i="13"/>
  <c r="I439" i="13"/>
  <c r="H439" i="13"/>
  <c r="J438" i="13"/>
  <c r="I438" i="13"/>
  <c r="H438" i="13"/>
  <c r="J437" i="13"/>
  <c r="I437" i="13"/>
  <c r="H437" i="13"/>
  <c r="J436" i="13"/>
  <c r="I436" i="13"/>
  <c r="H436" i="13"/>
  <c r="J435" i="13"/>
  <c r="I435" i="13"/>
  <c r="H435" i="13"/>
  <c r="J434" i="13"/>
  <c r="I434" i="13"/>
  <c r="H434" i="13"/>
  <c r="J433" i="13"/>
  <c r="I433" i="13"/>
  <c r="H433" i="13"/>
  <c r="J432" i="13"/>
  <c r="I432" i="13"/>
  <c r="H432" i="13"/>
  <c r="J431" i="13"/>
  <c r="I431" i="13"/>
  <c r="H431" i="13"/>
  <c r="J430" i="13"/>
  <c r="I430" i="13"/>
  <c r="H430" i="13"/>
  <c r="J429" i="13"/>
  <c r="I429" i="13"/>
  <c r="H429" i="13"/>
  <c r="J428" i="13"/>
  <c r="I428" i="13"/>
  <c r="H428" i="13"/>
  <c r="J427" i="13"/>
  <c r="I427" i="13"/>
  <c r="H427" i="13"/>
  <c r="J426" i="13"/>
  <c r="I426" i="13"/>
  <c r="H426" i="13"/>
  <c r="J425" i="13"/>
  <c r="I425" i="13"/>
  <c r="H425" i="13"/>
  <c r="J424" i="13"/>
  <c r="I424" i="13"/>
  <c r="H424" i="13"/>
  <c r="J423" i="13"/>
  <c r="I423" i="13"/>
  <c r="H423" i="13"/>
  <c r="J422" i="13"/>
  <c r="I422" i="13"/>
  <c r="H422" i="13"/>
  <c r="J421" i="13"/>
  <c r="I421" i="13"/>
  <c r="H421" i="13"/>
  <c r="J420" i="13"/>
  <c r="I420" i="13"/>
  <c r="H420" i="13"/>
  <c r="J419" i="13"/>
  <c r="I419" i="13"/>
  <c r="H419" i="13"/>
  <c r="J418" i="13"/>
  <c r="I418" i="13"/>
  <c r="H418" i="13"/>
  <c r="J417" i="13"/>
  <c r="I417" i="13"/>
  <c r="H417" i="13"/>
  <c r="J416" i="13"/>
  <c r="I416" i="13"/>
  <c r="H416" i="13"/>
  <c r="J415" i="13"/>
  <c r="I415" i="13"/>
  <c r="H415" i="13"/>
  <c r="J414" i="13"/>
  <c r="I414" i="13"/>
  <c r="H414" i="13"/>
  <c r="J413" i="13"/>
  <c r="I413" i="13"/>
  <c r="H413" i="13"/>
  <c r="J412" i="13"/>
  <c r="I412" i="13"/>
  <c r="H412" i="13"/>
  <c r="J411" i="13"/>
  <c r="I411" i="13"/>
  <c r="H411" i="13"/>
  <c r="J410" i="13"/>
  <c r="I410" i="13"/>
  <c r="H410" i="13"/>
  <c r="J409" i="13"/>
  <c r="I409" i="13"/>
  <c r="H409" i="13"/>
  <c r="J408" i="13"/>
  <c r="I408" i="13"/>
  <c r="H408" i="13"/>
  <c r="J407" i="13"/>
  <c r="I407" i="13"/>
  <c r="H407" i="13"/>
  <c r="J406" i="13"/>
  <c r="I406" i="13"/>
  <c r="H406" i="13"/>
  <c r="J405" i="13"/>
  <c r="I405" i="13"/>
  <c r="H405" i="13"/>
  <c r="J404" i="13"/>
  <c r="I404" i="13"/>
  <c r="H404" i="13"/>
  <c r="J403" i="13"/>
  <c r="I403" i="13"/>
  <c r="H403" i="13"/>
  <c r="J402" i="13"/>
  <c r="I402" i="13"/>
  <c r="H402" i="13"/>
  <c r="J401" i="13"/>
  <c r="I401" i="13"/>
  <c r="H401" i="13"/>
  <c r="J400" i="13"/>
  <c r="I400" i="13"/>
  <c r="H400" i="13"/>
  <c r="J399" i="13"/>
  <c r="I399" i="13"/>
  <c r="H399" i="13"/>
  <c r="J398" i="13"/>
  <c r="I398" i="13"/>
  <c r="H398" i="13"/>
  <c r="J397" i="13"/>
  <c r="I397" i="13"/>
  <c r="H397" i="13"/>
  <c r="J396" i="13"/>
  <c r="I396" i="13"/>
  <c r="H396" i="13"/>
  <c r="J395" i="13"/>
  <c r="I395" i="13"/>
  <c r="H395" i="13"/>
  <c r="J394" i="13"/>
  <c r="I394" i="13"/>
  <c r="H394" i="13"/>
  <c r="J393" i="13"/>
  <c r="I393" i="13"/>
  <c r="H393" i="13"/>
  <c r="J392" i="13"/>
  <c r="I392" i="13"/>
  <c r="H392" i="13"/>
  <c r="J391" i="13"/>
  <c r="I391" i="13"/>
  <c r="H391" i="13"/>
  <c r="J390" i="13"/>
  <c r="I390" i="13"/>
  <c r="H390" i="13"/>
  <c r="J389" i="13"/>
  <c r="I389" i="13"/>
  <c r="H389" i="13"/>
  <c r="J388" i="13"/>
  <c r="I388" i="13"/>
  <c r="H388" i="13"/>
  <c r="J387" i="13"/>
  <c r="I387" i="13"/>
  <c r="H387" i="13"/>
  <c r="J386" i="13"/>
  <c r="I386" i="13"/>
  <c r="H386" i="13"/>
  <c r="J385" i="13"/>
  <c r="I385" i="13"/>
  <c r="H385" i="13"/>
  <c r="J384" i="13"/>
  <c r="I384" i="13"/>
  <c r="H384" i="13"/>
  <c r="J383" i="13"/>
  <c r="I383" i="13"/>
  <c r="H383" i="13"/>
  <c r="J382" i="13"/>
  <c r="I382" i="13"/>
  <c r="H382" i="13"/>
  <c r="J381" i="13"/>
  <c r="I381" i="13"/>
  <c r="H381" i="13"/>
  <c r="J380" i="13"/>
  <c r="I380" i="13"/>
  <c r="H380" i="13"/>
  <c r="J379" i="13"/>
  <c r="I379" i="13"/>
  <c r="H379" i="13"/>
  <c r="J378" i="13"/>
  <c r="I378" i="13"/>
  <c r="H378" i="13"/>
  <c r="J377" i="13"/>
  <c r="I377" i="13"/>
  <c r="H377" i="13"/>
  <c r="J376" i="13"/>
  <c r="I376" i="13"/>
  <c r="H376" i="13"/>
  <c r="J375" i="13"/>
  <c r="I375" i="13"/>
  <c r="H375" i="13"/>
  <c r="J374" i="13"/>
  <c r="I374" i="13"/>
  <c r="H374" i="13"/>
  <c r="J373" i="13"/>
  <c r="I373" i="13"/>
  <c r="H373" i="13"/>
  <c r="J372" i="13"/>
  <c r="I372" i="13"/>
  <c r="H372" i="13"/>
  <c r="J371" i="13"/>
  <c r="I371" i="13"/>
  <c r="H371" i="13"/>
  <c r="J370" i="13"/>
  <c r="I370" i="13"/>
  <c r="H370" i="13"/>
  <c r="J369" i="13"/>
  <c r="I369" i="13"/>
  <c r="H369" i="13"/>
  <c r="J368" i="13"/>
  <c r="I368" i="13"/>
  <c r="H368" i="13"/>
  <c r="J367" i="13"/>
  <c r="I367" i="13"/>
  <c r="H367" i="13"/>
  <c r="J366" i="13"/>
  <c r="I366" i="13"/>
  <c r="H366" i="13"/>
  <c r="J365" i="13"/>
  <c r="I365" i="13"/>
  <c r="H365" i="13"/>
  <c r="J364" i="13"/>
  <c r="I364" i="13"/>
  <c r="H364" i="13"/>
  <c r="J363" i="13"/>
  <c r="I363" i="13"/>
  <c r="H363" i="13"/>
  <c r="J362" i="13"/>
  <c r="I362" i="13"/>
  <c r="H362" i="13"/>
  <c r="J361" i="13"/>
  <c r="I361" i="13"/>
  <c r="H361" i="13"/>
  <c r="J360" i="13"/>
  <c r="I360" i="13"/>
  <c r="H360" i="13"/>
  <c r="J359" i="13"/>
  <c r="I359" i="13"/>
  <c r="H359" i="13"/>
  <c r="J358" i="13"/>
  <c r="I358" i="13"/>
  <c r="H358" i="13"/>
  <c r="J357" i="13"/>
  <c r="I357" i="13"/>
  <c r="H357" i="13"/>
  <c r="J356" i="13"/>
  <c r="I356" i="13"/>
  <c r="H356" i="13"/>
  <c r="J355" i="13"/>
  <c r="I355" i="13"/>
  <c r="H355" i="13"/>
  <c r="J354" i="13"/>
  <c r="I354" i="13"/>
  <c r="H354" i="13"/>
  <c r="J353" i="13"/>
  <c r="I353" i="13"/>
  <c r="H353" i="13"/>
  <c r="J352" i="13"/>
  <c r="I352" i="13"/>
  <c r="H352" i="13"/>
  <c r="J351" i="13"/>
  <c r="I351" i="13"/>
  <c r="H351" i="13"/>
  <c r="J350" i="13"/>
  <c r="I350" i="13"/>
  <c r="H350" i="13"/>
  <c r="J349" i="13"/>
  <c r="I349" i="13"/>
  <c r="H349" i="13"/>
  <c r="J348" i="13"/>
  <c r="I348" i="13"/>
  <c r="H348" i="13"/>
  <c r="J347" i="13"/>
  <c r="I347" i="13"/>
  <c r="H347" i="13"/>
  <c r="J346" i="13"/>
  <c r="I346" i="13"/>
  <c r="H346" i="13"/>
  <c r="J345" i="13"/>
  <c r="I345" i="13"/>
  <c r="H345" i="13"/>
  <c r="J344" i="13"/>
  <c r="I344" i="13"/>
  <c r="H344" i="13"/>
  <c r="J343" i="13"/>
  <c r="I343" i="13"/>
  <c r="H343" i="13"/>
  <c r="J342" i="13"/>
  <c r="I342" i="13"/>
  <c r="H342" i="13"/>
  <c r="J341" i="13"/>
  <c r="I341" i="13"/>
  <c r="H341" i="13"/>
  <c r="J340" i="13"/>
  <c r="I340" i="13"/>
  <c r="H340" i="13"/>
  <c r="J339" i="13"/>
  <c r="I339" i="13"/>
  <c r="H339" i="13"/>
  <c r="J338" i="13"/>
  <c r="I338" i="13"/>
  <c r="H338" i="13"/>
  <c r="J337" i="13"/>
  <c r="I337" i="13"/>
  <c r="H337" i="13"/>
  <c r="J336" i="13"/>
  <c r="I336" i="13"/>
  <c r="H336" i="13"/>
  <c r="J335" i="13"/>
  <c r="I335" i="13"/>
  <c r="H335" i="13"/>
  <c r="J334" i="13"/>
  <c r="I334" i="13"/>
  <c r="H334" i="13"/>
  <c r="J333" i="13"/>
  <c r="I333" i="13"/>
  <c r="H333" i="13"/>
  <c r="J332" i="13"/>
  <c r="I332" i="13"/>
  <c r="H332" i="13"/>
  <c r="J331" i="13"/>
  <c r="I331" i="13"/>
  <c r="H331" i="13"/>
  <c r="J330" i="13"/>
  <c r="I330" i="13"/>
  <c r="H330" i="13"/>
  <c r="J329" i="13"/>
  <c r="I329" i="13"/>
  <c r="H329" i="13"/>
  <c r="J328" i="13"/>
  <c r="I328" i="13"/>
  <c r="H328" i="13"/>
  <c r="J327" i="13"/>
  <c r="I327" i="13"/>
  <c r="H327" i="13"/>
  <c r="J326" i="13"/>
  <c r="I326" i="13"/>
  <c r="H326" i="13"/>
  <c r="J325" i="13"/>
  <c r="I325" i="13"/>
  <c r="H325" i="13"/>
  <c r="J324" i="13"/>
  <c r="I324" i="13"/>
  <c r="H324" i="13"/>
  <c r="J323" i="13"/>
  <c r="I323" i="13"/>
  <c r="H323" i="13"/>
  <c r="J322" i="13"/>
  <c r="I322" i="13"/>
  <c r="H322" i="13"/>
  <c r="J321" i="13"/>
  <c r="I321" i="13"/>
  <c r="H321" i="13"/>
  <c r="J320" i="13"/>
  <c r="I320" i="13"/>
  <c r="H320" i="13"/>
  <c r="J319" i="13"/>
  <c r="I319" i="13"/>
  <c r="H319" i="13"/>
  <c r="J318" i="13"/>
  <c r="I318" i="13"/>
  <c r="H318" i="13"/>
  <c r="J317" i="13"/>
  <c r="I317" i="13"/>
  <c r="H317" i="13"/>
  <c r="J316" i="13"/>
  <c r="I316" i="13"/>
  <c r="H316" i="13"/>
  <c r="J315" i="13"/>
  <c r="I315" i="13"/>
  <c r="H315" i="13"/>
  <c r="J314" i="13"/>
  <c r="I314" i="13"/>
  <c r="H314" i="13"/>
  <c r="J313" i="13"/>
  <c r="I313" i="13"/>
  <c r="H313" i="13"/>
  <c r="J312" i="13"/>
  <c r="I312" i="13"/>
  <c r="H312" i="13"/>
  <c r="J311" i="13"/>
  <c r="I311" i="13"/>
  <c r="H311" i="13"/>
  <c r="J310" i="13"/>
  <c r="I310" i="13"/>
  <c r="H310" i="13"/>
  <c r="J309" i="13"/>
  <c r="I309" i="13"/>
  <c r="H309" i="13"/>
  <c r="J308" i="13"/>
  <c r="I308" i="13"/>
  <c r="H308" i="13"/>
  <c r="J307" i="13"/>
  <c r="I307" i="13"/>
  <c r="H307" i="13"/>
  <c r="J306" i="13"/>
  <c r="I306" i="13"/>
  <c r="H306" i="13"/>
  <c r="J305" i="13"/>
  <c r="I305" i="13"/>
  <c r="H305" i="13"/>
  <c r="J304" i="13"/>
  <c r="I304" i="13"/>
  <c r="H304" i="13"/>
  <c r="J303" i="13"/>
  <c r="I303" i="13"/>
  <c r="H303" i="13"/>
  <c r="J302" i="13"/>
  <c r="I302" i="13"/>
  <c r="H302" i="13"/>
  <c r="J301" i="13"/>
  <c r="I301" i="13"/>
  <c r="H301" i="13"/>
  <c r="J300" i="13"/>
  <c r="I300" i="13"/>
  <c r="H300" i="13"/>
  <c r="J299" i="13"/>
  <c r="I299" i="13"/>
  <c r="H299" i="13"/>
  <c r="J298" i="13"/>
  <c r="I298" i="13"/>
  <c r="H298" i="13"/>
  <c r="J297" i="13"/>
  <c r="I297" i="13"/>
  <c r="H297" i="13"/>
  <c r="J296" i="13"/>
  <c r="I296" i="13"/>
  <c r="H296" i="13"/>
  <c r="J295" i="13"/>
  <c r="I295" i="13"/>
  <c r="H295" i="13"/>
  <c r="J294" i="13"/>
  <c r="I294" i="13"/>
  <c r="H294" i="13"/>
  <c r="J293" i="13"/>
  <c r="I293" i="13"/>
  <c r="H293" i="13"/>
  <c r="J292" i="13"/>
  <c r="I292" i="13"/>
  <c r="H292" i="13"/>
  <c r="J291" i="13"/>
  <c r="I291" i="13"/>
  <c r="H291" i="13"/>
  <c r="J290" i="13"/>
  <c r="I290" i="13"/>
  <c r="H290" i="13"/>
  <c r="J289" i="13"/>
  <c r="I289" i="13"/>
  <c r="H289" i="13"/>
  <c r="J288" i="13"/>
  <c r="I288" i="13"/>
  <c r="H288" i="13"/>
  <c r="J287" i="13"/>
  <c r="I287" i="13"/>
  <c r="H287" i="13"/>
  <c r="J286" i="13"/>
  <c r="I286" i="13"/>
  <c r="H286" i="13"/>
  <c r="J285" i="13"/>
  <c r="I285" i="13"/>
  <c r="H285" i="13"/>
  <c r="J284" i="13"/>
  <c r="I284" i="13"/>
  <c r="H284" i="13"/>
  <c r="J283" i="13"/>
  <c r="I283" i="13"/>
  <c r="H283" i="13"/>
  <c r="J282" i="13"/>
  <c r="I282" i="13"/>
  <c r="H282" i="13"/>
  <c r="J281" i="13"/>
  <c r="I281" i="13"/>
  <c r="H281" i="13"/>
  <c r="J280" i="13"/>
  <c r="I280" i="13"/>
  <c r="H280" i="13"/>
  <c r="J279" i="13"/>
  <c r="I279" i="13"/>
  <c r="H279" i="13"/>
  <c r="J278" i="13"/>
  <c r="I278" i="13"/>
  <c r="H278" i="13"/>
  <c r="J277" i="13"/>
  <c r="I277" i="13"/>
  <c r="H277" i="13"/>
  <c r="J276" i="13"/>
  <c r="I276" i="13"/>
  <c r="H276" i="13"/>
  <c r="J275" i="13"/>
  <c r="I275" i="13"/>
  <c r="H275" i="13"/>
  <c r="J274" i="13"/>
  <c r="I274" i="13"/>
  <c r="H274" i="13"/>
  <c r="J273" i="13"/>
  <c r="I273" i="13"/>
  <c r="H273" i="13"/>
  <c r="J272" i="13"/>
  <c r="I272" i="13"/>
  <c r="H272" i="13"/>
  <c r="J271" i="13"/>
  <c r="I271" i="13"/>
  <c r="H271" i="13"/>
  <c r="J270" i="13"/>
  <c r="I270" i="13"/>
  <c r="H270" i="13"/>
  <c r="J269" i="13"/>
  <c r="I269" i="13"/>
  <c r="H269" i="13"/>
  <c r="J268" i="13"/>
  <c r="I268" i="13"/>
  <c r="H268" i="13"/>
  <c r="J267" i="13"/>
  <c r="I267" i="13"/>
  <c r="H267" i="13"/>
  <c r="J266" i="13"/>
  <c r="I266" i="13"/>
  <c r="H266" i="13"/>
  <c r="J265" i="13"/>
  <c r="I265" i="13"/>
  <c r="H265" i="13"/>
  <c r="J264" i="13"/>
  <c r="I264" i="13"/>
  <c r="H264" i="13"/>
  <c r="J263" i="13"/>
  <c r="I263" i="13"/>
  <c r="H263" i="13"/>
  <c r="J262" i="13"/>
  <c r="I262" i="13"/>
  <c r="H262" i="13"/>
  <c r="J261" i="13"/>
  <c r="I261" i="13"/>
  <c r="H261" i="13"/>
  <c r="J260" i="13"/>
  <c r="I260" i="13"/>
  <c r="H260" i="13"/>
  <c r="J259" i="13"/>
  <c r="I259" i="13"/>
  <c r="H259" i="13"/>
  <c r="J258" i="13"/>
  <c r="I258" i="13"/>
  <c r="H258" i="13"/>
  <c r="J257" i="13"/>
  <c r="I257" i="13"/>
  <c r="H257" i="13"/>
  <c r="J256" i="13"/>
  <c r="I256" i="13"/>
  <c r="H256" i="13"/>
  <c r="J255" i="13"/>
  <c r="I255" i="13"/>
  <c r="H255" i="13"/>
  <c r="J254" i="13"/>
  <c r="I254" i="13"/>
  <c r="H254" i="13"/>
  <c r="J253" i="13"/>
  <c r="I253" i="13"/>
  <c r="H253" i="13"/>
  <c r="J252" i="13"/>
  <c r="I252" i="13"/>
  <c r="H252" i="13"/>
  <c r="J251" i="13"/>
  <c r="I251" i="13"/>
  <c r="H251" i="13"/>
  <c r="J250" i="13"/>
  <c r="I250" i="13"/>
  <c r="H250" i="13"/>
  <c r="J249" i="13"/>
  <c r="I249" i="13"/>
  <c r="H249" i="13"/>
  <c r="J248" i="13"/>
  <c r="I248" i="13"/>
  <c r="H248" i="13"/>
  <c r="J247" i="13"/>
  <c r="I247" i="13"/>
  <c r="H247" i="13"/>
  <c r="J246" i="13"/>
  <c r="I246" i="13"/>
  <c r="H246" i="13"/>
  <c r="J245" i="13"/>
  <c r="I245" i="13"/>
  <c r="H245" i="13"/>
  <c r="J244" i="13"/>
  <c r="I244" i="13"/>
  <c r="H244" i="13"/>
  <c r="J243" i="13"/>
  <c r="I243" i="13"/>
  <c r="H243" i="13"/>
  <c r="J242" i="13"/>
  <c r="I242" i="13"/>
  <c r="H242" i="13"/>
  <c r="J241" i="13"/>
  <c r="I241" i="13"/>
  <c r="H241" i="13"/>
  <c r="J240" i="13"/>
  <c r="I240" i="13"/>
  <c r="H240" i="13"/>
  <c r="J239" i="13"/>
  <c r="I239" i="13"/>
  <c r="H239" i="13"/>
  <c r="J238" i="13"/>
  <c r="I238" i="13"/>
  <c r="H238" i="13"/>
  <c r="J237" i="13"/>
  <c r="I237" i="13"/>
  <c r="H237" i="13"/>
  <c r="J236" i="13"/>
  <c r="I236" i="13"/>
  <c r="H236" i="13"/>
  <c r="J235" i="13"/>
  <c r="I235" i="13"/>
  <c r="H235" i="13"/>
  <c r="J234" i="13"/>
  <c r="I234" i="13"/>
  <c r="H234" i="13"/>
  <c r="J233" i="13"/>
  <c r="I233" i="13"/>
  <c r="H233" i="13"/>
  <c r="J232" i="13"/>
  <c r="I232" i="13"/>
  <c r="H232" i="13"/>
  <c r="J231" i="13"/>
  <c r="I231" i="13"/>
  <c r="H231" i="13"/>
  <c r="J230" i="13"/>
  <c r="I230" i="13"/>
  <c r="H230" i="13"/>
  <c r="J229" i="13"/>
  <c r="I229" i="13"/>
  <c r="H229" i="13"/>
  <c r="J228" i="13"/>
  <c r="I228" i="13"/>
  <c r="H228" i="13"/>
  <c r="J227" i="13"/>
  <c r="I227" i="13"/>
  <c r="H227" i="13"/>
  <c r="J226" i="13"/>
  <c r="I226" i="13"/>
  <c r="H226" i="13"/>
  <c r="J225" i="13"/>
  <c r="I225" i="13"/>
  <c r="H225" i="13"/>
  <c r="J224" i="13"/>
  <c r="I224" i="13"/>
  <c r="H224" i="13"/>
  <c r="J223" i="13"/>
  <c r="I223" i="13"/>
  <c r="H223" i="13"/>
  <c r="J222" i="13"/>
  <c r="I222" i="13"/>
  <c r="H222" i="13"/>
  <c r="J221" i="13"/>
  <c r="I221" i="13"/>
  <c r="H221" i="13"/>
  <c r="J220" i="13"/>
  <c r="I220" i="13"/>
  <c r="H220" i="13"/>
  <c r="J219" i="13"/>
  <c r="I219" i="13"/>
  <c r="H219" i="13"/>
  <c r="J218" i="13"/>
  <c r="I218" i="13"/>
  <c r="H218" i="13"/>
  <c r="J217" i="13"/>
  <c r="I217" i="13"/>
  <c r="H217" i="13"/>
  <c r="J216" i="13"/>
  <c r="I216" i="13"/>
  <c r="H216" i="13"/>
  <c r="J215" i="13"/>
  <c r="I215" i="13"/>
  <c r="H215" i="13"/>
  <c r="J214" i="13"/>
  <c r="I214" i="13"/>
  <c r="H214" i="13"/>
  <c r="J213" i="13"/>
  <c r="I213" i="13"/>
  <c r="H213" i="13"/>
  <c r="J212" i="13"/>
  <c r="I212" i="13"/>
  <c r="H212" i="13"/>
  <c r="J211" i="13"/>
  <c r="I211" i="13"/>
  <c r="H211" i="13"/>
  <c r="J210" i="13"/>
  <c r="I210" i="13"/>
  <c r="H210" i="13"/>
  <c r="J209" i="13"/>
  <c r="I209" i="13"/>
  <c r="H209" i="13"/>
  <c r="J208" i="13"/>
  <c r="I208" i="13"/>
  <c r="H208" i="13"/>
  <c r="J207" i="13"/>
  <c r="I207" i="13"/>
  <c r="H207" i="13"/>
  <c r="J206" i="13"/>
  <c r="I206" i="13"/>
  <c r="H206" i="13"/>
  <c r="J205" i="13"/>
  <c r="I205" i="13"/>
  <c r="H205" i="13"/>
  <c r="J204" i="13"/>
  <c r="I204" i="13"/>
  <c r="H204" i="13"/>
  <c r="J203" i="13"/>
  <c r="I203" i="13"/>
  <c r="H203" i="13"/>
  <c r="J202" i="13"/>
  <c r="I202" i="13"/>
  <c r="H202" i="13"/>
  <c r="J201" i="13"/>
  <c r="I201" i="13"/>
  <c r="H201" i="13"/>
  <c r="J200" i="13"/>
  <c r="I200" i="13"/>
  <c r="H200" i="13"/>
  <c r="J199" i="13"/>
  <c r="I199" i="13"/>
  <c r="H199" i="13"/>
  <c r="J198" i="13"/>
  <c r="I198" i="13"/>
  <c r="H198" i="13"/>
  <c r="J197" i="13"/>
  <c r="I197" i="13"/>
  <c r="H197" i="13"/>
  <c r="J196" i="13"/>
  <c r="I196" i="13"/>
  <c r="H196" i="13"/>
  <c r="J195" i="13"/>
  <c r="I195" i="13"/>
  <c r="H195" i="13"/>
  <c r="J194" i="13"/>
  <c r="I194" i="13"/>
  <c r="H194" i="13"/>
  <c r="J193" i="13"/>
  <c r="I193" i="13"/>
  <c r="H193" i="13"/>
  <c r="J192" i="13"/>
  <c r="I192" i="13"/>
  <c r="H192" i="13"/>
  <c r="J191" i="13"/>
  <c r="I191" i="13"/>
  <c r="H191" i="13"/>
  <c r="J190" i="13"/>
  <c r="I190" i="13"/>
  <c r="H190" i="13"/>
  <c r="J189" i="13"/>
  <c r="I189" i="13"/>
  <c r="H189" i="13"/>
  <c r="J188" i="13"/>
  <c r="I188" i="13"/>
  <c r="H188" i="13"/>
  <c r="J187" i="13"/>
  <c r="I187" i="13"/>
  <c r="H187" i="13"/>
  <c r="J186" i="13"/>
  <c r="I186" i="13"/>
  <c r="H186" i="13"/>
  <c r="J185" i="13"/>
  <c r="I185" i="13"/>
  <c r="H185" i="13"/>
  <c r="J184" i="13"/>
  <c r="I184" i="13"/>
  <c r="H184" i="13"/>
  <c r="J183" i="13"/>
  <c r="I183" i="13"/>
  <c r="H183" i="13"/>
  <c r="J182" i="13"/>
  <c r="I182" i="13"/>
  <c r="H182" i="13"/>
  <c r="J181" i="13"/>
  <c r="I181" i="13"/>
  <c r="H181" i="13"/>
  <c r="J180" i="13"/>
  <c r="I180" i="13"/>
  <c r="H180" i="13"/>
  <c r="J179" i="13"/>
  <c r="I179" i="13"/>
  <c r="H179" i="13"/>
  <c r="J178" i="13"/>
  <c r="I178" i="13"/>
  <c r="H178" i="13"/>
  <c r="J177" i="13"/>
  <c r="I177" i="13"/>
  <c r="H177" i="13"/>
  <c r="J176" i="13"/>
  <c r="I176" i="13"/>
  <c r="H176" i="13"/>
  <c r="J175" i="13"/>
  <c r="I175" i="13"/>
  <c r="H175" i="13"/>
  <c r="J174" i="13"/>
  <c r="I174" i="13"/>
  <c r="H174" i="13"/>
  <c r="J173" i="13"/>
  <c r="I173" i="13"/>
  <c r="H173" i="13"/>
  <c r="J172" i="13"/>
  <c r="I172" i="13"/>
  <c r="H172" i="13"/>
  <c r="J171" i="13"/>
  <c r="I171" i="13"/>
  <c r="H171" i="13"/>
  <c r="J170" i="13"/>
  <c r="I170" i="13"/>
  <c r="H170" i="13"/>
  <c r="J169" i="13"/>
  <c r="I169" i="13"/>
  <c r="H169" i="13"/>
  <c r="J168" i="13"/>
  <c r="I168" i="13"/>
  <c r="H168" i="13"/>
  <c r="J167" i="13"/>
  <c r="I167" i="13"/>
  <c r="H167" i="13"/>
  <c r="J166" i="13"/>
  <c r="I166" i="13"/>
  <c r="H166" i="13"/>
  <c r="J165" i="13"/>
  <c r="I165" i="13"/>
  <c r="H165" i="13"/>
  <c r="J164" i="13"/>
  <c r="I164" i="13"/>
  <c r="H164" i="13"/>
  <c r="J163" i="13"/>
  <c r="I163" i="13"/>
  <c r="H163" i="13"/>
  <c r="J162" i="13"/>
  <c r="I162" i="13"/>
  <c r="H162" i="13"/>
  <c r="J161" i="13"/>
  <c r="I161" i="13"/>
  <c r="H161" i="13"/>
  <c r="J160" i="13"/>
  <c r="I160" i="13"/>
  <c r="H160" i="13"/>
  <c r="J159" i="13"/>
  <c r="I159" i="13"/>
  <c r="H159" i="13"/>
  <c r="J158" i="13"/>
  <c r="I158" i="13"/>
  <c r="H158" i="13"/>
  <c r="J157" i="13"/>
  <c r="I157" i="13"/>
  <c r="H157" i="13"/>
  <c r="J156" i="13"/>
  <c r="I156" i="13"/>
  <c r="H156" i="13"/>
  <c r="J155" i="13"/>
  <c r="I155" i="13"/>
  <c r="H155" i="13"/>
  <c r="J154" i="13"/>
  <c r="I154" i="13"/>
  <c r="H154" i="13"/>
  <c r="J153" i="13"/>
  <c r="I153" i="13"/>
  <c r="H153" i="13"/>
  <c r="J152" i="13"/>
  <c r="I152" i="13"/>
  <c r="H152" i="13"/>
  <c r="J151" i="13"/>
  <c r="I151" i="13"/>
  <c r="H151" i="13"/>
  <c r="J150" i="13"/>
  <c r="I150" i="13"/>
  <c r="H150" i="13"/>
  <c r="J149" i="13"/>
  <c r="I149" i="13"/>
  <c r="H149" i="13"/>
  <c r="J148" i="13"/>
  <c r="I148" i="13"/>
  <c r="H148" i="13"/>
  <c r="J147" i="13"/>
  <c r="I147" i="13"/>
  <c r="H147" i="13"/>
  <c r="J146" i="13"/>
  <c r="I146" i="13"/>
  <c r="H146" i="13"/>
  <c r="J145" i="13"/>
  <c r="I145" i="13"/>
  <c r="H145" i="13"/>
  <c r="J144" i="13"/>
  <c r="I144" i="13"/>
  <c r="H144" i="13"/>
  <c r="J143" i="13"/>
  <c r="I143" i="13"/>
  <c r="H143" i="13"/>
  <c r="J142" i="13"/>
  <c r="I142" i="13"/>
  <c r="H142" i="13"/>
  <c r="J141" i="13"/>
  <c r="I141" i="13"/>
  <c r="H141" i="13"/>
  <c r="J140" i="13"/>
  <c r="I140" i="13"/>
  <c r="H140" i="13"/>
  <c r="J139" i="13"/>
  <c r="I139" i="13"/>
  <c r="H139" i="13"/>
  <c r="J138" i="13"/>
  <c r="I138" i="13"/>
  <c r="H138" i="13"/>
  <c r="J137" i="13"/>
  <c r="I137" i="13"/>
  <c r="H137" i="13"/>
  <c r="J136" i="13"/>
  <c r="I136" i="13"/>
  <c r="H136" i="13"/>
  <c r="J135" i="13"/>
  <c r="I135" i="13"/>
  <c r="H135" i="13"/>
  <c r="J134" i="13"/>
  <c r="I134" i="13"/>
  <c r="H134" i="13"/>
  <c r="J133" i="13"/>
  <c r="I133" i="13"/>
  <c r="H133" i="13"/>
  <c r="J132" i="13"/>
  <c r="I132" i="13"/>
  <c r="H132" i="13"/>
  <c r="J131" i="13"/>
  <c r="I131" i="13"/>
  <c r="H131" i="13"/>
  <c r="J130" i="13"/>
  <c r="I130" i="13"/>
  <c r="H130" i="13"/>
  <c r="J129" i="13"/>
  <c r="I129" i="13"/>
  <c r="H129" i="13"/>
  <c r="J128" i="13"/>
  <c r="I128" i="13"/>
  <c r="H128" i="13"/>
  <c r="J127" i="13"/>
  <c r="I127" i="13"/>
  <c r="H127" i="13"/>
  <c r="J126" i="13"/>
  <c r="I126" i="13"/>
  <c r="H126" i="13"/>
  <c r="J125" i="13"/>
  <c r="I125" i="13"/>
  <c r="H125" i="13"/>
  <c r="J124" i="13"/>
  <c r="I124" i="13"/>
  <c r="H124" i="13"/>
  <c r="J123" i="13"/>
  <c r="I123" i="13"/>
  <c r="H123" i="13"/>
  <c r="J122" i="13"/>
  <c r="I122" i="13"/>
  <c r="H122" i="13"/>
  <c r="J121" i="13"/>
  <c r="I121" i="13"/>
  <c r="H121" i="13"/>
  <c r="J120" i="13"/>
  <c r="I120" i="13"/>
  <c r="H120" i="13"/>
  <c r="J119" i="13"/>
  <c r="I119" i="13"/>
  <c r="H119" i="13"/>
  <c r="J118" i="13"/>
  <c r="I118" i="13"/>
  <c r="H118" i="13"/>
  <c r="J117" i="13"/>
  <c r="I117" i="13"/>
  <c r="H117" i="13"/>
  <c r="J116" i="13"/>
  <c r="I116" i="13"/>
  <c r="H116" i="13"/>
  <c r="J115" i="13"/>
  <c r="I115" i="13"/>
  <c r="H115" i="13"/>
  <c r="J114" i="13"/>
  <c r="I114" i="13"/>
  <c r="H114" i="13"/>
  <c r="J113" i="13"/>
  <c r="I113" i="13"/>
  <c r="H113" i="13"/>
  <c r="J112" i="13"/>
  <c r="I112" i="13"/>
  <c r="H112" i="13"/>
  <c r="J111" i="13"/>
  <c r="I111" i="13"/>
  <c r="H111" i="13"/>
  <c r="J110" i="13"/>
  <c r="I110" i="13"/>
  <c r="H110" i="13"/>
  <c r="J109" i="13"/>
  <c r="I109" i="13"/>
  <c r="H109" i="13"/>
  <c r="J108" i="13"/>
  <c r="I108" i="13"/>
  <c r="H108" i="13"/>
  <c r="J107" i="13"/>
  <c r="I107" i="13"/>
  <c r="H107" i="13"/>
  <c r="J106" i="13"/>
  <c r="I106" i="13"/>
  <c r="H106" i="13"/>
  <c r="J105" i="13"/>
  <c r="I105" i="13"/>
  <c r="H105" i="13"/>
  <c r="J104" i="13"/>
  <c r="I104" i="13"/>
  <c r="H104" i="13"/>
  <c r="J103" i="13"/>
  <c r="I103" i="13"/>
  <c r="H103" i="13"/>
  <c r="J102" i="13"/>
  <c r="I102" i="13"/>
  <c r="H102" i="13"/>
  <c r="J101" i="13"/>
  <c r="I101" i="13"/>
  <c r="H101" i="13"/>
  <c r="J100" i="13"/>
  <c r="I100" i="13"/>
  <c r="H100" i="13"/>
  <c r="J99" i="13"/>
  <c r="I99" i="13"/>
  <c r="H99" i="13"/>
  <c r="J98" i="13"/>
  <c r="I98" i="13"/>
  <c r="H98" i="13"/>
  <c r="J97" i="13"/>
  <c r="I97" i="13"/>
  <c r="H97" i="13"/>
  <c r="J96" i="13"/>
  <c r="I96" i="13"/>
  <c r="H96" i="13"/>
  <c r="J95" i="13"/>
  <c r="I95" i="13"/>
  <c r="H95" i="13"/>
  <c r="J94" i="13"/>
  <c r="I94" i="13"/>
  <c r="H94" i="13"/>
  <c r="J93" i="13"/>
  <c r="I93" i="13"/>
  <c r="H93" i="13"/>
  <c r="J92" i="13"/>
  <c r="I92" i="13"/>
  <c r="H92" i="13"/>
  <c r="J91" i="13"/>
  <c r="I91" i="13"/>
  <c r="H91" i="13"/>
  <c r="J90" i="13"/>
  <c r="I90" i="13"/>
  <c r="H90" i="13"/>
  <c r="J89" i="13"/>
  <c r="I89" i="13"/>
  <c r="H89" i="13"/>
  <c r="J88" i="13"/>
  <c r="I88" i="13"/>
  <c r="H88" i="13"/>
  <c r="J87" i="13"/>
  <c r="I87" i="13"/>
  <c r="H87" i="13"/>
  <c r="J86" i="13"/>
  <c r="I86" i="13"/>
  <c r="H86" i="13"/>
  <c r="J85" i="13"/>
  <c r="I85" i="13"/>
  <c r="H85" i="13"/>
  <c r="J84" i="13"/>
  <c r="I84" i="13"/>
  <c r="H84" i="13"/>
  <c r="J83" i="13"/>
  <c r="I83" i="13"/>
  <c r="H83" i="13"/>
  <c r="J82" i="13"/>
  <c r="I82" i="13"/>
  <c r="H82" i="13"/>
  <c r="J81" i="13"/>
  <c r="I81" i="13"/>
  <c r="H81" i="13"/>
  <c r="J80" i="13"/>
  <c r="I80" i="13"/>
  <c r="H80" i="13"/>
  <c r="J79" i="13"/>
  <c r="I79" i="13"/>
  <c r="H79" i="13"/>
  <c r="J78" i="13"/>
  <c r="I78" i="13"/>
  <c r="H78" i="13"/>
  <c r="J77" i="13"/>
  <c r="I77" i="13"/>
  <c r="H77" i="13"/>
  <c r="J76" i="13"/>
  <c r="I76" i="13"/>
  <c r="H76" i="13"/>
  <c r="J75" i="13"/>
  <c r="I75" i="13"/>
  <c r="H75" i="13"/>
  <c r="J74" i="13"/>
  <c r="I74" i="13"/>
  <c r="H74" i="13"/>
  <c r="J73" i="13"/>
  <c r="I73" i="13"/>
  <c r="H73" i="13"/>
  <c r="J72" i="13"/>
  <c r="I72" i="13"/>
  <c r="H72" i="13"/>
  <c r="J71" i="13"/>
  <c r="I71" i="13"/>
  <c r="H71" i="13"/>
  <c r="J70" i="13"/>
  <c r="I70" i="13"/>
  <c r="H70" i="13"/>
  <c r="J69" i="13"/>
  <c r="I69" i="13"/>
  <c r="H69" i="13"/>
  <c r="J68" i="13"/>
  <c r="I68" i="13"/>
  <c r="H68" i="13"/>
  <c r="J67" i="13"/>
  <c r="I67" i="13"/>
  <c r="H67" i="13"/>
  <c r="J66" i="13"/>
  <c r="I66" i="13"/>
  <c r="H66" i="13"/>
  <c r="J65" i="13"/>
  <c r="I65" i="13"/>
  <c r="H65" i="13"/>
  <c r="J64" i="13"/>
  <c r="I64" i="13"/>
  <c r="H64" i="13"/>
  <c r="J63" i="13"/>
  <c r="I63" i="13"/>
  <c r="H63" i="13"/>
  <c r="J62" i="13"/>
  <c r="I62" i="13"/>
  <c r="H62" i="13"/>
  <c r="J61" i="13"/>
  <c r="I61" i="13"/>
  <c r="H61" i="13"/>
  <c r="J60" i="13"/>
  <c r="I60" i="13"/>
  <c r="H60" i="13"/>
  <c r="J59" i="13"/>
  <c r="I59" i="13"/>
  <c r="H59" i="13"/>
  <c r="J58" i="13"/>
  <c r="I58" i="13"/>
  <c r="H58" i="13"/>
  <c r="J57" i="13"/>
  <c r="I57" i="13"/>
  <c r="H57" i="13"/>
  <c r="J56" i="13"/>
  <c r="I56" i="13"/>
  <c r="H56" i="13"/>
  <c r="J55" i="13"/>
  <c r="I55" i="13"/>
  <c r="H55" i="13"/>
  <c r="J54" i="13"/>
  <c r="I54" i="13"/>
  <c r="H54" i="13"/>
  <c r="J53" i="13"/>
  <c r="I53" i="13"/>
  <c r="H53" i="13"/>
  <c r="J52" i="13"/>
  <c r="I52" i="13"/>
  <c r="H52" i="13"/>
  <c r="J51" i="13"/>
  <c r="I51" i="13"/>
  <c r="H51" i="13"/>
  <c r="J50" i="13"/>
  <c r="I50" i="13"/>
  <c r="H50" i="13"/>
  <c r="J49" i="13"/>
  <c r="I49" i="13"/>
  <c r="H49" i="13"/>
  <c r="J48" i="13"/>
  <c r="I48" i="13"/>
  <c r="H48" i="13"/>
  <c r="J47" i="13"/>
  <c r="I47" i="13"/>
  <c r="H47" i="13"/>
  <c r="J46" i="13"/>
  <c r="I46" i="13"/>
  <c r="H46" i="13"/>
  <c r="J45" i="13"/>
  <c r="I45" i="13"/>
  <c r="H45" i="13"/>
  <c r="J44" i="13"/>
  <c r="I44" i="13"/>
  <c r="H44" i="13"/>
  <c r="J43" i="13"/>
  <c r="I43" i="13"/>
  <c r="H43" i="13"/>
  <c r="J42" i="13"/>
  <c r="I42" i="13"/>
  <c r="H42" i="13"/>
  <c r="J41" i="13"/>
  <c r="I41" i="13"/>
  <c r="H41" i="13"/>
  <c r="J40" i="13"/>
  <c r="I40" i="13"/>
  <c r="H40" i="13"/>
  <c r="J39" i="13"/>
  <c r="I39" i="13"/>
  <c r="H39" i="13"/>
  <c r="J38" i="13"/>
  <c r="I38" i="13"/>
  <c r="H38" i="13"/>
  <c r="J37" i="13"/>
  <c r="I37" i="13"/>
  <c r="H37" i="13"/>
  <c r="J36" i="13"/>
  <c r="I36" i="13"/>
  <c r="H36" i="13"/>
  <c r="J35" i="13"/>
  <c r="I35" i="13"/>
  <c r="H35" i="13"/>
  <c r="J34" i="13"/>
  <c r="I34" i="13"/>
  <c r="H34" i="13"/>
  <c r="J33" i="13"/>
  <c r="I33" i="13"/>
  <c r="H33" i="13"/>
  <c r="J32" i="13"/>
  <c r="I32" i="13"/>
  <c r="H32" i="13"/>
  <c r="J31" i="13"/>
  <c r="I31" i="13"/>
  <c r="H31" i="13"/>
  <c r="J30" i="13"/>
  <c r="I30" i="13"/>
  <c r="H30" i="13"/>
  <c r="J29" i="13"/>
  <c r="I29" i="13"/>
  <c r="H29" i="13"/>
  <c r="J28" i="13"/>
  <c r="I28" i="13"/>
  <c r="H28" i="13"/>
  <c r="J27" i="13"/>
  <c r="I27" i="13"/>
  <c r="H27" i="13"/>
  <c r="J26" i="13"/>
  <c r="I26" i="13"/>
  <c r="H26" i="13"/>
  <c r="J25" i="13"/>
  <c r="I25" i="13"/>
  <c r="H25" i="13"/>
  <c r="J24" i="13"/>
  <c r="I24" i="13"/>
  <c r="H24" i="13"/>
  <c r="J23" i="13"/>
  <c r="I23" i="13"/>
  <c r="H23" i="13"/>
  <c r="J22" i="13"/>
  <c r="I22" i="13"/>
  <c r="H22" i="13"/>
  <c r="J21" i="13"/>
  <c r="I21" i="13"/>
  <c r="H21" i="13"/>
  <c r="B21" i="13"/>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B42" i="13" s="1"/>
  <c r="B43" i="13" s="1"/>
  <c r="B44" i="13" s="1"/>
  <c r="B45" i="13" s="1"/>
  <c r="B46" i="13" s="1"/>
  <c r="B47" i="13" s="1"/>
  <c r="B48" i="13" s="1"/>
  <c r="B49" i="13" s="1"/>
  <c r="B50" i="13" s="1"/>
  <c r="B51" i="13" s="1"/>
  <c r="B52" i="13" s="1"/>
  <c r="B53" i="13" s="1"/>
  <c r="B54" i="13" s="1"/>
  <c r="B55" i="13" s="1"/>
  <c r="B56" i="13" s="1"/>
  <c r="B57" i="13" s="1"/>
  <c r="B58" i="13" s="1"/>
  <c r="B59" i="13" s="1"/>
  <c r="B60" i="13" s="1"/>
  <c r="B61" i="13" s="1"/>
  <c r="B62" i="13" s="1"/>
  <c r="B63" i="13" s="1"/>
  <c r="B64" i="13" s="1"/>
  <c r="B65" i="13" s="1"/>
  <c r="B66" i="13" s="1"/>
  <c r="B67" i="13" s="1"/>
  <c r="B68" i="13" s="1"/>
  <c r="B69" i="13" s="1"/>
  <c r="B70" i="13" s="1"/>
  <c r="B71" i="13" s="1"/>
  <c r="B72" i="13" s="1"/>
  <c r="B73" i="13" s="1"/>
  <c r="B74" i="13" s="1"/>
  <c r="B75" i="13" s="1"/>
  <c r="B76" i="13" s="1"/>
  <c r="B77" i="13" s="1"/>
  <c r="B78" i="13" s="1"/>
  <c r="B79" i="13" s="1"/>
  <c r="B80" i="13" s="1"/>
  <c r="B81" i="13" s="1"/>
  <c r="B82" i="13" s="1"/>
  <c r="B83" i="13" s="1"/>
  <c r="B84" i="13" s="1"/>
  <c r="B85" i="13" s="1"/>
  <c r="B86" i="13" s="1"/>
  <c r="B87" i="13" s="1"/>
  <c r="B88" i="13" s="1"/>
  <c r="B89" i="13" s="1"/>
  <c r="B90" i="13" s="1"/>
  <c r="B91" i="13" s="1"/>
  <c r="B92" i="13" s="1"/>
  <c r="B93" i="13" s="1"/>
  <c r="B94" i="13" s="1"/>
  <c r="B95" i="13" s="1"/>
  <c r="B96" i="13" s="1"/>
  <c r="B97" i="13" s="1"/>
  <c r="B98" i="13" s="1"/>
  <c r="B99" i="13" s="1"/>
  <c r="B100" i="13" s="1"/>
  <c r="B101" i="13" s="1"/>
  <c r="B102" i="13" s="1"/>
  <c r="B103" i="13" s="1"/>
  <c r="B104" i="13" s="1"/>
  <c r="B105" i="13" s="1"/>
  <c r="B106" i="13" s="1"/>
  <c r="B107" i="13" s="1"/>
  <c r="B108" i="13" s="1"/>
  <c r="B109" i="13" s="1"/>
  <c r="B110" i="13" s="1"/>
  <c r="B111" i="13" s="1"/>
  <c r="B112" i="13" s="1"/>
  <c r="B113" i="13" s="1"/>
  <c r="B114" i="13" s="1"/>
  <c r="B115" i="13" s="1"/>
  <c r="B116" i="13" s="1"/>
  <c r="B117" i="13" s="1"/>
  <c r="B118" i="13" s="1"/>
  <c r="B119" i="13" s="1"/>
  <c r="B120" i="13" s="1"/>
  <c r="B121" i="13" s="1"/>
  <c r="B122" i="13" s="1"/>
  <c r="B123" i="13" s="1"/>
  <c r="B124" i="13" s="1"/>
  <c r="B125" i="13" s="1"/>
  <c r="B126" i="13" s="1"/>
  <c r="B127" i="13" s="1"/>
  <c r="B128" i="13" s="1"/>
  <c r="B129" i="13" s="1"/>
  <c r="B130" i="13" s="1"/>
  <c r="B131" i="13" s="1"/>
  <c r="B132" i="13" s="1"/>
  <c r="B133" i="13" s="1"/>
  <c r="B134" i="13" s="1"/>
  <c r="B135" i="13" s="1"/>
  <c r="B136" i="13" s="1"/>
  <c r="B137" i="13" s="1"/>
  <c r="B138" i="13" s="1"/>
  <c r="B139" i="13" s="1"/>
  <c r="B140" i="13" s="1"/>
  <c r="B141" i="13" s="1"/>
  <c r="B142" i="13" s="1"/>
  <c r="B143" i="13" s="1"/>
  <c r="B144" i="13" s="1"/>
  <c r="B145" i="13" s="1"/>
  <c r="B146" i="13" s="1"/>
  <c r="B147" i="13" s="1"/>
  <c r="B148" i="13" s="1"/>
  <c r="B149" i="13" s="1"/>
  <c r="B150" i="13" s="1"/>
  <c r="B151" i="13" s="1"/>
  <c r="B152" i="13" s="1"/>
  <c r="B153" i="13" s="1"/>
  <c r="B154" i="13" s="1"/>
  <c r="B155" i="13" s="1"/>
  <c r="B156" i="13" s="1"/>
  <c r="B157" i="13" s="1"/>
  <c r="B158" i="13" s="1"/>
  <c r="B159" i="13" s="1"/>
  <c r="B160" i="13" s="1"/>
  <c r="B161" i="13" s="1"/>
  <c r="B162" i="13" s="1"/>
  <c r="B163" i="13" s="1"/>
  <c r="B164" i="13" s="1"/>
  <c r="B165" i="13" s="1"/>
  <c r="B166" i="13" s="1"/>
  <c r="B167" i="13" s="1"/>
  <c r="B168" i="13" s="1"/>
  <c r="B169" i="13" s="1"/>
  <c r="B170" i="13" s="1"/>
  <c r="B171" i="13" s="1"/>
  <c r="B172" i="13" s="1"/>
  <c r="B173" i="13" s="1"/>
  <c r="B174" i="13" s="1"/>
  <c r="B175" i="13" s="1"/>
  <c r="B176" i="13" s="1"/>
  <c r="B177" i="13" s="1"/>
  <c r="B178" i="13" s="1"/>
  <c r="B179" i="13" s="1"/>
  <c r="B180" i="13" s="1"/>
  <c r="B181" i="13" s="1"/>
  <c r="B182" i="13" s="1"/>
  <c r="B183" i="13" s="1"/>
  <c r="B184" i="13" s="1"/>
  <c r="B185" i="13" s="1"/>
  <c r="B186" i="13" s="1"/>
  <c r="B187" i="13" s="1"/>
  <c r="B188" i="13" s="1"/>
  <c r="B189" i="13" s="1"/>
  <c r="B190" i="13" s="1"/>
  <c r="B191" i="13" s="1"/>
  <c r="B192" i="13" s="1"/>
  <c r="B193" i="13" s="1"/>
  <c r="B194" i="13" s="1"/>
  <c r="B195" i="13" s="1"/>
  <c r="B196" i="13" s="1"/>
  <c r="B197" i="13" s="1"/>
  <c r="B198" i="13" s="1"/>
  <c r="B199" i="13" s="1"/>
  <c r="B200" i="13" s="1"/>
  <c r="B201" i="13" s="1"/>
  <c r="B202" i="13" s="1"/>
  <c r="B203" i="13" s="1"/>
  <c r="B204" i="13" s="1"/>
  <c r="B205" i="13" s="1"/>
  <c r="B206" i="13" s="1"/>
  <c r="B207" i="13" s="1"/>
  <c r="B208" i="13" s="1"/>
  <c r="B209" i="13" s="1"/>
  <c r="B210" i="13" s="1"/>
  <c r="B211" i="13" s="1"/>
  <c r="B212" i="13" s="1"/>
  <c r="B213" i="13" s="1"/>
  <c r="B214" i="13" s="1"/>
  <c r="B215" i="13" s="1"/>
  <c r="B216" i="13" s="1"/>
  <c r="B217" i="13" s="1"/>
  <c r="B218" i="13" s="1"/>
  <c r="B219" i="13" s="1"/>
  <c r="B220" i="13" s="1"/>
  <c r="B221" i="13" s="1"/>
  <c r="B222" i="13" s="1"/>
  <c r="B223" i="13" s="1"/>
  <c r="B224" i="13" s="1"/>
  <c r="B225" i="13" s="1"/>
  <c r="B226" i="13" s="1"/>
  <c r="B227" i="13" s="1"/>
  <c r="B228" i="13" s="1"/>
  <c r="B229" i="13" s="1"/>
  <c r="B230" i="13" s="1"/>
  <c r="B231" i="13" s="1"/>
  <c r="B232" i="13" s="1"/>
  <c r="B233" i="13" s="1"/>
  <c r="B234" i="13" s="1"/>
  <c r="B235" i="13" s="1"/>
  <c r="B236" i="13" s="1"/>
  <c r="B237" i="13" s="1"/>
  <c r="B238" i="13" s="1"/>
  <c r="B239" i="13" s="1"/>
  <c r="B240" i="13" s="1"/>
  <c r="B241" i="13" s="1"/>
  <c r="B242" i="13" s="1"/>
  <c r="B243" i="13" s="1"/>
  <c r="B244" i="13" s="1"/>
  <c r="B245" i="13" s="1"/>
  <c r="B246" i="13" s="1"/>
  <c r="B247" i="13" s="1"/>
  <c r="B248" i="13" s="1"/>
  <c r="B249" i="13" s="1"/>
  <c r="B250" i="13" s="1"/>
  <c r="B251" i="13" s="1"/>
  <c r="B252" i="13" s="1"/>
  <c r="B253" i="13" s="1"/>
  <c r="B254" i="13" s="1"/>
  <c r="B255" i="13" s="1"/>
  <c r="B256" i="13" s="1"/>
  <c r="B257" i="13" s="1"/>
  <c r="B258" i="13" s="1"/>
  <c r="B259" i="13" s="1"/>
  <c r="B260" i="13" s="1"/>
  <c r="B261" i="13" s="1"/>
  <c r="B262" i="13" s="1"/>
  <c r="B263" i="13" s="1"/>
  <c r="B264" i="13" s="1"/>
  <c r="B265" i="13" s="1"/>
  <c r="B266" i="13" s="1"/>
  <c r="B267" i="13" s="1"/>
  <c r="B268" i="13" s="1"/>
  <c r="B269" i="13" s="1"/>
  <c r="B270" i="13" s="1"/>
  <c r="B271" i="13" s="1"/>
  <c r="B272" i="13" s="1"/>
  <c r="B273" i="13" s="1"/>
  <c r="B274" i="13" s="1"/>
  <c r="B275" i="13" s="1"/>
  <c r="B276" i="13" s="1"/>
  <c r="B277" i="13" s="1"/>
  <c r="B278" i="13" s="1"/>
  <c r="B279" i="13" s="1"/>
  <c r="B280" i="13" s="1"/>
  <c r="B281" i="13" s="1"/>
  <c r="B282" i="13" s="1"/>
  <c r="B283" i="13" s="1"/>
  <c r="B284" i="13" s="1"/>
  <c r="B285" i="13" s="1"/>
  <c r="B286" i="13" s="1"/>
  <c r="B287" i="13" s="1"/>
  <c r="B288" i="13" s="1"/>
  <c r="B289" i="13" s="1"/>
  <c r="B290" i="13" s="1"/>
  <c r="B291" i="13" s="1"/>
  <c r="B292" i="13" s="1"/>
  <c r="B293" i="13" s="1"/>
  <c r="B294" i="13" s="1"/>
  <c r="B295" i="13" s="1"/>
  <c r="B296" i="13" s="1"/>
  <c r="B297" i="13" s="1"/>
  <c r="B298" i="13" s="1"/>
  <c r="B299" i="13" s="1"/>
  <c r="B300" i="13" s="1"/>
  <c r="B301" i="13" s="1"/>
  <c r="B302" i="13" s="1"/>
  <c r="B303" i="13" s="1"/>
  <c r="B304" i="13" s="1"/>
  <c r="B305" i="13" s="1"/>
  <c r="B306" i="13" s="1"/>
  <c r="B307" i="13" s="1"/>
  <c r="B308" i="13" s="1"/>
  <c r="B309" i="13" s="1"/>
  <c r="B310" i="13" s="1"/>
  <c r="B311" i="13" s="1"/>
  <c r="B312" i="13" s="1"/>
  <c r="B313" i="13" s="1"/>
  <c r="B314" i="13" s="1"/>
  <c r="B315" i="13" s="1"/>
  <c r="B316" i="13" s="1"/>
  <c r="B317" i="13" s="1"/>
  <c r="B318" i="13" s="1"/>
  <c r="B319" i="13" s="1"/>
  <c r="B320" i="13" s="1"/>
  <c r="B321" i="13" s="1"/>
  <c r="B322" i="13" s="1"/>
  <c r="B323" i="13" s="1"/>
  <c r="B324" i="13" s="1"/>
  <c r="B325" i="13" s="1"/>
  <c r="B326" i="13" s="1"/>
  <c r="B327" i="13" s="1"/>
  <c r="B328" i="13" s="1"/>
  <c r="B329" i="13" s="1"/>
  <c r="B330" i="13" s="1"/>
  <c r="B331" i="13" s="1"/>
  <c r="B332" i="13" s="1"/>
  <c r="B333" i="13" s="1"/>
  <c r="B334" i="13" s="1"/>
  <c r="B335" i="13" s="1"/>
  <c r="B336" i="13" s="1"/>
  <c r="B337" i="13" s="1"/>
  <c r="B338" i="13" s="1"/>
  <c r="B339" i="13" s="1"/>
  <c r="B340" i="13" s="1"/>
  <c r="B341" i="13" s="1"/>
  <c r="B342" i="13" s="1"/>
  <c r="B343" i="13" s="1"/>
  <c r="B344" i="13" s="1"/>
  <c r="B345" i="13" s="1"/>
  <c r="B346" i="13" s="1"/>
  <c r="B347" i="13" s="1"/>
  <c r="B348" i="13" s="1"/>
  <c r="B349" i="13" s="1"/>
  <c r="B350" i="13" s="1"/>
  <c r="B351" i="13" s="1"/>
  <c r="B352" i="13" s="1"/>
  <c r="B353" i="13" s="1"/>
  <c r="B354" i="13" s="1"/>
  <c r="B355" i="13" s="1"/>
  <c r="B356" i="13" s="1"/>
  <c r="B357" i="13" s="1"/>
  <c r="B358" i="13" s="1"/>
  <c r="B359" i="13" s="1"/>
  <c r="B360" i="13" s="1"/>
  <c r="B361" i="13" s="1"/>
  <c r="B362" i="13" s="1"/>
  <c r="B363" i="13" s="1"/>
  <c r="B364" i="13" s="1"/>
  <c r="B365" i="13" s="1"/>
  <c r="B366" i="13" s="1"/>
  <c r="B367" i="13" s="1"/>
  <c r="B368" i="13" s="1"/>
  <c r="B369" i="13" s="1"/>
  <c r="B370" i="13" s="1"/>
  <c r="B371" i="13" s="1"/>
  <c r="B372" i="13" s="1"/>
  <c r="B373" i="13" s="1"/>
  <c r="B374" i="13" s="1"/>
  <c r="B375" i="13" s="1"/>
  <c r="B376" i="13" s="1"/>
  <c r="B377" i="13" s="1"/>
  <c r="B378" i="13" s="1"/>
  <c r="B379" i="13" s="1"/>
  <c r="B380" i="13" s="1"/>
  <c r="B381" i="13" s="1"/>
  <c r="B382" i="13" s="1"/>
  <c r="B383" i="13" s="1"/>
  <c r="B384" i="13" s="1"/>
  <c r="B385" i="13" s="1"/>
  <c r="B386" i="13" s="1"/>
  <c r="B387" i="13" s="1"/>
  <c r="B388" i="13" s="1"/>
  <c r="B389" i="13" s="1"/>
  <c r="B390" i="13" s="1"/>
  <c r="B391" i="13" s="1"/>
  <c r="B392" i="13" s="1"/>
  <c r="B393" i="13" s="1"/>
  <c r="B394" i="13" s="1"/>
  <c r="B395" i="13" s="1"/>
  <c r="B396" i="13" s="1"/>
  <c r="B397" i="13" s="1"/>
  <c r="B398" i="13" s="1"/>
  <c r="B399" i="13" s="1"/>
  <c r="B400" i="13" s="1"/>
  <c r="B401" i="13" s="1"/>
  <c r="B402" i="13" s="1"/>
  <c r="B403" i="13" s="1"/>
  <c r="B404" i="13" s="1"/>
  <c r="B405" i="13" s="1"/>
  <c r="B406" i="13" s="1"/>
  <c r="B407" i="13" s="1"/>
  <c r="B408" i="13" s="1"/>
  <c r="B409" i="13" s="1"/>
  <c r="B410" i="13" s="1"/>
  <c r="B411" i="13" s="1"/>
  <c r="B412" i="13" s="1"/>
  <c r="B413" i="13" s="1"/>
  <c r="B414" i="13" s="1"/>
  <c r="B415" i="13" s="1"/>
  <c r="B416" i="13" s="1"/>
  <c r="B417" i="13" s="1"/>
  <c r="B418" i="13" s="1"/>
  <c r="B419" i="13" s="1"/>
  <c r="B420" i="13" s="1"/>
  <c r="B421" i="13" s="1"/>
  <c r="B422" i="13" s="1"/>
  <c r="B423" i="13" s="1"/>
  <c r="B424" i="13" s="1"/>
  <c r="B425" i="13" s="1"/>
  <c r="B426" i="13" s="1"/>
  <c r="B427" i="13" s="1"/>
  <c r="B428" i="13" s="1"/>
  <c r="B429" i="13" s="1"/>
  <c r="B430" i="13" s="1"/>
  <c r="B431" i="13" s="1"/>
  <c r="B432" i="13" s="1"/>
  <c r="B433" i="13" s="1"/>
  <c r="B434" i="13" s="1"/>
  <c r="B435" i="13" s="1"/>
  <c r="B436" i="13" s="1"/>
  <c r="B437" i="13" s="1"/>
  <c r="B438" i="13" s="1"/>
  <c r="B439" i="13" s="1"/>
  <c r="B440" i="13" s="1"/>
  <c r="B441" i="13" s="1"/>
  <c r="B442" i="13" s="1"/>
  <c r="B443" i="13" s="1"/>
  <c r="B444" i="13" s="1"/>
  <c r="B445" i="13" s="1"/>
  <c r="B446" i="13" s="1"/>
  <c r="B447" i="13" s="1"/>
  <c r="B448" i="13" s="1"/>
  <c r="B449" i="13" s="1"/>
  <c r="B450" i="13" s="1"/>
  <c r="B451" i="13" s="1"/>
  <c r="B452" i="13" s="1"/>
  <c r="B453" i="13" s="1"/>
  <c r="B454" i="13" s="1"/>
  <c r="B455" i="13" s="1"/>
  <c r="B456" i="13" s="1"/>
  <c r="B457" i="13" s="1"/>
  <c r="B458" i="13" s="1"/>
  <c r="B459" i="13" s="1"/>
  <c r="B460" i="13" s="1"/>
  <c r="B461" i="13" s="1"/>
  <c r="B462" i="13" s="1"/>
  <c r="B463" i="13" s="1"/>
  <c r="B464" i="13" s="1"/>
  <c r="B465" i="13" s="1"/>
  <c r="B466" i="13" s="1"/>
  <c r="B467" i="13" s="1"/>
  <c r="B468" i="13" s="1"/>
  <c r="B469" i="13" s="1"/>
  <c r="B470" i="13" s="1"/>
  <c r="B471" i="13" s="1"/>
  <c r="B472" i="13" s="1"/>
  <c r="B473" i="13" s="1"/>
  <c r="B474" i="13" s="1"/>
  <c r="B475" i="13" s="1"/>
  <c r="B476" i="13" s="1"/>
  <c r="B477" i="13" s="1"/>
  <c r="B478" i="13" s="1"/>
  <c r="B479" i="13" s="1"/>
  <c r="B480" i="13" s="1"/>
  <c r="B481" i="13" s="1"/>
  <c r="B482" i="13" s="1"/>
  <c r="B483" i="13" s="1"/>
  <c r="B484" i="13" s="1"/>
  <c r="B485" i="13" s="1"/>
  <c r="B486" i="13" s="1"/>
  <c r="B487" i="13" s="1"/>
  <c r="B488" i="13" s="1"/>
  <c r="B489" i="13" s="1"/>
  <c r="B490" i="13" s="1"/>
  <c r="B491" i="13" s="1"/>
  <c r="B492" i="13" s="1"/>
  <c r="B493" i="13" s="1"/>
  <c r="B494" i="13" s="1"/>
  <c r="B495" i="13" s="1"/>
  <c r="B496" i="13" s="1"/>
  <c r="B497" i="13" s="1"/>
  <c r="B498" i="13" s="1"/>
  <c r="B499" i="13" s="1"/>
  <c r="B500" i="13" s="1"/>
  <c r="B501" i="13" s="1"/>
  <c r="B502" i="13" s="1"/>
  <c r="B503" i="13" s="1"/>
  <c r="B504" i="13" s="1"/>
  <c r="B505" i="13" s="1"/>
  <c r="B506" i="13" s="1"/>
  <c r="B507" i="13" s="1"/>
  <c r="B508" i="13" s="1"/>
  <c r="B509" i="13" s="1"/>
  <c r="B510" i="13" s="1"/>
  <c r="B511" i="13" s="1"/>
  <c r="B512" i="13" s="1"/>
  <c r="B513" i="13" s="1"/>
  <c r="B514" i="13" s="1"/>
  <c r="B515" i="13" s="1"/>
  <c r="B516" i="13" s="1"/>
  <c r="B517" i="13" s="1"/>
  <c r="B518" i="13" s="1"/>
  <c r="B519" i="13" s="1"/>
  <c r="B520" i="13" s="1"/>
  <c r="B521" i="13" s="1"/>
  <c r="B522" i="13" s="1"/>
  <c r="B523" i="13" s="1"/>
  <c r="B524" i="13" s="1"/>
  <c r="B525" i="13" s="1"/>
  <c r="B526" i="13" s="1"/>
  <c r="B527" i="13" s="1"/>
  <c r="B528" i="13" s="1"/>
  <c r="B529" i="13" s="1"/>
  <c r="B530" i="13" s="1"/>
  <c r="B531" i="13" s="1"/>
  <c r="B532" i="13" s="1"/>
  <c r="B533" i="13" s="1"/>
  <c r="B534" i="13" s="1"/>
  <c r="B535" i="13" s="1"/>
  <c r="B536" i="13" s="1"/>
  <c r="B537" i="13" s="1"/>
  <c r="B538" i="13" s="1"/>
  <c r="B539" i="13" s="1"/>
  <c r="B540" i="13" s="1"/>
  <c r="B541" i="13" s="1"/>
  <c r="B542" i="13" s="1"/>
  <c r="B543" i="13" s="1"/>
  <c r="B544" i="13" s="1"/>
  <c r="B545" i="13" s="1"/>
  <c r="B546" i="13" s="1"/>
  <c r="B547" i="13" s="1"/>
  <c r="B548" i="13" s="1"/>
  <c r="B549" i="13" s="1"/>
  <c r="B550" i="13" s="1"/>
  <c r="B551" i="13" s="1"/>
  <c r="B552" i="13" s="1"/>
  <c r="B553" i="13" s="1"/>
  <c r="B554" i="13" s="1"/>
  <c r="B555" i="13" s="1"/>
  <c r="B556" i="13" s="1"/>
  <c r="B557" i="13" s="1"/>
  <c r="B558" i="13" s="1"/>
  <c r="B559" i="13" s="1"/>
  <c r="B560" i="13" s="1"/>
  <c r="B561" i="13" s="1"/>
  <c r="B562" i="13" s="1"/>
  <c r="B563" i="13" s="1"/>
  <c r="B564" i="13" s="1"/>
  <c r="B565" i="13" s="1"/>
  <c r="B566" i="13" s="1"/>
  <c r="B567" i="13" s="1"/>
  <c r="B568" i="13" s="1"/>
  <c r="B569" i="13" s="1"/>
  <c r="B570" i="13" s="1"/>
  <c r="B571" i="13" s="1"/>
  <c r="B572" i="13" s="1"/>
  <c r="B573" i="13" s="1"/>
  <c r="B574" i="13" s="1"/>
  <c r="B575" i="13" s="1"/>
  <c r="B576" i="13" s="1"/>
  <c r="B577" i="13" s="1"/>
  <c r="B578" i="13" s="1"/>
  <c r="B579" i="13" s="1"/>
  <c r="B580" i="13" s="1"/>
  <c r="B581" i="13" s="1"/>
  <c r="B582" i="13" s="1"/>
  <c r="B583" i="13" s="1"/>
  <c r="B584" i="13" s="1"/>
  <c r="B585" i="13" s="1"/>
  <c r="B586" i="13" s="1"/>
  <c r="B587" i="13" s="1"/>
  <c r="B588" i="13" s="1"/>
  <c r="B589" i="13" s="1"/>
  <c r="B590" i="13" s="1"/>
  <c r="B591" i="13" s="1"/>
  <c r="B592" i="13" s="1"/>
  <c r="B593" i="13" s="1"/>
  <c r="B594" i="13" s="1"/>
  <c r="B595" i="13" s="1"/>
  <c r="B596" i="13" s="1"/>
  <c r="B597" i="13" s="1"/>
  <c r="B598" i="13" s="1"/>
  <c r="B599" i="13" s="1"/>
  <c r="B600" i="13" s="1"/>
  <c r="B601" i="13" s="1"/>
  <c r="B602" i="13" s="1"/>
  <c r="B603" i="13" s="1"/>
  <c r="B604" i="13" s="1"/>
  <c r="B605" i="13" s="1"/>
  <c r="B606" i="13" s="1"/>
  <c r="B607" i="13" s="1"/>
  <c r="B608" i="13" s="1"/>
  <c r="B609" i="13" s="1"/>
  <c r="B610" i="13" s="1"/>
  <c r="B611" i="13" s="1"/>
  <c r="B612" i="13" s="1"/>
  <c r="B613" i="13" s="1"/>
  <c r="B614" i="13" s="1"/>
  <c r="B615" i="13" s="1"/>
  <c r="B616" i="13" s="1"/>
  <c r="B617" i="13" s="1"/>
  <c r="B618" i="13" s="1"/>
  <c r="B619" i="13" s="1"/>
  <c r="B620" i="13" s="1"/>
  <c r="B621" i="13" s="1"/>
  <c r="B622" i="13" s="1"/>
  <c r="B623" i="13" s="1"/>
  <c r="B624" i="13" s="1"/>
  <c r="B625" i="13" s="1"/>
  <c r="B626" i="13" s="1"/>
  <c r="B627" i="13" s="1"/>
  <c r="B628" i="13" s="1"/>
  <c r="B629" i="13" s="1"/>
  <c r="B630" i="13" s="1"/>
  <c r="B631" i="13" s="1"/>
  <c r="B632" i="13" s="1"/>
  <c r="B633" i="13" s="1"/>
  <c r="B634" i="13" s="1"/>
  <c r="B635" i="13" s="1"/>
  <c r="B636" i="13" s="1"/>
  <c r="B637" i="13" s="1"/>
  <c r="B638" i="13" s="1"/>
  <c r="B639" i="13" s="1"/>
  <c r="B640" i="13" s="1"/>
  <c r="B641" i="13" s="1"/>
  <c r="B642" i="13" s="1"/>
  <c r="B643" i="13" s="1"/>
  <c r="B644" i="13" s="1"/>
  <c r="B645" i="13" s="1"/>
  <c r="B646" i="13" s="1"/>
  <c r="B647" i="13" s="1"/>
  <c r="B648" i="13" s="1"/>
  <c r="B649" i="13" s="1"/>
  <c r="B650" i="13" s="1"/>
  <c r="B651" i="13" s="1"/>
  <c r="B652" i="13" s="1"/>
  <c r="B653" i="13" s="1"/>
  <c r="B654" i="13" s="1"/>
  <c r="B655" i="13" s="1"/>
  <c r="B656" i="13" s="1"/>
  <c r="B657" i="13" s="1"/>
  <c r="B658" i="13" s="1"/>
  <c r="B659" i="13" s="1"/>
  <c r="B660" i="13" s="1"/>
  <c r="B661" i="13" s="1"/>
  <c r="B662" i="13" s="1"/>
  <c r="B663" i="13" s="1"/>
  <c r="B664" i="13" s="1"/>
  <c r="B665" i="13" s="1"/>
  <c r="B666" i="13" s="1"/>
  <c r="B667" i="13" s="1"/>
  <c r="B668" i="13" s="1"/>
  <c r="B669" i="13" s="1"/>
  <c r="B670" i="13" s="1"/>
  <c r="B671" i="13" s="1"/>
  <c r="B672" i="13" s="1"/>
  <c r="B673" i="13" s="1"/>
  <c r="B674" i="13" s="1"/>
  <c r="B675" i="13" s="1"/>
  <c r="B676" i="13" s="1"/>
  <c r="B677" i="13" s="1"/>
  <c r="B678" i="13" s="1"/>
  <c r="B679" i="13" s="1"/>
  <c r="B680" i="13" s="1"/>
  <c r="B681" i="13" s="1"/>
  <c r="B682" i="13" s="1"/>
  <c r="B683" i="13" s="1"/>
  <c r="B684" i="13" s="1"/>
  <c r="B685" i="13" s="1"/>
  <c r="B686" i="13" s="1"/>
  <c r="B687" i="13" s="1"/>
  <c r="B688" i="13" s="1"/>
  <c r="B689" i="13" s="1"/>
  <c r="B690" i="13" s="1"/>
  <c r="B691" i="13" s="1"/>
  <c r="B692" i="13" s="1"/>
  <c r="B693" i="13" s="1"/>
  <c r="B694" i="13" s="1"/>
  <c r="B695" i="13" s="1"/>
  <c r="B696" i="13" s="1"/>
  <c r="B697" i="13" s="1"/>
  <c r="B698" i="13" s="1"/>
  <c r="B699" i="13" s="1"/>
  <c r="B700" i="13" s="1"/>
  <c r="B701" i="13" s="1"/>
  <c r="B702" i="13" s="1"/>
  <c r="B703" i="13" s="1"/>
  <c r="B704" i="13" s="1"/>
  <c r="B705" i="13" s="1"/>
  <c r="B706" i="13" s="1"/>
  <c r="B707" i="13" s="1"/>
  <c r="B708" i="13" s="1"/>
  <c r="B709" i="13" s="1"/>
  <c r="B710" i="13" s="1"/>
  <c r="B711" i="13" s="1"/>
  <c r="B712" i="13" s="1"/>
  <c r="B713" i="13" s="1"/>
  <c r="B714" i="13" s="1"/>
  <c r="B715" i="13" s="1"/>
  <c r="B716" i="13" s="1"/>
  <c r="B717" i="13" s="1"/>
  <c r="B718" i="13" s="1"/>
  <c r="B719" i="13" s="1"/>
  <c r="B720" i="13" s="1"/>
  <c r="B721" i="13" s="1"/>
  <c r="B722" i="13" s="1"/>
  <c r="B723" i="13" s="1"/>
  <c r="B724" i="13" s="1"/>
  <c r="B725" i="13" s="1"/>
  <c r="B726" i="13" s="1"/>
  <c r="B727" i="13" s="1"/>
  <c r="B728" i="13" s="1"/>
  <c r="B729" i="13" s="1"/>
  <c r="B730" i="13" s="1"/>
  <c r="B731" i="13" s="1"/>
  <c r="B732" i="13" s="1"/>
  <c r="B733" i="13" s="1"/>
  <c r="B734" i="13" s="1"/>
  <c r="B735" i="13" s="1"/>
  <c r="B736" i="13" s="1"/>
  <c r="B737" i="13" s="1"/>
  <c r="B738" i="13" s="1"/>
  <c r="B739" i="13" s="1"/>
  <c r="B740" i="13" s="1"/>
  <c r="B741" i="13" s="1"/>
  <c r="B742" i="13" s="1"/>
  <c r="B743" i="13" s="1"/>
  <c r="B744" i="13" s="1"/>
  <c r="B745" i="13" s="1"/>
  <c r="B746" i="13" s="1"/>
  <c r="B747" i="13" s="1"/>
  <c r="B748" i="13" s="1"/>
  <c r="B749" i="13" s="1"/>
  <c r="B750" i="13" s="1"/>
  <c r="B751" i="13" s="1"/>
  <c r="B752" i="13" s="1"/>
  <c r="B753" i="13" s="1"/>
  <c r="B754" i="13" s="1"/>
  <c r="B755" i="13" s="1"/>
  <c r="B756" i="13" s="1"/>
  <c r="B757" i="13" s="1"/>
  <c r="B758" i="13" s="1"/>
  <c r="B759" i="13" s="1"/>
  <c r="B760" i="13" s="1"/>
  <c r="B761" i="13" s="1"/>
  <c r="B762" i="13" s="1"/>
  <c r="B763" i="13" s="1"/>
  <c r="B764" i="13" s="1"/>
  <c r="B765" i="13" s="1"/>
  <c r="B766" i="13" s="1"/>
  <c r="B767" i="13" s="1"/>
  <c r="B768" i="13" s="1"/>
  <c r="B769" i="13" s="1"/>
  <c r="B770" i="13" s="1"/>
  <c r="B771" i="13" s="1"/>
  <c r="B772" i="13" s="1"/>
  <c r="B773" i="13" s="1"/>
  <c r="B774" i="13" s="1"/>
  <c r="B775" i="13" s="1"/>
  <c r="B776" i="13" s="1"/>
  <c r="B777" i="13" s="1"/>
  <c r="B778" i="13" s="1"/>
  <c r="B779" i="13" s="1"/>
  <c r="B780" i="13" s="1"/>
  <c r="B781" i="13" s="1"/>
  <c r="B782" i="13" s="1"/>
  <c r="B783" i="13" s="1"/>
  <c r="B784" i="13" s="1"/>
  <c r="B785" i="13" s="1"/>
  <c r="B786" i="13" s="1"/>
  <c r="B787" i="13" s="1"/>
  <c r="B788" i="13" s="1"/>
  <c r="B789" i="13" s="1"/>
  <c r="B790" i="13" s="1"/>
  <c r="B791" i="13" s="1"/>
  <c r="B792" i="13" s="1"/>
  <c r="B793" i="13" s="1"/>
  <c r="B794" i="13" s="1"/>
  <c r="B795" i="13" s="1"/>
  <c r="B796" i="13" s="1"/>
  <c r="B797" i="13" s="1"/>
  <c r="B798" i="13" s="1"/>
  <c r="B799" i="13" s="1"/>
  <c r="B800" i="13" s="1"/>
  <c r="B801" i="13" s="1"/>
  <c r="B802" i="13" s="1"/>
  <c r="B803" i="13" s="1"/>
  <c r="B804" i="13" s="1"/>
  <c r="B805" i="13" s="1"/>
  <c r="B806" i="13" s="1"/>
  <c r="B807" i="13" s="1"/>
  <c r="B808" i="13" s="1"/>
  <c r="B809" i="13" s="1"/>
  <c r="B810" i="13" s="1"/>
  <c r="B811" i="13" s="1"/>
  <c r="B812" i="13" s="1"/>
  <c r="B813" i="13" s="1"/>
  <c r="B814" i="13" s="1"/>
  <c r="B815" i="13" s="1"/>
  <c r="B816" i="13" s="1"/>
  <c r="B817" i="13" s="1"/>
  <c r="B818" i="13" s="1"/>
  <c r="B819" i="13" s="1"/>
  <c r="B820" i="13" s="1"/>
  <c r="B821" i="13" s="1"/>
  <c r="B822" i="13" s="1"/>
  <c r="B823" i="13" s="1"/>
  <c r="B824" i="13" s="1"/>
  <c r="B825" i="13" s="1"/>
  <c r="B826" i="13" s="1"/>
  <c r="B827" i="13" s="1"/>
  <c r="B828" i="13" s="1"/>
  <c r="B829" i="13" s="1"/>
  <c r="B830" i="13" s="1"/>
  <c r="B831" i="13" s="1"/>
  <c r="B832" i="13" s="1"/>
  <c r="B833" i="13" s="1"/>
  <c r="B834" i="13" s="1"/>
  <c r="B835" i="13" s="1"/>
  <c r="B836" i="13" s="1"/>
  <c r="B837" i="13" s="1"/>
  <c r="B838" i="13" s="1"/>
  <c r="B839" i="13" s="1"/>
  <c r="B840" i="13" s="1"/>
  <c r="B841" i="13" s="1"/>
  <c r="B842" i="13" s="1"/>
  <c r="B843" i="13" s="1"/>
  <c r="B844" i="13" s="1"/>
  <c r="B845" i="13" s="1"/>
  <c r="B846" i="13" s="1"/>
  <c r="B847" i="13" s="1"/>
  <c r="B848" i="13" s="1"/>
  <c r="B849" i="13" s="1"/>
  <c r="B850" i="13" s="1"/>
  <c r="B851" i="13" s="1"/>
  <c r="B852" i="13" s="1"/>
  <c r="B853" i="13" s="1"/>
  <c r="B854" i="13" s="1"/>
  <c r="B855" i="13" s="1"/>
  <c r="B856" i="13" s="1"/>
  <c r="B857" i="13" s="1"/>
  <c r="B858" i="13" s="1"/>
  <c r="B859" i="13" s="1"/>
  <c r="B860" i="13" s="1"/>
  <c r="B861" i="13" s="1"/>
  <c r="B862" i="13" s="1"/>
  <c r="B863" i="13" s="1"/>
  <c r="B864" i="13" s="1"/>
  <c r="B865" i="13" s="1"/>
  <c r="B866" i="13" s="1"/>
  <c r="B867" i="13" s="1"/>
  <c r="B868" i="13" s="1"/>
  <c r="B869" i="13" s="1"/>
  <c r="B870" i="13" s="1"/>
  <c r="B871" i="13" s="1"/>
  <c r="B872" i="13" s="1"/>
  <c r="B873" i="13" s="1"/>
  <c r="B874" i="13" s="1"/>
  <c r="B875" i="13" s="1"/>
  <c r="B876" i="13" s="1"/>
  <c r="B877" i="13" s="1"/>
  <c r="B878" i="13" s="1"/>
  <c r="B879" i="13" s="1"/>
  <c r="B880" i="13" s="1"/>
  <c r="B881" i="13" s="1"/>
  <c r="B882" i="13" s="1"/>
  <c r="B883" i="13" s="1"/>
  <c r="B884" i="13" s="1"/>
  <c r="B885" i="13" s="1"/>
  <c r="B886" i="13" s="1"/>
  <c r="B887" i="13" s="1"/>
  <c r="B888" i="13" s="1"/>
  <c r="B889" i="13" s="1"/>
  <c r="B890" i="13" s="1"/>
  <c r="B891" i="13" s="1"/>
  <c r="B892" i="13" s="1"/>
  <c r="B893" i="13" s="1"/>
  <c r="B894" i="13" s="1"/>
  <c r="B895" i="13" s="1"/>
  <c r="B896" i="13" s="1"/>
  <c r="B897" i="13" s="1"/>
  <c r="B898" i="13" s="1"/>
  <c r="B899" i="13" s="1"/>
  <c r="B900" i="13" s="1"/>
  <c r="B901" i="13" s="1"/>
  <c r="B902" i="13" s="1"/>
  <c r="B903" i="13" s="1"/>
  <c r="B904" i="13" s="1"/>
  <c r="B905" i="13" s="1"/>
  <c r="B906" i="13" s="1"/>
  <c r="B907" i="13" s="1"/>
  <c r="B908" i="13" s="1"/>
  <c r="B909" i="13" s="1"/>
  <c r="B910" i="13" s="1"/>
  <c r="B911" i="13" s="1"/>
  <c r="B912" i="13" s="1"/>
  <c r="B913" i="13" s="1"/>
  <c r="B914" i="13" s="1"/>
  <c r="B915" i="13" s="1"/>
  <c r="B916" i="13" s="1"/>
  <c r="B917" i="13" s="1"/>
  <c r="B918" i="13" s="1"/>
  <c r="B919" i="13" s="1"/>
  <c r="B920" i="13" s="1"/>
  <c r="B921" i="13" s="1"/>
  <c r="B922" i="13" s="1"/>
  <c r="B923" i="13" s="1"/>
  <c r="B924" i="13" s="1"/>
  <c r="B925" i="13" s="1"/>
  <c r="B926" i="13" s="1"/>
  <c r="B927" i="13" s="1"/>
  <c r="B928" i="13" s="1"/>
  <c r="B929" i="13" s="1"/>
  <c r="B930" i="13" s="1"/>
  <c r="B931" i="13" s="1"/>
  <c r="B932" i="13" s="1"/>
  <c r="B933" i="13" s="1"/>
  <c r="B934" i="13" s="1"/>
  <c r="B935" i="13" s="1"/>
  <c r="B936" i="13" s="1"/>
  <c r="B937" i="13" s="1"/>
  <c r="B938" i="13" s="1"/>
  <c r="B939" i="13" s="1"/>
  <c r="B940" i="13" s="1"/>
  <c r="B941" i="13" s="1"/>
  <c r="B942" i="13" s="1"/>
  <c r="B943" i="13" s="1"/>
  <c r="B944" i="13" s="1"/>
  <c r="B945" i="13" s="1"/>
  <c r="B946" i="13" s="1"/>
  <c r="B947" i="13" s="1"/>
  <c r="B948" i="13" s="1"/>
  <c r="B949" i="13" s="1"/>
  <c r="B950" i="13" s="1"/>
  <c r="B951" i="13" s="1"/>
  <c r="B952" i="13" s="1"/>
  <c r="B953" i="13" s="1"/>
  <c r="B954" i="13" s="1"/>
  <c r="B955" i="13" s="1"/>
  <c r="B956" i="13" s="1"/>
  <c r="B957" i="13" s="1"/>
  <c r="B958" i="13" s="1"/>
  <c r="B959" i="13" s="1"/>
  <c r="B960" i="13" s="1"/>
  <c r="B961" i="13" s="1"/>
  <c r="B962" i="13" s="1"/>
  <c r="B963" i="13" s="1"/>
  <c r="B964" i="13" s="1"/>
  <c r="B965" i="13" s="1"/>
  <c r="B966" i="13" s="1"/>
  <c r="B967" i="13" s="1"/>
  <c r="B968" i="13" s="1"/>
  <c r="B969" i="13" s="1"/>
  <c r="B970" i="13" s="1"/>
  <c r="B971" i="13" s="1"/>
  <c r="B972" i="13" s="1"/>
  <c r="B973" i="13" s="1"/>
  <c r="B974" i="13" s="1"/>
  <c r="B975" i="13" s="1"/>
  <c r="B976" i="13" s="1"/>
  <c r="B977" i="13" s="1"/>
  <c r="B978" i="13" s="1"/>
  <c r="B979" i="13" s="1"/>
  <c r="B980" i="13" s="1"/>
  <c r="B981" i="13" s="1"/>
  <c r="B982" i="13" s="1"/>
  <c r="B983" i="13" s="1"/>
  <c r="B984" i="13" s="1"/>
  <c r="B985" i="13" s="1"/>
  <c r="B986" i="13" s="1"/>
  <c r="B987" i="13" s="1"/>
  <c r="B988" i="13" s="1"/>
  <c r="B989" i="13" s="1"/>
  <c r="B990" i="13" s="1"/>
  <c r="B991" i="13" s="1"/>
  <c r="B992" i="13" s="1"/>
  <c r="B993" i="13" s="1"/>
  <c r="B994" i="13" s="1"/>
  <c r="B995" i="13" s="1"/>
  <c r="B996" i="13" s="1"/>
  <c r="B997" i="13" s="1"/>
  <c r="B998" i="13" s="1"/>
  <c r="B999" i="13" s="1"/>
  <c r="B1000" i="13" s="1"/>
  <c r="B1001" i="13" s="1"/>
  <c r="B1002" i="13" s="1"/>
  <c r="B1003" i="13" s="1"/>
  <c r="B1004" i="13" s="1"/>
  <c r="B1005" i="13" s="1"/>
  <c r="B1006" i="13" s="1"/>
  <c r="B1007" i="13" s="1"/>
  <c r="B1008" i="13" s="1"/>
  <c r="B1009" i="13" s="1"/>
  <c r="B1010" i="13" s="1"/>
  <c r="B1011" i="13" s="1"/>
  <c r="B1012" i="13" s="1"/>
  <c r="B1013" i="13" s="1"/>
  <c r="B1014" i="13" s="1"/>
  <c r="B1015" i="13" s="1"/>
  <c r="B1016" i="13" s="1"/>
  <c r="B1017" i="13" s="1"/>
  <c r="B1018" i="13" s="1"/>
  <c r="B1019" i="13" s="1"/>
  <c r="B1020" i="13" s="1"/>
  <c r="B1021" i="13" s="1"/>
  <c r="B1022" i="13" s="1"/>
  <c r="B1023" i="13" s="1"/>
  <c r="B1024" i="13" s="1"/>
  <c r="B1025" i="13" s="1"/>
  <c r="B1026" i="13" s="1"/>
  <c r="B1027" i="13" s="1"/>
  <c r="B1028" i="13" s="1"/>
  <c r="B1029" i="13" s="1"/>
  <c r="B1030" i="13" s="1"/>
  <c r="B1031" i="13" s="1"/>
  <c r="B1032" i="13" s="1"/>
  <c r="B1033" i="13" s="1"/>
  <c r="B1034" i="13" s="1"/>
  <c r="B1035" i="13" s="1"/>
  <c r="B1036" i="13" s="1"/>
  <c r="B1037" i="13" s="1"/>
  <c r="B1038" i="13" s="1"/>
  <c r="B1039" i="13" s="1"/>
  <c r="B1040" i="13" s="1"/>
  <c r="B1041" i="13" s="1"/>
  <c r="B1042" i="13" s="1"/>
  <c r="B1043" i="13" s="1"/>
  <c r="B1044" i="13" s="1"/>
  <c r="B1045" i="13" s="1"/>
  <c r="B1046" i="13" s="1"/>
  <c r="B1047" i="13" s="1"/>
  <c r="B1048" i="13" s="1"/>
  <c r="B1049" i="13" s="1"/>
  <c r="B1050" i="13" s="1"/>
  <c r="B1051" i="13" s="1"/>
  <c r="B1052" i="13" s="1"/>
  <c r="B1053" i="13" s="1"/>
  <c r="B1054" i="13" s="1"/>
  <c r="B1055" i="13" s="1"/>
  <c r="B1056" i="13" s="1"/>
  <c r="B1057" i="13" s="1"/>
  <c r="B1058" i="13" s="1"/>
  <c r="B1059" i="13" s="1"/>
  <c r="B1060" i="13" s="1"/>
  <c r="B1061" i="13" s="1"/>
  <c r="B1062" i="13" s="1"/>
  <c r="B1063" i="13" s="1"/>
  <c r="B1064" i="13" s="1"/>
  <c r="B1065" i="13" s="1"/>
  <c r="B1066" i="13" s="1"/>
  <c r="B1067" i="13" s="1"/>
  <c r="B1068" i="13" s="1"/>
  <c r="B1069" i="13" s="1"/>
  <c r="B1070" i="13" s="1"/>
  <c r="B1071" i="13" s="1"/>
  <c r="B1072" i="13" s="1"/>
  <c r="B1073" i="13" s="1"/>
  <c r="B1074" i="13" s="1"/>
  <c r="B1075" i="13" s="1"/>
  <c r="B1076" i="13" s="1"/>
  <c r="B1077" i="13" s="1"/>
  <c r="B1078" i="13" s="1"/>
  <c r="B1079" i="13" s="1"/>
  <c r="B1080" i="13" s="1"/>
  <c r="B1081" i="13" s="1"/>
  <c r="B1082" i="13" s="1"/>
  <c r="B1083" i="13" s="1"/>
  <c r="B1084" i="13" s="1"/>
  <c r="B1085" i="13" s="1"/>
  <c r="B1086" i="13" s="1"/>
  <c r="B1087" i="13" s="1"/>
  <c r="B1088" i="13" s="1"/>
  <c r="B1089" i="13" s="1"/>
  <c r="B1090" i="13" s="1"/>
  <c r="B1091" i="13" s="1"/>
  <c r="B1092" i="13" s="1"/>
  <c r="B1093" i="13" s="1"/>
  <c r="B1094" i="13" s="1"/>
  <c r="B1095" i="13" s="1"/>
  <c r="B1096" i="13" s="1"/>
  <c r="B1097" i="13" s="1"/>
  <c r="B1098" i="13" s="1"/>
  <c r="B1099" i="13" s="1"/>
  <c r="B1100" i="13" s="1"/>
  <c r="B1101" i="13" s="1"/>
  <c r="B1102" i="13" s="1"/>
  <c r="B1103" i="13" s="1"/>
  <c r="B1104" i="13" s="1"/>
  <c r="B1105" i="13" s="1"/>
  <c r="B1106" i="13" s="1"/>
  <c r="B1107" i="13" s="1"/>
  <c r="B1108" i="13" s="1"/>
  <c r="B1109" i="13" s="1"/>
  <c r="B1110" i="13" s="1"/>
  <c r="B1111" i="13" s="1"/>
  <c r="B1112" i="13" s="1"/>
  <c r="B1113" i="13" s="1"/>
  <c r="B1114" i="13" s="1"/>
  <c r="B1115" i="13" s="1"/>
  <c r="B1116" i="13" s="1"/>
  <c r="B1117" i="13" s="1"/>
  <c r="B1118" i="13" s="1"/>
  <c r="B1119" i="13" s="1"/>
  <c r="B1120" i="13" s="1"/>
  <c r="B1121" i="13" s="1"/>
  <c r="B1122" i="13" s="1"/>
  <c r="B1123" i="13" s="1"/>
  <c r="B1124" i="13" s="1"/>
  <c r="B1125" i="13" s="1"/>
  <c r="B1126" i="13" s="1"/>
  <c r="B1127" i="13" s="1"/>
  <c r="B1128" i="13" s="1"/>
  <c r="B1129" i="13" s="1"/>
  <c r="B1130" i="13" s="1"/>
  <c r="B1131" i="13" s="1"/>
  <c r="B1132" i="13" s="1"/>
  <c r="B1133" i="13" s="1"/>
  <c r="B1134" i="13" s="1"/>
  <c r="B1135" i="13" s="1"/>
  <c r="B1136" i="13" s="1"/>
  <c r="B1137" i="13" s="1"/>
  <c r="B1138" i="13" s="1"/>
  <c r="B1139" i="13" s="1"/>
  <c r="B1140" i="13" s="1"/>
  <c r="B1141" i="13" s="1"/>
  <c r="B1142" i="13" s="1"/>
  <c r="B1143" i="13" s="1"/>
  <c r="B1144" i="13" s="1"/>
  <c r="B1145" i="13" s="1"/>
  <c r="B1146" i="13" s="1"/>
  <c r="B1147" i="13" s="1"/>
  <c r="B1148" i="13" s="1"/>
  <c r="B1149" i="13" s="1"/>
  <c r="B1150" i="13" s="1"/>
  <c r="B1151" i="13" s="1"/>
  <c r="B1152" i="13" s="1"/>
  <c r="B1153" i="13" s="1"/>
  <c r="B1154" i="13" s="1"/>
  <c r="B1155" i="13" s="1"/>
  <c r="B1156" i="13" s="1"/>
  <c r="B1157" i="13" s="1"/>
  <c r="B1158" i="13" s="1"/>
  <c r="B1159" i="13" s="1"/>
  <c r="B1160" i="13" s="1"/>
  <c r="B1161" i="13" s="1"/>
  <c r="B1162" i="13" s="1"/>
  <c r="B1163" i="13" s="1"/>
  <c r="B1164" i="13" s="1"/>
  <c r="B1165" i="13" s="1"/>
  <c r="B1166" i="13" s="1"/>
  <c r="B1167" i="13" s="1"/>
  <c r="B1168" i="13" s="1"/>
  <c r="B1169" i="13" s="1"/>
  <c r="B1170" i="13" s="1"/>
  <c r="B1171" i="13" s="1"/>
  <c r="B1172" i="13" s="1"/>
  <c r="B1173" i="13" s="1"/>
  <c r="B1174" i="13" s="1"/>
  <c r="B1175" i="13" s="1"/>
  <c r="B1176" i="13" s="1"/>
  <c r="B1177" i="13" s="1"/>
  <c r="B1178" i="13" s="1"/>
  <c r="B1179" i="13" s="1"/>
  <c r="B1180" i="13" s="1"/>
  <c r="B1181" i="13" s="1"/>
  <c r="B1182" i="13" s="1"/>
  <c r="B1183" i="13" s="1"/>
  <c r="B1184" i="13" s="1"/>
  <c r="B1185" i="13" s="1"/>
  <c r="B1186" i="13" s="1"/>
  <c r="B1187" i="13" s="1"/>
  <c r="B1188" i="13" s="1"/>
  <c r="B1189" i="13" s="1"/>
  <c r="B1190" i="13" s="1"/>
  <c r="B1191" i="13" s="1"/>
  <c r="B1192" i="13" s="1"/>
  <c r="B1193" i="13" s="1"/>
  <c r="B1194" i="13" s="1"/>
  <c r="B1195" i="13" s="1"/>
  <c r="B1196" i="13" s="1"/>
  <c r="B1197" i="13" s="1"/>
  <c r="B1198" i="13" s="1"/>
  <c r="B1199" i="13" s="1"/>
  <c r="B1200" i="13" s="1"/>
  <c r="B1201" i="13" s="1"/>
  <c r="B1202" i="13" s="1"/>
  <c r="B1203" i="13" s="1"/>
  <c r="B1204" i="13" s="1"/>
  <c r="B1205" i="13" s="1"/>
  <c r="B1206" i="13" s="1"/>
  <c r="B1207" i="13" s="1"/>
  <c r="B1208" i="13" s="1"/>
  <c r="B1209" i="13" s="1"/>
  <c r="B1210" i="13" s="1"/>
  <c r="B1211" i="13" s="1"/>
  <c r="B1212" i="13" s="1"/>
  <c r="B1213" i="13" s="1"/>
  <c r="B1214" i="13" s="1"/>
  <c r="B1215" i="13" s="1"/>
  <c r="B1216" i="13" s="1"/>
  <c r="B1217" i="13" s="1"/>
  <c r="B1218" i="13" s="1"/>
  <c r="B1219" i="13" s="1"/>
  <c r="B1220" i="13" s="1"/>
  <c r="B1221" i="13" s="1"/>
  <c r="B1222" i="13" s="1"/>
  <c r="B1223" i="13" s="1"/>
  <c r="B1224" i="13" s="1"/>
  <c r="B1225" i="13" s="1"/>
  <c r="B1226" i="13" s="1"/>
  <c r="B1227" i="13" s="1"/>
  <c r="B1228" i="13" s="1"/>
  <c r="B1229" i="13" s="1"/>
  <c r="B1230" i="13" s="1"/>
  <c r="B1231" i="13" s="1"/>
  <c r="B1232" i="13" s="1"/>
  <c r="B1233" i="13" s="1"/>
  <c r="B1234" i="13" s="1"/>
  <c r="B1235" i="13" s="1"/>
  <c r="B1236" i="13" s="1"/>
  <c r="B1237" i="13" s="1"/>
  <c r="B1238" i="13" s="1"/>
  <c r="B1239" i="13" s="1"/>
  <c r="B1240" i="13" s="1"/>
  <c r="B1241" i="13" s="1"/>
  <c r="B1242" i="13" s="1"/>
  <c r="B1243" i="13" s="1"/>
  <c r="B1244" i="13" s="1"/>
  <c r="B1245" i="13" s="1"/>
  <c r="B1246" i="13" s="1"/>
  <c r="B1247" i="13" s="1"/>
  <c r="B1248" i="13" s="1"/>
  <c r="B1249" i="13" s="1"/>
  <c r="B1250" i="13" s="1"/>
  <c r="B1251" i="13" s="1"/>
  <c r="B1252" i="13" s="1"/>
  <c r="B1253" i="13" s="1"/>
  <c r="B1254" i="13" s="1"/>
  <c r="B1255" i="13" s="1"/>
  <c r="B1256" i="13" s="1"/>
  <c r="B1257" i="13" s="1"/>
  <c r="B1258" i="13" s="1"/>
  <c r="B1259" i="13" s="1"/>
  <c r="B1260" i="13" s="1"/>
  <c r="B1261" i="13" s="1"/>
  <c r="B1262" i="13" s="1"/>
  <c r="B1263" i="13" s="1"/>
  <c r="B1264" i="13" s="1"/>
  <c r="B1265" i="13" s="1"/>
  <c r="B1266" i="13" s="1"/>
  <c r="B1267" i="13" s="1"/>
  <c r="B1268" i="13" s="1"/>
  <c r="B1269" i="13" s="1"/>
  <c r="B1270" i="13" s="1"/>
  <c r="B1271" i="13" s="1"/>
  <c r="B1272" i="13" s="1"/>
  <c r="B1273" i="13" s="1"/>
  <c r="B1274" i="13" s="1"/>
  <c r="B1275" i="13" s="1"/>
  <c r="B1276" i="13" s="1"/>
  <c r="B1277" i="13" s="1"/>
  <c r="B1278" i="13" s="1"/>
  <c r="B1279" i="13" s="1"/>
  <c r="B1280" i="13" s="1"/>
  <c r="B1281" i="13" s="1"/>
  <c r="B1282" i="13" s="1"/>
  <c r="B1283" i="13" s="1"/>
  <c r="B1284" i="13" s="1"/>
  <c r="B1285" i="13" s="1"/>
  <c r="B1286" i="13" s="1"/>
  <c r="B1287" i="13" s="1"/>
  <c r="B1288" i="13" s="1"/>
  <c r="B1289" i="13" s="1"/>
  <c r="B1290" i="13" s="1"/>
  <c r="B1291" i="13" s="1"/>
  <c r="B1292" i="13" s="1"/>
  <c r="B1293" i="13" s="1"/>
  <c r="B1294" i="13" s="1"/>
  <c r="B1295" i="13" s="1"/>
  <c r="B1296" i="13" s="1"/>
  <c r="B1297" i="13" s="1"/>
  <c r="B1298" i="13" s="1"/>
  <c r="B1299" i="13" s="1"/>
  <c r="B1300" i="13" s="1"/>
  <c r="B1301" i="13" s="1"/>
  <c r="B1302" i="13" s="1"/>
  <c r="B1303" i="13" s="1"/>
  <c r="B1304" i="13" s="1"/>
  <c r="B1305" i="13" s="1"/>
  <c r="B1306" i="13" s="1"/>
  <c r="B1307" i="13" s="1"/>
  <c r="B1308" i="13" s="1"/>
  <c r="B1309" i="13" s="1"/>
  <c r="B1310" i="13" s="1"/>
  <c r="B1311" i="13" s="1"/>
  <c r="B1312" i="13" s="1"/>
  <c r="B1313" i="13" s="1"/>
  <c r="B1314" i="13" s="1"/>
  <c r="B1315" i="13" s="1"/>
  <c r="B1316" i="13" s="1"/>
  <c r="B1317" i="13" s="1"/>
  <c r="B1318" i="13" s="1"/>
  <c r="B1319" i="13" s="1"/>
  <c r="B1320" i="13" s="1"/>
  <c r="B1321" i="13" s="1"/>
  <c r="B1322" i="13" s="1"/>
  <c r="B1323" i="13" s="1"/>
  <c r="B1324" i="13" s="1"/>
  <c r="B1325" i="13" s="1"/>
  <c r="B1326" i="13" s="1"/>
  <c r="B1327" i="13" s="1"/>
  <c r="B1328" i="13" s="1"/>
  <c r="B1329" i="13" s="1"/>
  <c r="B1330" i="13" s="1"/>
  <c r="B1331" i="13" s="1"/>
  <c r="B1332" i="13" s="1"/>
  <c r="B1333" i="13" s="1"/>
  <c r="B1334" i="13" s="1"/>
  <c r="B1335" i="13" s="1"/>
  <c r="B1336" i="13" s="1"/>
  <c r="B1337" i="13" s="1"/>
  <c r="B1338" i="13" s="1"/>
  <c r="B1339" i="13" s="1"/>
  <c r="B1340" i="13" s="1"/>
  <c r="B1341" i="13" s="1"/>
  <c r="B1342" i="13" s="1"/>
  <c r="B1343" i="13" s="1"/>
  <c r="B1344" i="13" s="1"/>
  <c r="B1345" i="13" s="1"/>
  <c r="B1346" i="13" s="1"/>
  <c r="B1347" i="13" s="1"/>
  <c r="B1348" i="13" s="1"/>
  <c r="B1349" i="13" s="1"/>
  <c r="B1350" i="13" s="1"/>
  <c r="B1351" i="13" s="1"/>
  <c r="B1352" i="13" s="1"/>
  <c r="B1353" i="13" s="1"/>
  <c r="B1354" i="13" s="1"/>
  <c r="B1355" i="13" s="1"/>
  <c r="B1356" i="13" s="1"/>
  <c r="B1357" i="13" s="1"/>
  <c r="B1358" i="13" s="1"/>
  <c r="B1359" i="13" s="1"/>
  <c r="B1360" i="13" s="1"/>
  <c r="B1361" i="13" s="1"/>
  <c r="B1362" i="13" s="1"/>
  <c r="B1363" i="13" s="1"/>
  <c r="B1364" i="13" s="1"/>
  <c r="B1365" i="13" s="1"/>
  <c r="B1366" i="13" s="1"/>
  <c r="B1367" i="13" s="1"/>
  <c r="B1368" i="13" s="1"/>
  <c r="B1369" i="13" s="1"/>
  <c r="B1370" i="13" s="1"/>
  <c r="B1371" i="13" s="1"/>
  <c r="B1372" i="13" s="1"/>
  <c r="B1373" i="13" s="1"/>
  <c r="B1374" i="13" s="1"/>
  <c r="B1375" i="13" s="1"/>
  <c r="B1376" i="13" s="1"/>
  <c r="B1377" i="13" s="1"/>
  <c r="B1378" i="13" s="1"/>
  <c r="B1379" i="13" s="1"/>
  <c r="B1380" i="13" s="1"/>
  <c r="B1381" i="13" s="1"/>
  <c r="B1382" i="13" s="1"/>
  <c r="B1383" i="13" s="1"/>
  <c r="B1384" i="13" s="1"/>
  <c r="B1385" i="13" s="1"/>
  <c r="B1386" i="13" s="1"/>
  <c r="B1387" i="13" s="1"/>
  <c r="B1388" i="13" s="1"/>
  <c r="B1389" i="13" s="1"/>
  <c r="B1390" i="13" s="1"/>
  <c r="B1391" i="13" s="1"/>
  <c r="B1392" i="13" s="1"/>
  <c r="B1393" i="13" s="1"/>
  <c r="B1394" i="13" s="1"/>
  <c r="B1395" i="13" s="1"/>
  <c r="B1396" i="13" s="1"/>
  <c r="B1397" i="13" s="1"/>
  <c r="B1398" i="13" s="1"/>
  <c r="B1399" i="13" s="1"/>
  <c r="B1400" i="13" s="1"/>
  <c r="B1401" i="13" s="1"/>
  <c r="B1402" i="13" s="1"/>
  <c r="B1403" i="13" s="1"/>
  <c r="B1404" i="13" s="1"/>
  <c r="B1405" i="13" s="1"/>
  <c r="B1406" i="13" s="1"/>
  <c r="B1407" i="13" s="1"/>
  <c r="B1408" i="13" s="1"/>
  <c r="B1409" i="13" s="1"/>
  <c r="B1410" i="13" s="1"/>
  <c r="B1411" i="13" s="1"/>
  <c r="B1412" i="13" s="1"/>
  <c r="B1413" i="13" s="1"/>
  <c r="B1414" i="13" s="1"/>
  <c r="B1415" i="13" s="1"/>
  <c r="B1416" i="13" s="1"/>
  <c r="B1417" i="13" s="1"/>
  <c r="B1418" i="13" s="1"/>
  <c r="B1419" i="13" s="1"/>
  <c r="B1420" i="13" s="1"/>
  <c r="B1421" i="13" s="1"/>
  <c r="B1422" i="13" s="1"/>
  <c r="B1423" i="13" s="1"/>
  <c r="B1424" i="13" s="1"/>
  <c r="B1425" i="13" s="1"/>
  <c r="B1426" i="13" s="1"/>
  <c r="B1427" i="13" s="1"/>
  <c r="B1428" i="13" s="1"/>
  <c r="B1429" i="13" s="1"/>
  <c r="B1430" i="13" s="1"/>
  <c r="B1431" i="13" s="1"/>
  <c r="B1432" i="13" s="1"/>
  <c r="B1433" i="13" s="1"/>
  <c r="B1434" i="13" s="1"/>
  <c r="B1435" i="13" s="1"/>
  <c r="B1436" i="13" s="1"/>
  <c r="B1437" i="13" s="1"/>
  <c r="B1438" i="13" s="1"/>
  <c r="B1439" i="13" s="1"/>
  <c r="B1440" i="13" s="1"/>
  <c r="B1441" i="13" s="1"/>
  <c r="B1442" i="13" s="1"/>
  <c r="B1443" i="13" s="1"/>
  <c r="B1444" i="13" s="1"/>
  <c r="B1445" i="13" s="1"/>
  <c r="B1446" i="13" s="1"/>
  <c r="B1447" i="13" s="1"/>
  <c r="B1448" i="13" s="1"/>
  <c r="B1449" i="13" s="1"/>
  <c r="B1450" i="13" s="1"/>
  <c r="B1451" i="13" s="1"/>
  <c r="B1452" i="13" s="1"/>
  <c r="B1453" i="13" s="1"/>
  <c r="B1454" i="13" s="1"/>
  <c r="B1455" i="13" s="1"/>
  <c r="B1456" i="13" s="1"/>
  <c r="B1457" i="13" s="1"/>
  <c r="B1458" i="13" s="1"/>
  <c r="B1459" i="13" s="1"/>
  <c r="B1460" i="13" s="1"/>
  <c r="B1461" i="13" s="1"/>
  <c r="B1462" i="13" s="1"/>
  <c r="B1463" i="13" s="1"/>
  <c r="B1464" i="13" s="1"/>
  <c r="B1465" i="13" s="1"/>
  <c r="B1466" i="13" s="1"/>
  <c r="B1467" i="13" s="1"/>
  <c r="B1468" i="13" s="1"/>
  <c r="B1469" i="13" s="1"/>
  <c r="B1470" i="13" s="1"/>
  <c r="B1471" i="13" s="1"/>
  <c r="B1472" i="13" s="1"/>
  <c r="B1473" i="13" s="1"/>
  <c r="B1474" i="13" s="1"/>
  <c r="B1475" i="13" s="1"/>
  <c r="B1476" i="13" s="1"/>
  <c r="B1477" i="13" s="1"/>
  <c r="B1478" i="13" s="1"/>
  <c r="B1479" i="13" s="1"/>
  <c r="B1480" i="13" s="1"/>
  <c r="B1481" i="13" s="1"/>
  <c r="B1482" i="13" s="1"/>
  <c r="B1483" i="13" s="1"/>
  <c r="B1484" i="13" s="1"/>
  <c r="B1485" i="13" s="1"/>
  <c r="B1486" i="13" s="1"/>
  <c r="B1487" i="13" s="1"/>
  <c r="B1488" i="13" s="1"/>
  <c r="B1489" i="13" s="1"/>
  <c r="B1490" i="13" s="1"/>
  <c r="B1491" i="13" s="1"/>
  <c r="B1492" i="13" s="1"/>
  <c r="B1493" i="13" s="1"/>
  <c r="B1494" i="13" s="1"/>
  <c r="B1495" i="13" s="1"/>
  <c r="B1496" i="13" s="1"/>
  <c r="B1497" i="13" s="1"/>
  <c r="B1498" i="13" s="1"/>
  <c r="B1499" i="13" s="1"/>
  <c r="B1500" i="13" s="1"/>
  <c r="B1501" i="13" s="1"/>
  <c r="B1502" i="13" s="1"/>
  <c r="B1503" i="13" s="1"/>
  <c r="B1504" i="13" s="1"/>
  <c r="B1505" i="13" s="1"/>
  <c r="B1506" i="13" s="1"/>
  <c r="B1507" i="13" s="1"/>
  <c r="B1508" i="13" s="1"/>
  <c r="B1509" i="13" s="1"/>
  <c r="B1510" i="13" s="1"/>
  <c r="B1511" i="13" s="1"/>
  <c r="B1512" i="13" s="1"/>
  <c r="B1513" i="13" s="1"/>
  <c r="B1514" i="13" s="1"/>
  <c r="B1515" i="13" s="1"/>
  <c r="B1516" i="13" s="1"/>
  <c r="B1517" i="13" s="1"/>
  <c r="B1518" i="13" s="1"/>
  <c r="B1519" i="13" s="1"/>
  <c r="B1520" i="13" s="1"/>
  <c r="B1521" i="13" s="1"/>
  <c r="B1522" i="13" s="1"/>
  <c r="B1523" i="13" s="1"/>
  <c r="B1524" i="13" s="1"/>
  <c r="B1525" i="13" s="1"/>
  <c r="B1526" i="13" s="1"/>
  <c r="B1527" i="13" s="1"/>
  <c r="B1528" i="13" s="1"/>
  <c r="B1529" i="13" s="1"/>
  <c r="B1530" i="13" s="1"/>
  <c r="B1531" i="13" s="1"/>
  <c r="B1532" i="13" s="1"/>
  <c r="B1533" i="13" s="1"/>
  <c r="B1534" i="13" s="1"/>
  <c r="B1535" i="13" s="1"/>
  <c r="B1536" i="13" s="1"/>
  <c r="B1537" i="13" s="1"/>
  <c r="B1538" i="13" s="1"/>
  <c r="B1539" i="13" s="1"/>
  <c r="B1540" i="13" s="1"/>
  <c r="B1541" i="13" s="1"/>
  <c r="B1542" i="13" s="1"/>
  <c r="B1543" i="13" s="1"/>
  <c r="B1544" i="13" s="1"/>
  <c r="B1545" i="13" s="1"/>
  <c r="B1546" i="13" s="1"/>
  <c r="B1547" i="13" s="1"/>
  <c r="B1548" i="13" s="1"/>
  <c r="B1549" i="13" s="1"/>
  <c r="B1550" i="13" s="1"/>
  <c r="B1551" i="13" s="1"/>
  <c r="B1552" i="13" s="1"/>
  <c r="B1553" i="13" s="1"/>
  <c r="B1554" i="13" s="1"/>
  <c r="B1555" i="13" s="1"/>
  <c r="B1556" i="13" s="1"/>
  <c r="B1557" i="13" s="1"/>
  <c r="B1558" i="13" s="1"/>
  <c r="B1559" i="13" s="1"/>
  <c r="B1560" i="13" s="1"/>
  <c r="B1561" i="13" s="1"/>
  <c r="B1562" i="13" s="1"/>
  <c r="B1563" i="13" s="1"/>
  <c r="B1564" i="13" s="1"/>
  <c r="B1565" i="13" s="1"/>
  <c r="B1566" i="13" s="1"/>
  <c r="B1567" i="13" s="1"/>
  <c r="B1568" i="13" s="1"/>
  <c r="B1569" i="13" s="1"/>
  <c r="B1570" i="13" s="1"/>
  <c r="B1571" i="13" s="1"/>
  <c r="B1572" i="13" s="1"/>
  <c r="B1573" i="13" s="1"/>
  <c r="B1574" i="13" s="1"/>
  <c r="B1575" i="13" s="1"/>
  <c r="B1576" i="13" s="1"/>
  <c r="B1577" i="13" s="1"/>
  <c r="B1578" i="13" s="1"/>
  <c r="B1579" i="13" s="1"/>
  <c r="B1580" i="13" s="1"/>
  <c r="B1581" i="13" s="1"/>
  <c r="B1582" i="13" s="1"/>
  <c r="B1583" i="13" s="1"/>
  <c r="B1584" i="13" s="1"/>
  <c r="B1585" i="13" s="1"/>
  <c r="B1586" i="13" s="1"/>
  <c r="B1587" i="13" s="1"/>
  <c r="B1588" i="13" s="1"/>
  <c r="B1589" i="13" s="1"/>
  <c r="B1590" i="13" s="1"/>
  <c r="B1591" i="13" s="1"/>
  <c r="B1592" i="13" s="1"/>
  <c r="B1593" i="13" s="1"/>
  <c r="B1594" i="13" s="1"/>
  <c r="B1595" i="13" s="1"/>
  <c r="B1596" i="13" s="1"/>
  <c r="B1597" i="13" s="1"/>
  <c r="B1598" i="13" s="1"/>
  <c r="B1599" i="13" s="1"/>
  <c r="B1600" i="13" s="1"/>
  <c r="B1601" i="13" s="1"/>
  <c r="B1602" i="13" s="1"/>
  <c r="B1603" i="13" s="1"/>
  <c r="B1604" i="13" s="1"/>
  <c r="B1605" i="13" s="1"/>
  <c r="B1606" i="13" s="1"/>
  <c r="B1607" i="13" s="1"/>
  <c r="B1608" i="13" s="1"/>
  <c r="B1609" i="13" s="1"/>
  <c r="B1610" i="13" s="1"/>
  <c r="B1611" i="13" s="1"/>
  <c r="B1612" i="13" s="1"/>
  <c r="B1613" i="13" s="1"/>
  <c r="B1614" i="13" s="1"/>
  <c r="B1615" i="13" s="1"/>
  <c r="B1616" i="13" s="1"/>
  <c r="B1617" i="13" s="1"/>
  <c r="B1618" i="13" s="1"/>
  <c r="B1619" i="13" s="1"/>
  <c r="B1620" i="13" s="1"/>
  <c r="B1621" i="13" s="1"/>
  <c r="B1622" i="13" s="1"/>
  <c r="B1623" i="13" s="1"/>
  <c r="B1624" i="13" s="1"/>
  <c r="B1625" i="13" s="1"/>
  <c r="B1626" i="13" s="1"/>
  <c r="B1627" i="13" s="1"/>
  <c r="B1628" i="13" s="1"/>
  <c r="B1629" i="13" s="1"/>
  <c r="B1630" i="13" s="1"/>
  <c r="B1631" i="13" s="1"/>
  <c r="B1632" i="13" s="1"/>
  <c r="B1633" i="13" s="1"/>
  <c r="B1634" i="13" s="1"/>
  <c r="B1635" i="13" s="1"/>
  <c r="B1636" i="13" s="1"/>
  <c r="B1637" i="13" s="1"/>
  <c r="B1638" i="13" s="1"/>
  <c r="B1639" i="13" s="1"/>
  <c r="B1640" i="13" s="1"/>
  <c r="B1641" i="13" s="1"/>
  <c r="B1642" i="13" s="1"/>
  <c r="B1643" i="13" s="1"/>
  <c r="B1644" i="13" s="1"/>
  <c r="B1645" i="13" s="1"/>
  <c r="B1646" i="13" s="1"/>
  <c r="B1647" i="13" s="1"/>
  <c r="B1648" i="13" s="1"/>
  <c r="B1649" i="13" s="1"/>
  <c r="B1650" i="13" s="1"/>
  <c r="B1651" i="13" s="1"/>
  <c r="B1652" i="13" s="1"/>
  <c r="B1653" i="13" s="1"/>
  <c r="B1654" i="13" s="1"/>
  <c r="B1655" i="13" s="1"/>
  <c r="B1656" i="13" s="1"/>
  <c r="B1657" i="13" s="1"/>
  <c r="B1658" i="13" s="1"/>
  <c r="B1659" i="13" s="1"/>
  <c r="B1660" i="13" s="1"/>
  <c r="B1661" i="13" s="1"/>
  <c r="B1662" i="13" s="1"/>
  <c r="B1663" i="13" s="1"/>
  <c r="B1664" i="13" s="1"/>
  <c r="B1665" i="13" s="1"/>
  <c r="B1666" i="13" s="1"/>
  <c r="B1667" i="13" s="1"/>
  <c r="B1668" i="13" s="1"/>
  <c r="B1669" i="13" s="1"/>
  <c r="B1670" i="13" s="1"/>
  <c r="B1671" i="13" s="1"/>
  <c r="B1672" i="13" s="1"/>
  <c r="B1673" i="13" s="1"/>
  <c r="B1674" i="13" s="1"/>
  <c r="B1675" i="13" s="1"/>
  <c r="B1676" i="13" s="1"/>
  <c r="B1677" i="13" s="1"/>
  <c r="B1678" i="13" s="1"/>
  <c r="B1679" i="13" s="1"/>
  <c r="B1680" i="13" s="1"/>
  <c r="B1681" i="13" s="1"/>
  <c r="B1682" i="13" s="1"/>
  <c r="B1683" i="13" s="1"/>
  <c r="B1684" i="13" s="1"/>
  <c r="B1685" i="13" s="1"/>
  <c r="B1686" i="13" s="1"/>
  <c r="B1687" i="13" s="1"/>
  <c r="B1688" i="13" s="1"/>
  <c r="B1689" i="13" s="1"/>
  <c r="B1690" i="13" s="1"/>
  <c r="B1691" i="13" s="1"/>
  <c r="B1692" i="13" s="1"/>
  <c r="B1693" i="13" s="1"/>
  <c r="B1694" i="13" s="1"/>
  <c r="B1695" i="13" s="1"/>
  <c r="B1696" i="13" s="1"/>
  <c r="B1697" i="13" s="1"/>
  <c r="B1698" i="13" s="1"/>
  <c r="B1699" i="13" s="1"/>
  <c r="B1700" i="13" s="1"/>
  <c r="B1701" i="13" s="1"/>
  <c r="B1702" i="13" s="1"/>
  <c r="B1703" i="13" s="1"/>
  <c r="B1704" i="13" s="1"/>
  <c r="B1705" i="13" s="1"/>
  <c r="B1706" i="13" s="1"/>
  <c r="B1707" i="13" s="1"/>
  <c r="B1708" i="13" s="1"/>
  <c r="B1709" i="13" s="1"/>
  <c r="B1710" i="13" s="1"/>
  <c r="B1711" i="13" s="1"/>
  <c r="B1712" i="13" s="1"/>
  <c r="B1713" i="13" s="1"/>
  <c r="B1714" i="13" s="1"/>
  <c r="B1715" i="13" s="1"/>
  <c r="B1716" i="13" s="1"/>
  <c r="B1717" i="13" s="1"/>
  <c r="B1718" i="13" s="1"/>
  <c r="B1719" i="13" s="1"/>
  <c r="B1720" i="13" s="1"/>
  <c r="B1721" i="13" s="1"/>
  <c r="B1722" i="13" s="1"/>
  <c r="B1723" i="13" s="1"/>
  <c r="B1724" i="13" s="1"/>
  <c r="B1725" i="13" s="1"/>
  <c r="B1726" i="13" s="1"/>
  <c r="B1727" i="13" s="1"/>
  <c r="B1728" i="13" s="1"/>
  <c r="B1729" i="13" s="1"/>
  <c r="B1730" i="13" s="1"/>
  <c r="B1731" i="13" s="1"/>
  <c r="B1732" i="13" s="1"/>
  <c r="B1733" i="13" s="1"/>
  <c r="B1734" i="13" s="1"/>
  <c r="B1735" i="13" s="1"/>
  <c r="B1736" i="13" s="1"/>
  <c r="B1737" i="13" s="1"/>
  <c r="B1738" i="13" s="1"/>
  <c r="B1739" i="13" s="1"/>
  <c r="B1740" i="13" s="1"/>
  <c r="B1741" i="13" s="1"/>
  <c r="B1742" i="13" s="1"/>
  <c r="B1743" i="13" s="1"/>
  <c r="B1744" i="13" s="1"/>
  <c r="B1745" i="13" s="1"/>
  <c r="B1746" i="13" s="1"/>
  <c r="B1747" i="13" s="1"/>
  <c r="B1748" i="13" s="1"/>
  <c r="B1749" i="13" s="1"/>
  <c r="B1750" i="13" s="1"/>
  <c r="B1751" i="13" s="1"/>
  <c r="B1752" i="13" s="1"/>
  <c r="B1753" i="13" s="1"/>
  <c r="B1754" i="13" s="1"/>
  <c r="B1755" i="13" s="1"/>
  <c r="B1756" i="13" s="1"/>
  <c r="B1757" i="13" s="1"/>
  <c r="B1758" i="13" s="1"/>
  <c r="B1759" i="13" s="1"/>
  <c r="B1760" i="13" s="1"/>
  <c r="B1761" i="13" s="1"/>
  <c r="B1762" i="13" s="1"/>
  <c r="B1763" i="13" s="1"/>
  <c r="B1764" i="13" s="1"/>
  <c r="B1765" i="13" s="1"/>
  <c r="B1766" i="13" s="1"/>
  <c r="B1767" i="13" s="1"/>
  <c r="B1768" i="13" s="1"/>
  <c r="B1769" i="13" s="1"/>
  <c r="B1770" i="13" s="1"/>
  <c r="B1771" i="13" s="1"/>
  <c r="B1772" i="13" s="1"/>
  <c r="B1773" i="13" s="1"/>
  <c r="B1774" i="13" s="1"/>
  <c r="B1775" i="13" s="1"/>
  <c r="B1776" i="13" s="1"/>
  <c r="B1777" i="13" s="1"/>
  <c r="B1778" i="13" s="1"/>
  <c r="B1779" i="13" s="1"/>
  <c r="B1780" i="13" s="1"/>
  <c r="B1781" i="13" s="1"/>
  <c r="B1782" i="13" s="1"/>
  <c r="B1783" i="13" s="1"/>
  <c r="B1784" i="13" s="1"/>
  <c r="B1785" i="13" s="1"/>
  <c r="B1786" i="13" s="1"/>
  <c r="B1787" i="13" s="1"/>
  <c r="B1788" i="13" s="1"/>
  <c r="B1789" i="13" s="1"/>
  <c r="B1790" i="13" s="1"/>
  <c r="B1791" i="13" s="1"/>
  <c r="B1792" i="13" s="1"/>
  <c r="B1793" i="13" s="1"/>
  <c r="B1794" i="13" s="1"/>
  <c r="B1795" i="13" s="1"/>
  <c r="B1796" i="13" s="1"/>
  <c r="B1797" i="13" s="1"/>
  <c r="B1798" i="13" s="1"/>
  <c r="B1799" i="13" s="1"/>
  <c r="B1800" i="13" s="1"/>
  <c r="B1801" i="13" s="1"/>
  <c r="B1802" i="13" s="1"/>
  <c r="B1803" i="13" s="1"/>
  <c r="B1804" i="13" s="1"/>
  <c r="B1805" i="13" s="1"/>
  <c r="B1806" i="13" s="1"/>
  <c r="B1807" i="13" s="1"/>
  <c r="B1808" i="13" s="1"/>
  <c r="B1809" i="13" s="1"/>
  <c r="B1810" i="13" s="1"/>
  <c r="B1811" i="13" s="1"/>
  <c r="B1812" i="13" s="1"/>
  <c r="B1813" i="13" s="1"/>
  <c r="B1814" i="13" s="1"/>
  <c r="B1815" i="13" s="1"/>
  <c r="B1816" i="13" s="1"/>
  <c r="B1817" i="13" s="1"/>
  <c r="B1818" i="13" s="1"/>
  <c r="B1819" i="13" s="1"/>
  <c r="B1820" i="13" s="1"/>
  <c r="B1821" i="13" s="1"/>
  <c r="B1822" i="13" s="1"/>
  <c r="B1823" i="13" s="1"/>
  <c r="B1824" i="13" s="1"/>
  <c r="B1825" i="13" s="1"/>
  <c r="B1826" i="13" s="1"/>
  <c r="B1827" i="13" s="1"/>
  <c r="B1828" i="13" s="1"/>
  <c r="B1829" i="13" s="1"/>
  <c r="B1830" i="13" s="1"/>
  <c r="B1831" i="13" s="1"/>
  <c r="B1832" i="13" s="1"/>
  <c r="B1833" i="13" s="1"/>
  <c r="B1834" i="13" s="1"/>
  <c r="B1835" i="13" s="1"/>
  <c r="B1836" i="13" s="1"/>
  <c r="B1837" i="13" s="1"/>
  <c r="B1838" i="13" s="1"/>
  <c r="B1839" i="13" s="1"/>
  <c r="B1840" i="13" s="1"/>
  <c r="B1841" i="13" s="1"/>
  <c r="B1842" i="13" s="1"/>
  <c r="B1843" i="13" s="1"/>
  <c r="B1844" i="13" s="1"/>
  <c r="B1845" i="13" s="1"/>
  <c r="B1846" i="13" s="1"/>
  <c r="B1847" i="13" s="1"/>
  <c r="B1848" i="13" s="1"/>
  <c r="B1849" i="13" s="1"/>
  <c r="B1850" i="13" s="1"/>
  <c r="B1851" i="13" s="1"/>
  <c r="B1852" i="13" s="1"/>
  <c r="B1853" i="13" s="1"/>
  <c r="B1854" i="13" s="1"/>
  <c r="B1855" i="13" s="1"/>
  <c r="B1856" i="13" s="1"/>
  <c r="B1857" i="13" s="1"/>
  <c r="B1858" i="13" s="1"/>
  <c r="B1859" i="13" s="1"/>
  <c r="B1860" i="13" s="1"/>
  <c r="B1861" i="13" s="1"/>
  <c r="B1862" i="13" s="1"/>
  <c r="B1863" i="13" s="1"/>
  <c r="B1864" i="13" s="1"/>
  <c r="B1865" i="13" s="1"/>
  <c r="B1866" i="13" s="1"/>
  <c r="B1867" i="13" s="1"/>
  <c r="B1868" i="13" s="1"/>
  <c r="B1869" i="13" s="1"/>
  <c r="B1870" i="13" s="1"/>
  <c r="B1871" i="13" s="1"/>
  <c r="B1872" i="13" s="1"/>
  <c r="B1873" i="13" s="1"/>
  <c r="B1874" i="13" s="1"/>
  <c r="B1875" i="13" s="1"/>
  <c r="B1876" i="13" s="1"/>
  <c r="B1877" i="13" s="1"/>
  <c r="B1878" i="13" s="1"/>
  <c r="B1879" i="13" s="1"/>
  <c r="B1880" i="13" s="1"/>
  <c r="B1881" i="13" s="1"/>
  <c r="B1882" i="13" s="1"/>
  <c r="B1883" i="13" s="1"/>
  <c r="B1884" i="13" s="1"/>
  <c r="B1885" i="13" s="1"/>
  <c r="B1886" i="13" s="1"/>
  <c r="B1887" i="13" s="1"/>
  <c r="B1888" i="13" s="1"/>
  <c r="B1889" i="13" s="1"/>
  <c r="B1890" i="13" s="1"/>
  <c r="B1891" i="13" s="1"/>
  <c r="B1892" i="13" s="1"/>
  <c r="B1893" i="13" s="1"/>
  <c r="B1894" i="13" s="1"/>
  <c r="B1895" i="13" s="1"/>
  <c r="B1896" i="13" s="1"/>
  <c r="B1897" i="13" s="1"/>
  <c r="B1898" i="13" s="1"/>
  <c r="B1899" i="13" s="1"/>
  <c r="B1900" i="13" s="1"/>
  <c r="B1901" i="13" s="1"/>
  <c r="B1902" i="13" s="1"/>
  <c r="B1903" i="13" s="1"/>
  <c r="B1904" i="13" s="1"/>
  <c r="B1905" i="13" s="1"/>
  <c r="B1906" i="13" s="1"/>
  <c r="B1907" i="13" s="1"/>
  <c r="B1908" i="13" s="1"/>
  <c r="B1909" i="13" s="1"/>
  <c r="B1910" i="13" s="1"/>
  <c r="B1911" i="13" s="1"/>
  <c r="B1912" i="13" s="1"/>
  <c r="B1913" i="13" s="1"/>
  <c r="B1914" i="13" s="1"/>
  <c r="B1915" i="13" s="1"/>
  <c r="B1916" i="13" s="1"/>
  <c r="B1917" i="13" s="1"/>
  <c r="B1918" i="13" s="1"/>
  <c r="B1919" i="13" s="1"/>
  <c r="B1920" i="13" s="1"/>
  <c r="B1921" i="13" s="1"/>
  <c r="B1922" i="13" s="1"/>
  <c r="B1923" i="13" s="1"/>
  <c r="B1924" i="13" s="1"/>
  <c r="B1925" i="13" s="1"/>
  <c r="B1926" i="13" s="1"/>
  <c r="B1927" i="13" s="1"/>
  <c r="B1928" i="13" s="1"/>
  <c r="B1929" i="13" s="1"/>
  <c r="B1930" i="13" s="1"/>
  <c r="B1931" i="13" s="1"/>
  <c r="B1932" i="13" s="1"/>
  <c r="B1933" i="13" s="1"/>
  <c r="B1934" i="13" s="1"/>
  <c r="B1935" i="13" s="1"/>
  <c r="B1936" i="13" s="1"/>
  <c r="B1937" i="13" s="1"/>
  <c r="B1938" i="13" s="1"/>
  <c r="B1939" i="13" s="1"/>
  <c r="B1940" i="13" s="1"/>
  <c r="B1941" i="13" s="1"/>
  <c r="B1942" i="13" s="1"/>
  <c r="B1943" i="13" s="1"/>
  <c r="B1944" i="13" s="1"/>
  <c r="B1945" i="13" s="1"/>
  <c r="B1946" i="13" s="1"/>
  <c r="B1947" i="13" s="1"/>
  <c r="B1948" i="13" s="1"/>
  <c r="B1949" i="13" s="1"/>
  <c r="B1950" i="13" s="1"/>
  <c r="B1951" i="13" s="1"/>
  <c r="B1952" i="13" s="1"/>
  <c r="B1953" i="13" s="1"/>
  <c r="B1954" i="13" s="1"/>
  <c r="B1955" i="13" s="1"/>
  <c r="B1956" i="13" s="1"/>
  <c r="B1957" i="13" s="1"/>
  <c r="B1958" i="13" s="1"/>
  <c r="B1959" i="13" s="1"/>
  <c r="B1960" i="13" s="1"/>
  <c r="B1961" i="13" s="1"/>
  <c r="B1962" i="13" s="1"/>
  <c r="B1963" i="13" s="1"/>
  <c r="B1964" i="13" s="1"/>
  <c r="B1965" i="13" s="1"/>
  <c r="B1966" i="13" s="1"/>
  <c r="B1967" i="13" s="1"/>
  <c r="B1968" i="13" s="1"/>
  <c r="B1969" i="13" s="1"/>
  <c r="B1970" i="13" s="1"/>
  <c r="B1971" i="13" s="1"/>
  <c r="B1972" i="13" s="1"/>
  <c r="B1973" i="13" s="1"/>
  <c r="B1974" i="13" s="1"/>
  <c r="B1975" i="13" s="1"/>
  <c r="B1976" i="13" s="1"/>
  <c r="B1977" i="13" s="1"/>
  <c r="B1978" i="13" s="1"/>
  <c r="B1979" i="13" s="1"/>
  <c r="B1980" i="13" s="1"/>
  <c r="B1981" i="13" s="1"/>
  <c r="B1982" i="13" s="1"/>
  <c r="B1983" i="13" s="1"/>
  <c r="B1984" i="13" s="1"/>
  <c r="B1985" i="13" s="1"/>
  <c r="B1986" i="13" s="1"/>
  <c r="B1987" i="13" s="1"/>
  <c r="B1988" i="13" s="1"/>
  <c r="B1989" i="13" s="1"/>
  <c r="B1990" i="13" s="1"/>
  <c r="B1991" i="13" s="1"/>
  <c r="B1992" i="13" s="1"/>
  <c r="B1993" i="13" s="1"/>
  <c r="B1994" i="13" s="1"/>
  <c r="B1995" i="13" s="1"/>
  <c r="B1996" i="13" s="1"/>
  <c r="B1997" i="13" s="1"/>
  <c r="B1998" i="13" s="1"/>
  <c r="B1999" i="13" s="1"/>
  <c r="B2000" i="13" s="1"/>
  <c r="B2001" i="13" s="1"/>
  <c r="B2002" i="13" s="1"/>
  <c r="B2003" i="13" s="1"/>
  <c r="B2004" i="13" s="1"/>
  <c r="B2005" i="13" s="1"/>
  <c r="B2006" i="13" s="1"/>
  <c r="B2007" i="13" s="1"/>
  <c r="B2008" i="13" s="1"/>
  <c r="B2009" i="13" s="1"/>
  <c r="B2010" i="13" s="1"/>
  <c r="B2011" i="13" s="1"/>
  <c r="B2012" i="13" s="1"/>
  <c r="B2013" i="13" s="1"/>
  <c r="B2014" i="13" s="1"/>
  <c r="B2015" i="13" s="1"/>
  <c r="B2016" i="13" s="1"/>
  <c r="B2017" i="13" s="1"/>
  <c r="B2018" i="13" s="1"/>
  <c r="B2019" i="13" s="1"/>
  <c r="B2020" i="13" s="1"/>
  <c r="B2021" i="13" s="1"/>
  <c r="B2022" i="13" s="1"/>
  <c r="B2023" i="13" s="1"/>
  <c r="B2024" i="13" s="1"/>
  <c r="B2025" i="13" s="1"/>
  <c r="B2026" i="13" s="1"/>
  <c r="B2027" i="13" s="1"/>
  <c r="B2028" i="13" s="1"/>
  <c r="B2029" i="13" s="1"/>
  <c r="B2030" i="13" s="1"/>
  <c r="B2031" i="13" s="1"/>
  <c r="B2032" i="13" s="1"/>
  <c r="B2033" i="13" s="1"/>
  <c r="B2034" i="13" s="1"/>
  <c r="B2035" i="13" s="1"/>
  <c r="B2036" i="13" s="1"/>
  <c r="B2037" i="13" s="1"/>
  <c r="B2038" i="13" s="1"/>
  <c r="B2039" i="13" s="1"/>
  <c r="B2040" i="13" s="1"/>
  <c r="B2041" i="13" s="1"/>
  <c r="B2042" i="13" s="1"/>
  <c r="B2043" i="13" s="1"/>
  <c r="B2044" i="13" s="1"/>
  <c r="B2045" i="13" s="1"/>
  <c r="B2046" i="13" s="1"/>
  <c r="B2047" i="13" s="1"/>
  <c r="B2048" i="13" s="1"/>
  <c r="B2049" i="13" s="1"/>
  <c r="B2050" i="13" s="1"/>
  <c r="B2051" i="13" s="1"/>
  <c r="B2052" i="13" s="1"/>
  <c r="B2053" i="13" s="1"/>
  <c r="B2054" i="13" s="1"/>
  <c r="B2055" i="13" s="1"/>
  <c r="B2056" i="13" s="1"/>
  <c r="B2057" i="13" s="1"/>
  <c r="B2058" i="13" s="1"/>
  <c r="B2059" i="13" s="1"/>
  <c r="B2060" i="13" s="1"/>
  <c r="B2061" i="13" s="1"/>
  <c r="B2062" i="13" s="1"/>
  <c r="B2063" i="13" s="1"/>
  <c r="B2064" i="13" s="1"/>
  <c r="B2065" i="13" s="1"/>
  <c r="B2066" i="13" s="1"/>
  <c r="B2067" i="13" s="1"/>
  <c r="B2068" i="13" s="1"/>
  <c r="B2069" i="13" s="1"/>
  <c r="B2070" i="13" s="1"/>
  <c r="B2071" i="13" s="1"/>
  <c r="B2072" i="13" s="1"/>
  <c r="B2073" i="13" s="1"/>
  <c r="B2074" i="13" s="1"/>
  <c r="B2075" i="13" s="1"/>
  <c r="B2076" i="13" s="1"/>
  <c r="B2077" i="13" s="1"/>
  <c r="B2078" i="13" s="1"/>
  <c r="B2079" i="13" s="1"/>
  <c r="B2080" i="13" s="1"/>
  <c r="B2081" i="13" s="1"/>
  <c r="B2082" i="13" s="1"/>
  <c r="B2083" i="13" s="1"/>
  <c r="B2084" i="13" s="1"/>
  <c r="B2085" i="13" s="1"/>
  <c r="B2086" i="13" s="1"/>
  <c r="B2087" i="13" s="1"/>
  <c r="B2088" i="13" s="1"/>
  <c r="B2089" i="13" s="1"/>
  <c r="B2090" i="13" s="1"/>
  <c r="B2091" i="13" s="1"/>
  <c r="B2092" i="13" s="1"/>
  <c r="B2093" i="13" s="1"/>
  <c r="B2094" i="13" s="1"/>
  <c r="B2095" i="13" s="1"/>
  <c r="B2096" i="13" s="1"/>
  <c r="B2097" i="13" s="1"/>
  <c r="B2098" i="13" s="1"/>
  <c r="B2099" i="13" s="1"/>
  <c r="B2100" i="13" s="1"/>
  <c r="B2101" i="13" s="1"/>
  <c r="B2102" i="13" s="1"/>
  <c r="B2103" i="13" s="1"/>
  <c r="B2104" i="13" s="1"/>
  <c r="B2105" i="13" s="1"/>
  <c r="B2106" i="13" s="1"/>
  <c r="B2107" i="13" s="1"/>
  <c r="B2108" i="13" s="1"/>
  <c r="B2109" i="13" s="1"/>
  <c r="B2110" i="13" s="1"/>
  <c r="B2111" i="13" s="1"/>
  <c r="B2112" i="13" s="1"/>
  <c r="B2113" i="13" s="1"/>
  <c r="B2114" i="13" s="1"/>
  <c r="B2115" i="13" s="1"/>
  <c r="B2116" i="13" s="1"/>
  <c r="B2117" i="13" s="1"/>
  <c r="B2118" i="13" s="1"/>
  <c r="B2119" i="13" s="1"/>
  <c r="B2120" i="13" s="1"/>
  <c r="B2121" i="13" s="1"/>
  <c r="B2122" i="13" s="1"/>
  <c r="B2123" i="13" s="1"/>
  <c r="B2124" i="13" s="1"/>
  <c r="B2125" i="13" s="1"/>
  <c r="B2126" i="13" s="1"/>
  <c r="B2127" i="13" s="1"/>
  <c r="B2128" i="13" s="1"/>
  <c r="B2129" i="13" s="1"/>
  <c r="B2130" i="13" s="1"/>
  <c r="B2131" i="13" s="1"/>
  <c r="B2132" i="13" s="1"/>
  <c r="B2133" i="13" s="1"/>
  <c r="B2134" i="13" s="1"/>
  <c r="B2135" i="13" s="1"/>
  <c r="B2136" i="13" s="1"/>
  <c r="B2137" i="13" s="1"/>
  <c r="B2138" i="13" s="1"/>
  <c r="B2139" i="13" s="1"/>
  <c r="B2140" i="13" s="1"/>
  <c r="B2141" i="13" s="1"/>
  <c r="B2142" i="13" s="1"/>
  <c r="B2143" i="13" s="1"/>
  <c r="B2144" i="13" s="1"/>
  <c r="B2145" i="13" s="1"/>
  <c r="B2146" i="13" s="1"/>
  <c r="B2147" i="13" s="1"/>
  <c r="B2148" i="13" s="1"/>
  <c r="B2149" i="13" s="1"/>
  <c r="B2150" i="13" s="1"/>
  <c r="B2151" i="13" s="1"/>
  <c r="B2152" i="13" s="1"/>
  <c r="B2153" i="13" s="1"/>
  <c r="B2154" i="13" s="1"/>
  <c r="B2155" i="13" s="1"/>
  <c r="B2156" i="13" s="1"/>
  <c r="B2157" i="13" s="1"/>
  <c r="B2158" i="13" s="1"/>
  <c r="B2159" i="13" s="1"/>
  <c r="B2160" i="13" s="1"/>
  <c r="B2161" i="13" s="1"/>
  <c r="B2162" i="13" s="1"/>
  <c r="B2163" i="13" s="1"/>
  <c r="B2164" i="13" s="1"/>
  <c r="B2165" i="13" s="1"/>
  <c r="B2166" i="13" s="1"/>
  <c r="B2167" i="13" s="1"/>
  <c r="B2168" i="13" s="1"/>
  <c r="B2169" i="13" s="1"/>
  <c r="B2170" i="13" s="1"/>
  <c r="B2171" i="13" s="1"/>
  <c r="B2172" i="13" s="1"/>
  <c r="B2173" i="13" s="1"/>
  <c r="B2174" i="13" s="1"/>
  <c r="B2175" i="13" s="1"/>
  <c r="B2176" i="13" s="1"/>
  <c r="B2177" i="13" s="1"/>
  <c r="B2178" i="13" s="1"/>
  <c r="B2179" i="13" s="1"/>
  <c r="B2180" i="13" s="1"/>
  <c r="B2181" i="13" s="1"/>
  <c r="B2182" i="13" s="1"/>
  <c r="B2183" i="13" s="1"/>
  <c r="B2184" i="13" s="1"/>
  <c r="B2185" i="13" s="1"/>
  <c r="B2186" i="13" s="1"/>
  <c r="B2187" i="13" s="1"/>
  <c r="B2188" i="13" s="1"/>
  <c r="B2189" i="13" s="1"/>
  <c r="B2190" i="13" s="1"/>
  <c r="B2191" i="13" s="1"/>
  <c r="B2192" i="13" s="1"/>
  <c r="B2193" i="13" s="1"/>
  <c r="B2194" i="13" s="1"/>
  <c r="B2195" i="13" s="1"/>
  <c r="B2196" i="13" s="1"/>
  <c r="B2197" i="13" s="1"/>
  <c r="B2198" i="13" s="1"/>
  <c r="B2199" i="13" s="1"/>
  <c r="B2200" i="13" s="1"/>
  <c r="B2201" i="13" s="1"/>
  <c r="B2202" i="13" s="1"/>
  <c r="B2203" i="13" s="1"/>
  <c r="B2204" i="13" s="1"/>
  <c r="B2205" i="13" s="1"/>
  <c r="B2206" i="13" s="1"/>
  <c r="B2207" i="13" s="1"/>
  <c r="B2208" i="13" s="1"/>
  <c r="B2209" i="13" s="1"/>
  <c r="B2210" i="13" s="1"/>
  <c r="B2211" i="13" s="1"/>
  <c r="B2212" i="13" s="1"/>
  <c r="B2213" i="13" s="1"/>
  <c r="B2214" i="13" s="1"/>
  <c r="B2215" i="13" s="1"/>
  <c r="B2216" i="13" s="1"/>
  <c r="B2217" i="13" s="1"/>
  <c r="B2218" i="13" s="1"/>
  <c r="B2219" i="13" s="1"/>
  <c r="B2220" i="13" s="1"/>
  <c r="B2221" i="13" s="1"/>
  <c r="B2222" i="13" s="1"/>
  <c r="B2223" i="13" s="1"/>
  <c r="B2224" i="13" s="1"/>
  <c r="B2225" i="13" s="1"/>
  <c r="B2226" i="13" s="1"/>
  <c r="B2227" i="13" s="1"/>
  <c r="B2228" i="13" s="1"/>
  <c r="B2229" i="13" s="1"/>
  <c r="B2230" i="13" s="1"/>
  <c r="B2231" i="13" s="1"/>
  <c r="B2232" i="13" s="1"/>
  <c r="B2233" i="13" s="1"/>
  <c r="B2234" i="13" s="1"/>
  <c r="B2235" i="13" s="1"/>
  <c r="B2236" i="13" s="1"/>
  <c r="B2237" i="13" s="1"/>
  <c r="B2238" i="13" s="1"/>
  <c r="B2239" i="13" s="1"/>
  <c r="B2240" i="13" s="1"/>
  <c r="B2241" i="13" s="1"/>
  <c r="B2242" i="13" s="1"/>
  <c r="B2243" i="13" s="1"/>
  <c r="B2244" i="13" s="1"/>
  <c r="B2245" i="13" s="1"/>
  <c r="B2246" i="13" s="1"/>
  <c r="B2247" i="13" s="1"/>
  <c r="B2248" i="13" s="1"/>
  <c r="B2249" i="13" s="1"/>
  <c r="B2250" i="13" s="1"/>
  <c r="B2251" i="13" s="1"/>
  <c r="B2252" i="13" s="1"/>
  <c r="B2253" i="13" s="1"/>
  <c r="B2254" i="13" s="1"/>
  <c r="B2255" i="13" s="1"/>
  <c r="B2256" i="13" s="1"/>
  <c r="B2257" i="13" s="1"/>
  <c r="B2258" i="13" s="1"/>
  <c r="B2259" i="13" s="1"/>
  <c r="B2260" i="13" s="1"/>
  <c r="B2261" i="13" s="1"/>
  <c r="B2262" i="13" s="1"/>
  <c r="B2263" i="13" s="1"/>
  <c r="B2264" i="13" s="1"/>
  <c r="B2265" i="13" s="1"/>
  <c r="B2266" i="13" s="1"/>
  <c r="B2267" i="13" s="1"/>
  <c r="B2268" i="13" s="1"/>
  <c r="B2269" i="13" s="1"/>
  <c r="B2270" i="13" s="1"/>
  <c r="B2271" i="13" s="1"/>
  <c r="B2272" i="13" s="1"/>
  <c r="B2273" i="13" s="1"/>
  <c r="B2274" i="13" s="1"/>
  <c r="B2275" i="13" s="1"/>
  <c r="B2276" i="13" s="1"/>
  <c r="B2277" i="13" s="1"/>
  <c r="B2278" i="13" s="1"/>
  <c r="B2279" i="13" s="1"/>
  <c r="B2280" i="13" s="1"/>
  <c r="B2281" i="13" s="1"/>
  <c r="B2282" i="13" s="1"/>
  <c r="B2283" i="13" s="1"/>
  <c r="B2284" i="13" s="1"/>
  <c r="B2285" i="13" s="1"/>
  <c r="B2286" i="13" s="1"/>
  <c r="B2287" i="13" s="1"/>
  <c r="B2288" i="13" s="1"/>
  <c r="B2289" i="13" s="1"/>
  <c r="B2290" i="13" s="1"/>
  <c r="B2291" i="13" s="1"/>
  <c r="B2292" i="13" s="1"/>
  <c r="B2293" i="13" s="1"/>
  <c r="B2294" i="13" s="1"/>
  <c r="B2295" i="13" s="1"/>
  <c r="B2296" i="13" s="1"/>
  <c r="B2297" i="13" s="1"/>
  <c r="B2298" i="13" s="1"/>
  <c r="B2299" i="13" s="1"/>
  <c r="B2300" i="13" s="1"/>
  <c r="B2301" i="13" s="1"/>
  <c r="B2302" i="13" s="1"/>
  <c r="B2303" i="13" s="1"/>
  <c r="B2304" i="13" s="1"/>
  <c r="B2305" i="13" s="1"/>
  <c r="B2306" i="13" s="1"/>
  <c r="B2307" i="13" s="1"/>
  <c r="B2308" i="13" s="1"/>
  <c r="B2309" i="13" s="1"/>
  <c r="B2310" i="13" s="1"/>
  <c r="B2311" i="13" s="1"/>
  <c r="B2312" i="13" s="1"/>
  <c r="B2313" i="13" s="1"/>
  <c r="B2314" i="13" s="1"/>
  <c r="B2315" i="13" s="1"/>
  <c r="B2316" i="13" s="1"/>
  <c r="B2317" i="13" s="1"/>
  <c r="B2318" i="13" s="1"/>
  <c r="B2319" i="13" s="1"/>
  <c r="B2320" i="13" s="1"/>
  <c r="B2321" i="13" s="1"/>
  <c r="B2322" i="13" s="1"/>
  <c r="B2323" i="13" s="1"/>
  <c r="B2324" i="13" s="1"/>
  <c r="B2325" i="13" s="1"/>
  <c r="B2326" i="13" s="1"/>
  <c r="B2327" i="13" s="1"/>
  <c r="B2328" i="13" s="1"/>
  <c r="B2329" i="13" s="1"/>
  <c r="B2330" i="13" s="1"/>
  <c r="B2331" i="13" s="1"/>
  <c r="B2332" i="13" s="1"/>
  <c r="B2333" i="13" s="1"/>
  <c r="B2334" i="13" s="1"/>
  <c r="B2335" i="13" s="1"/>
  <c r="B2336" i="13" s="1"/>
  <c r="B2337" i="13" s="1"/>
  <c r="B2338" i="13" s="1"/>
  <c r="B2339" i="13" s="1"/>
  <c r="B2340" i="13" s="1"/>
  <c r="B2341" i="13" s="1"/>
  <c r="B2342" i="13" s="1"/>
  <c r="B2343" i="13" s="1"/>
  <c r="B2344" i="13" s="1"/>
  <c r="B2345" i="13" s="1"/>
  <c r="B2346" i="13" s="1"/>
  <c r="B2347" i="13" s="1"/>
  <c r="B2348" i="13" s="1"/>
  <c r="B2349" i="13" s="1"/>
  <c r="B2350" i="13" s="1"/>
  <c r="B2351" i="13" s="1"/>
  <c r="B2352" i="13" s="1"/>
  <c r="B2353" i="13" s="1"/>
  <c r="B2354" i="13" s="1"/>
  <c r="B2355" i="13" s="1"/>
  <c r="B2356" i="13" s="1"/>
  <c r="B2357" i="13" s="1"/>
  <c r="B2358" i="13" s="1"/>
  <c r="B2359" i="13" s="1"/>
  <c r="B2360" i="13" s="1"/>
  <c r="B2361" i="13" s="1"/>
  <c r="B2362" i="13" s="1"/>
  <c r="B2363" i="13" s="1"/>
  <c r="B2364" i="13" s="1"/>
  <c r="B2365" i="13" s="1"/>
  <c r="B2366" i="13" s="1"/>
  <c r="B2367" i="13" s="1"/>
  <c r="B2368" i="13" s="1"/>
  <c r="B2369" i="13" s="1"/>
  <c r="B2370" i="13" s="1"/>
  <c r="B2371" i="13" s="1"/>
  <c r="B2372" i="13" s="1"/>
  <c r="B2373" i="13" s="1"/>
  <c r="B2374" i="13" s="1"/>
  <c r="B2375" i="13" s="1"/>
  <c r="B2376" i="13" s="1"/>
  <c r="B2377" i="13" s="1"/>
  <c r="B2378" i="13" s="1"/>
  <c r="B2379" i="13" s="1"/>
  <c r="B2380" i="13" s="1"/>
  <c r="B2381" i="13" s="1"/>
  <c r="B2382" i="13" s="1"/>
  <c r="B2383" i="13" s="1"/>
  <c r="B2384" i="13" s="1"/>
  <c r="B2385" i="13" s="1"/>
  <c r="B2386" i="13" s="1"/>
  <c r="B2387" i="13" s="1"/>
  <c r="B2388" i="13" s="1"/>
  <c r="B2389" i="13" s="1"/>
  <c r="B2390" i="13" s="1"/>
  <c r="B2391" i="13" s="1"/>
  <c r="B2392" i="13" s="1"/>
  <c r="B2393" i="13" s="1"/>
  <c r="B2394" i="13" s="1"/>
  <c r="B2395" i="13" s="1"/>
  <c r="B2396" i="13" s="1"/>
  <c r="B2397" i="13" s="1"/>
  <c r="B2398" i="13" s="1"/>
  <c r="B2399" i="13" s="1"/>
  <c r="B2400" i="13" s="1"/>
  <c r="B2401" i="13" s="1"/>
  <c r="B2402" i="13" s="1"/>
  <c r="B2403" i="13" s="1"/>
  <c r="B2404" i="13" s="1"/>
  <c r="B2405" i="13" s="1"/>
  <c r="B2406" i="13" s="1"/>
  <c r="B2407" i="13" s="1"/>
  <c r="B2408" i="13" s="1"/>
  <c r="B2409" i="13" s="1"/>
  <c r="B2410" i="13" s="1"/>
  <c r="B2411" i="13" s="1"/>
  <c r="B2412" i="13" s="1"/>
  <c r="B2413" i="13" s="1"/>
  <c r="B2414" i="13" s="1"/>
  <c r="B2415" i="13" s="1"/>
  <c r="B2416" i="13" s="1"/>
  <c r="B2417" i="13" s="1"/>
  <c r="B2418" i="13" s="1"/>
  <c r="B2419" i="13" s="1"/>
  <c r="B2420" i="13" s="1"/>
  <c r="B2421" i="13" s="1"/>
  <c r="B2422" i="13" s="1"/>
  <c r="B2423" i="13" s="1"/>
  <c r="B2424" i="13" s="1"/>
  <c r="B2425" i="13" s="1"/>
  <c r="B2426" i="13" s="1"/>
  <c r="B2427" i="13" s="1"/>
  <c r="B2428" i="13" s="1"/>
  <c r="B2429" i="13" s="1"/>
  <c r="B2430" i="13" s="1"/>
  <c r="B2431" i="13" s="1"/>
  <c r="B2432" i="13" s="1"/>
  <c r="B2433" i="13" s="1"/>
  <c r="B2434" i="13" s="1"/>
  <c r="B2435" i="13" s="1"/>
  <c r="B2436" i="13" s="1"/>
  <c r="B2437" i="13" s="1"/>
  <c r="B2438" i="13" s="1"/>
  <c r="B2439" i="13" s="1"/>
  <c r="B2440" i="13" s="1"/>
  <c r="B2441" i="13" s="1"/>
  <c r="B2442" i="13" s="1"/>
  <c r="B2443" i="13" s="1"/>
  <c r="B2444" i="13" s="1"/>
  <c r="B2445" i="13" s="1"/>
  <c r="B2446" i="13" s="1"/>
  <c r="B2447" i="13" s="1"/>
  <c r="B2448" i="13" s="1"/>
  <c r="B2449" i="13" s="1"/>
  <c r="B2450" i="13" s="1"/>
  <c r="B2451" i="13" s="1"/>
  <c r="B2452" i="13" s="1"/>
  <c r="B2453" i="13" s="1"/>
  <c r="B2454" i="13" s="1"/>
  <c r="B2455" i="13" s="1"/>
  <c r="B2456" i="13" s="1"/>
  <c r="B2457" i="13" s="1"/>
  <c r="B2458" i="13" s="1"/>
  <c r="B2459" i="13" s="1"/>
  <c r="B2460" i="13" s="1"/>
  <c r="B2461" i="13" s="1"/>
  <c r="B2462" i="13" s="1"/>
  <c r="B2463" i="13" s="1"/>
  <c r="B2464" i="13" s="1"/>
  <c r="B2465" i="13" s="1"/>
  <c r="B2466" i="13" s="1"/>
  <c r="B2467" i="13" s="1"/>
  <c r="B2468" i="13" s="1"/>
  <c r="B2469" i="13" s="1"/>
  <c r="B2470" i="13" s="1"/>
  <c r="B2471" i="13" s="1"/>
  <c r="B2472" i="13" s="1"/>
  <c r="B2473" i="13" s="1"/>
  <c r="B2474" i="13" s="1"/>
  <c r="B2475" i="13" s="1"/>
  <c r="B2476" i="13" s="1"/>
  <c r="B2477" i="13" s="1"/>
  <c r="B2478" i="13" s="1"/>
  <c r="B2479" i="13" s="1"/>
  <c r="B2480" i="13" s="1"/>
  <c r="B2481" i="13" s="1"/>
  <c r="B2482" i="13" s="1"/>
  <c r="B2483" i="13" s="1"/>
  <c r="B2484" i="13" s="1"/>
  <c r="B2485" i="13" s="1"/>
  <c r="B2486" i="13" s="1"/>
  <c r="B2487" i="13" s="1"/>
  <c r="B2488" i="13" s="1"/>
  <c r="B2489" i="13" s="1"/>
  <c r="B2490" i="13" s="1"/>
  <c r="B2491" i="13" s="1"/>
  <c r="B2492" i="13" s="1"/>
  <c r="B2493" i="13" s="1"/>
  <c r="B2494" i="13" s="1"/>
  <c r="B2495" i="13" s="1"/>
  <c r="B2496" i="13" s="1"/>
  <c r="B2497" i="13" s="1"/>
  <c r="B2498" i="13" s="1"/>
  <c r="B2499" i="13" s="1"/>
  <c r="B2500" i="13" s="1"/>
  <c r="B2501" i="13" s="1"/>
  <c r="B2502" i="13" s="1"/>
  <c r="B2503" i="13" s="1"/>
  <c r="B2504" i="13" s="1"/>
  <c r="B2505" i="13" s="1"/>
  <c r="B2506" i="13" s="1"/>
  <c r="B2507" i="13" s="1"/>
  <c r="B2508" i="13" s="1"/>
  <c r="B2509" i="13" s="1"/>
  <c r="B2510" i="13" s="1"/>
  <c r="B2511" i="13" s="1"/>
  <c r="B2512" i="13" s="1"/>
  <c r="B2513" i="13" s="1"/>
  <c r="B2514" i="13" s="1"/>
  <c r="B2515" i="13" s="1"/>
  <c r="B2516" i="13" s="1"/>
  <c r="B2517" i="13" s="1"/>
  <c r="B2518" i="13" s="1"/>
  <c r="B2519" i="13" s="1"/>
  <c r="B2520" i="13" s="1"/>
  <c r="B2521" i="13" s="1"/>
  <c r="B2522" i="13" s="1"/>
  <c r="B2523" i="13" s="1"/>
  <c r="B2524" i="13" s="1"/>
  <c r="B2525" i="13" s="1"/>
  <c r="B2526" i="13" s="1"/>
  <c r="B2527" i="13" s="1"/>
  <c r="B2528" i="13" s="1"/>
  <c r="B2529" i="13" s="1"/>
  <c r="B2530" i="13" s="1"/>
  <c r="B2531" i="13" s="1"/>
  <c r="B2532" i="13" s="1"/>
  <c r="B2533" i="13" s="1"/>
  <c r="B2534" i="13" s="1"/>
  <c r="B2535" i="13" s="1"/>
  <c r="B2536" i="13" s="1"/>
  <c r="B2537" i="13" s="1"/>
  <c r="B2538" i="13" s="1"/>
  <c r="B2539" i="13" s="1"/>
  <c r="B2540" i="13" s="1"/>
  <c r="B2541" i="13" s="1"/>
  <c r="B2542" i="13" s="1"/>
  <c r="B2543" i="13" s="1"/>
  <c r="B2544" i="13" s="1"/>
  <c r="B2545" i="13" s="1"/>
  <c r="B2546" i="13" s="1"/>
  <c r="B2547" i="13" s="1"/>
  <c r="B2548" i="13" s="1"/>
  <c r="B2549" i="13" s="1"/>
  <c r="B2550" i="13" s="1"/>
  <c r="B2551" i="13" s="1"/>
  <c r="B2552" i="13" s="1"/>
  <c r="B2553" i="13" s="1"/>
  <c r="B2554" i="13" s="1"/>
  <c r="B2555" i="13" s="1"/>
  <c r="B2556" i="13" s="1"/>
  <c r="B2557" i="13" s="1"/>
  <c r="B2558" i="13" s="1"/>
  <c r="B2559" i="13" s="1"/>
  <c r="B2560" i="13" s="1"/>
  <c r="B2561" i="13" s="1"/>
  <c r="B2562" i="13" s="1"/>
  <c r="B2563" i="13" s="1"/>
  <c r="B2564" i="13" s="1"/>
  <c r="B2565" i="13" s="1"/>
  <c r="B2566" i="13" s="1"/>
  <c r="B2567" i="13" s="1"/>
  <c r="B2568" i="13" s="1"/>
  <c r="B2569" i="13" s="1"/>
  <c r="B2570" i="13" s="1"/>
  <c r="B2571" i="13" s="1"/>
  <c r="B2572" i="13" s="1"/>
  <c r="B2573" i="13" s="1"/>
  <c r="B2574" i="13" s="1"/>
  <c r="B2575" i="13" s="1"/>
  <c r="B2576" i="13" s="1"/>
  <c r="B2577" i="13" s="1"/>
  <c r="B2578" i="13" s="1"/>
  <c r="B2579" i="13" s="1"/>
  <c r="B2580" i="13" s="1"/>
  <c r="B2581" i="13" s="1"/>
  <c r="B2582" i="13" s="1"/>
  <c r="B2583" i="13" s="1"/>
  <c r="B2584" i="13" s="1"/>
  <c r="B2585" i="13" s="1"/>
  <c r="B2586" i="13" s="1"/>
  <c r="B2587" i="13" s="1"/>
  <c r="B2588" i="13" s="1"/>
  <c r="B2589" i="13" s="1"/>
  <c r="B2590" i="13" s="1"/>
  <c r="B2591" i="13" s="1"/>
  <c r="B2592" i="13" s="1"/>
  <c r="B2593" i="13" s="1"/>
  <c r="B2594" i="13" s="1"/>
  <c r="B2595" i="13" s="1"/>
  <c r="B2596" i="13" s="1"/>
  <c r="B2597" i="13" s="1"/>
  <c r="B2598" i="13" s="1"/>
  <c r="B2599" i="13" s="1"/>
  <c r="B2600" i="13" s="1"/>
  <c r="B2601" i="13" s="1"/>
  <c r="B2602" i="13" s="1"/>
  <c r="B2603" i="13" s="1"/>
  <c r="B2604" i="13" s="1"/>
  <c r="B2605" i="13" s="1"/>
  <c r="B2606" i="13" s="1"/>
  <c r="B2607" i="13" s="1"/>
  <c r="B2608" i="13" s="1"/>
  <c r="B2609" i="13" s="1"/>
  <c r="B2610" i="13" s="1"/>
  <c r="B2611" i="13" s="1"/>
  <c r="B2612" i="13" s="1"/>
  <c r="B2613" i="13" s="1"/>
  <c r="B2614" i="13" s="1"/>
  <c r="B2615" i="13" s="1"/>
  <c r="B2616" i="13" s="1"/>
  <c r="B2617" i="13" s="1"/>
  <c r="B2618" i="13" s="1"/>
  <c r="B2619" i="13" s="1"/>
  <c r="B2620" i="13" s="1"/>
  <c r="B2621" i="13" s="1"/>
  <c r="B2622" i="13" s="1"/>
  <c r="B2623" i="13" s="1"/>
  <c r="B2624" i="13" s="1"/>
  <c r="B2625" i="13" s="1"/>
  <c r="B2626" i="13" s="1"/>
  <c r="B2627" i="13" s="1"/>
  <c r="B2628" i="13" s="1"/>
  <c r="B2629" i="13" s="1"/>
  <c r="B2630" i="13" s="1"/>
  <c r="B2631" i="13" s="1"/>
  <c r="B2632" i="13" s="1"/>
  <c r="B2633" i="13" s="1"/>
  <c r="B2634" i="13" s="1"/>
  <c r="B2635" i="13" s="1"/>
  <c r="B2636" i="13" s="1"/>
  <c r="B2637" i="13" s="1"/>
  <c r="B2638" i="13" s="1"/>
  <c r="B2639" i="13" s="1"/>
  <c r="B2640" i="13" s="1"/>
  <c r="B2641" i="13" s="1"/>
  <c r="B2642" i="13" s="1"/>
  <c r="B2643" i="13" s="1"/>
  <c r="B2644" i="13" s="1"/>
  <c r="B2645" i="13" s="1"/>
  <c r="B2646" i="13" s="1"/>
  <c r="B2647" i="13" s="1"/>
  <c r="B2648" i="13" s="1"/>
  <c r="B2649" i="13" s="1"/>
  <c r="B2650" i="13" s="1"/>
  <c r="B2651" i="13" s="1"/>
  <c r="B2652" i="13" s="1"/>
  <c r="B2653" i="13" s="1"/>
  <c r="B2654" i="13" s="1"/>
  <c r="B2655" i="13" s="1"/>
  <c r="B2656" i="13" s="1"/>
  <c r="B2657" i="13" s="1"/>
  <c r="B2658" i="13" s="1"/>
  <c r="B2659" i="13" s="1"/>
  <c r="B2660" i="13" s="1"/>
  <c r="B2661" i="13" s="1"/>
  <c r="B2662" i="13" s="1"/>
  <c r="B2663" i="13" s="1"/>
  <c r="B2664" i="13" s="1"/>
  <c r="B2665" i="13" s="1"/>
  <c r="B2666" i="13" s="1"/>
  <c r="B2667" i="13" s="1"/>
  <c r="B2668" i="13" s="1"/>
  <c r="B2669" i="13" s="1"/>
  <c r="B2670" i="13" s="1"/>
  <c r="B2671" i="13" s="1"/>
  <c r="B2672" i="13" s="1"/>
  <c r="B2673" i="13" s="1"/>
  <c r="B2674" i="13" s="1"/>
  <c r="B2675" i="13" s="1"/>
  <c r="B2676" i="13" s="1"/>
  <c r="B2677" i="13" s="1"/>
  <c r="B2678" i="13" s="1"/>
  <c r="B2679" i="13" s="1"/>
  <c r="B2680" i="13" s="1"/>
  <c r="B2681" i="13" s="1"/>
  <c r="B2682" i="13" s="1"/>
  <c r="B2683" i="13" s="1"/>
  <c r="B2684" i="13" s="1"/>
  <c r="B2685" i="13" s="1"/>
  <c r="B2686" i="13" s="1"/>
  <c r="B2687" i="13" s="1"/>
  <c r="B2688" i="13" s="1"/>
  <c r="B2689" i="13" s="1"/>
  <c r="B2690" i="13" s="1"/>
  <c r="B2691" i="13" s="1"/>
  <c r="B2692" i="13" s="1"/>
  <c r="B2693" i="13" s="1"/>
  <c r="B2694" i="13" s="1"/>
  <c r="B2695" i="13" s="1"/>
  <c r="B2696" i="13" s="1"/>
  <c r="B2697" i="13" s="1"/>
  <c r="B2698" i="13" s="1"/>
  <c r="B2699" i="13" s="1"/>
  <c r="B2700" i="13" s="1"/>
  <c r="B2701" i="13" s="1"/>
  <c r="B2702" i="13" s="1"/>
  <c r="B2703" i="13" s="1"/>
  <c r="B2704" i="13" s="1"/>
  <c r="B2705" i="13" s="1"/>
  <c r="B2706" i="13" s="1"/>
  <c r="B2707" i="13" s="1"/>
  <c r="B2708" i="13" s="1"/>
  <c r="B2709" i="13" s="1"/>
  <c r="B2710" i="13" s="1"/>
  <c r="B2711" i="13" s="1"/>
  <c r="B2712" i="13" s="1"/>
  <c r="B2713" i="13" s="1"/>
  <c r="B2714" i="13" s="1"/>
  <c r="B2715" i="13" s="1"/>
  <c r="B2716" i="13" s="1"/>
  <c r="B2717" i="13" s="1"/>
  <c r="B2718" i="13" s="1"/>
  <c r="B2719" i="13" s="1"/>
  <c r="B2720" i="13" s="1"/>
  <c r="B2721" i="13" s="1"/>
  <c r="B2722" i="13" s="1"/>
  <c r="B2723" i="13" s="1"/>
  <c r="B2724" i="13" s="1"/>
  <c r="B2725" i="13" s="1"/>
  <c r="B2726" i="13" s="1"/>
  <c r="B2727" i="13" s="1"/>
  <c r="B2728" i="13" s="1"/>
  <c r="B2729" i="13" s="1"/>
  <c r="B2730" i="13" s="1"/>
  <c r="B2731" i="13" s="1"/>
  <c r="B2732" i="13" s="1"/>
  <c r="B2733" i="13" s="1"/>
  <c r="B2734" i="13" s="1"/>
  <c r="B2735" i="13" s="1"/>
  <c r="B2736" i="13" s="1"/>
  <c r="B2737" i="13" s="1"/>
  <c r="B2738" i="13" s="1"/>
  <c r="B2739" i="13" s="1"/>
  <c r="B2740" i="13" s="1"/>
  <c r="B2741" i="13" s="1"/>
  <c r="B2742" i="13" s="1"/>
  <c r="B2743" i="13" s="1"/>
  <c r="B2744" i="13" s="1"/>
  <c r="B2745" i="13" s="1"/>
  <c r="B2746" i="13" s="1"/>
  <c r="B2747" i="13" s="1"/>
  <c r="B2748" i="13" s="1"/>
  <c r="B2749" i="13" s="1"/>
  <c r="B2750" i="13" s="1"/>
  <c r="B2751" i="13" s="1"/>
  <c r="B2752" i="13" s="1"/>
  <c r="B2753" i="13" s="1"/>
  <c r="B2754" i="13" s="1"/>
  <c r="B2755" i="13" s="1"/>
  <c r="B2756" i="13" s="1"/>
  <c r="B2757" i="13" s="1"/>
  <c r="B2758" i="13" s="1"/>
  <c r="B2759" i="13" s="1"/>
  <c r="B2760" i="13" s="1"/>
  <c r="B2761" i="13" s="1"/>
  <c r="B2762" i="13" s="1"/>
  <c r="B2763" i="13" s="1"/>
  <c r="B2764" i="13" s="1"/>
  <c r="B2765" i="13" s="1"/>
  <c r="B2766" i="13" s="1"/>
  <c r="B2767" i="13" s="1"/>
  <c r="B2768" i="13" s="1"/>
  <c r="B2769" i="13" s="1"/>
  <c r="B2770" i="13" s="1"/>
  <c r="B2771" i="13" s="1"/>
  <c r="B2772" i="13" s="1"/>
  <c r="B2773" i="13" s="1"/>
  <c r="B2774" i="13" s="1"/>
  <c r="B2775" i="13" s="1"/>
  <c r="B2776" i="13" s="1"/>
  <c r="B2777" i="13" s="1"/>
  <c r="B2778" i="13" s="1"/>
  <c r="B2779" i="13" s="1"/>
  <c r="B2780" i="13" s="1"/>
  <c r="B2781" i="13" s="1"/>
  <c r="B2782" i="13" s="1"/>
  <c r="B2783" i="13" s="1"/>
  <c r="B2784" i="13" s="1"/>
  <c r="B2785" i="13" s="1"/>
  <c r="B2786" i="13" s="1"/>
  <c r="B2787" i="13" s="1"/>
  <c r="B2788" i="13" s="1"/>
  <c r="B2789" i="13" s="1"/>
  <c r="B2790" i="13" s="1"/>
  <c r="B2791" i="13" s="1"/>
  <c r="B2792" i="13" s="1"/>
  <c r="B2793" i="13" s="1"/>
  <c r="B2794" i="13" s="1"/>
  <c r="B2795" i="13" s="1"/>
  <c r="B2796" i="13" s="1"/>
  <c r="B2797" i="13" s="1"/>
  <c r="B2798" i="13" s="1"/>
  <c r="B2799" i="13" s="1"/>
  <c r="B2800" i="13" s="1"/>
  <c r="B2801" i="13" s="1"/>
  <c r="B2802" i="13" s="1"/>
  <c r="B2803" i="13" s="1"/>
  <c r="B2804" i="13" s="1"/>
  <c r="B2805" i="13" s="1"/>
  <c r="B2806" i="13" s="1"/>
  <c r="B2807" i="13" s="1"/>
  <c r="B2808" i="13" s="1"/>
  <c r="B2809" i="13" s="1"/>
  <c r="B2810" i="13" s="1"/>
  <c r="B2811" i="13" s="1"/>
  <c r="B2812" i="13" s="1"/>
  <c r="B2813" i="13" s="1"/>
  <c r="B2814" i="13" s="1"/>
  <c r="B2815" i="13" s="1"/>
  <c r="B2816" i="13" s="1"/>
  <c r="B2817" i="13" s="1"/>
  <c r="B2818" i="13" s="1"/>
  <c r="B2819" i="13" s="1"/>
  <c r="B2820" i="13" s="1"/>
  <c r="B2821" i="13" s="1"/>
  <c r="B2822" i="13" s="1"/>
  <c r="B2823" i="13" s="1"/>
  <c r="B2824" i="13" s="1"/>
  <c r="B2825" i="13" s="1"/>
  <c r="B2826" i="13" s="1"/>
  <c r="B2827" i="13" s="1"/>
  <c r="B2828" i="13" s="1"/>
  <c r="B2829" i="13" s="1"/>
  <c r="B2830" i="13" s="1"/>
  <c r="B2831" i="13" s="1"/>
  <c r="B2832" i="13" s="1"/>
  <c r="B2833" i="13" s="1"/>
  <c r="B2834" i="13" s="1"/>
  <c r="B2835" i="13" s="1"/>
  <c r="B2836" i="13" s="1"/>
  <c r="B2837" i="13" s="1"/>
  <c r="B2838" i="13" s="1"/>
  <c r="B2839" i="13" s="1"/>
  <c r="B2840" i="13" s="1"/>
  <c r="B2841" i="13" s="1"/>
  <c r="B2842" i="13" s="1"/>
  <c r="B2843" i="13" s="1"/>
  <c r="B2844" i="13" s="1"/>
  <c r="B2845" i="13" s="1"/>
  <c r="B2846" i="13" s="1"/>
  <c r="B2847" i="13" s="1"/>
  <c r="B2848" i="13" s="1"/>
  <c r="B2849" i="13" s="1"/>
  <c r="B2850" i="13" s="1"/>
  <c r="B2851" i="13" s="1"/>
  <c r="B2852" i="13" s="1"/>
  <c r="B2853" i="13" s="1"/>
  <c r="B2854" i="13" s="1"/>
  <c r="B2855" i="13" s="1"/>
  <c r="B2856" i="13" s="1"/>
  <c r="B2857" i="13" s="1"/>
  <c r="B2858" i="13" s="1"/>
  <c r="B2859" i="13" s="1"/>
  <c r="B2860" i="13" s="1"/>
  <c r="B2861" i="13" s="1"/>
  <c r="B2862" i="13" s="1"/>
  <c r="B2863" i="13" s="1"/>
  <c r="B2864" i="13" s="1"/>
  <c r="B2865" i="13" s="1"/>
  <c r="B2866" i="13" s="1"/>
  <c r="B2867" i="13" s="1"/>
  <c r="B2868" i="13" s="1"/>
  <c r="B2869" i="13" s="1"/>
  <c r="B2870" i="13" s="1"/>
  <c r="B2871" i="13" s="1"/>
  <c r="B2872" i="13" s="1"/>
  <c r="B2873" i="13" s="1"/>
  <c r="B2874" i="13" s="1"/>
  <c r="B2875" i="13" s="1"/>
  <c r="B2876" i="13" s="1"/>
  <c r="B2877" i="13" s="1"/>
  <c r="B2878" i="13" s="1"/>
  <c r="B2879" i="13" s="1"/>
  <c r="B2880" i="13" s="1"/>
  <c r="B2881" i="13" s="1"/>
  <c r="B2882" i="13" s="1"/>
  <c r="B2883" i="13" s="1"/>
  <c r="B2884" i="13" s="1"/>
  <c r="B2885" i="13" s="1"/>
  <c r="B2886" i="13" s="1"/>
  <c r="B2887" i="13" s="1"/>
  <c r="B2888" i="13" s="1"/>
  <c r="B2889" i="13" s="1"/>
  <c r="B2890" i="13" s="1"/>
  <c r="B2891" i="13" s="1"/>
  <c r="B2892" i="13" s="1"/>
  <c r="B2893" i="13" s="1"/>
  <c r="B2894" i="13" s="1"/>
  <c r="B2895" i="13" s="1"/>
  <c r="B2896" i="13" s="1"/>
  <c r="B2897" i="13" s="1"/>
  <c r="B2898" i="13" s="1"/>
  <c r="B2899" i="13" s="1"/>
  <c r="B2900" i="13" s="1"/>
  <c r="B2901" i="13" s="1"/>
  <c r="B2902" i="13" s="1"/>
  <c r="B2903" i="13" s="1"/>
  <c r="B2904" i="13" s="1"/>
  <c r="B2905" i="13" s="1"/>
  <c r="B2906" i="13" s="1"/>
  <c r="B2907" i="13" s="1"/>
  <c r="B2908" i="13" s="1"/>
  <c r="B2909" i="13" s="1"/>
  <c r="B2910" i="13" s="1"/>
  <c r="B2911" i="13" s="1"/>
  <c r="B2912" i="13" s="1"/>
  <c r="B2913" i="13" s="1"/>
  <c r="B2914" i="13" s="1"/>
  <c r="B2915" i="13" s="1"/>
  <c r="B2916" i="13" s="1"/>
  <c r="B2917" i="13" s="1"/>
  <c r="B2918" i="13" s="1"/>
  <c r="B2919" i="13" s="1"/>
  <c r="B2920" i="13" s="1"/>
  <c r="B2921" i="13" s="1"/>
  <c r="B2922" i="13" s="1"/>
  <c r="B2923" i="13" s="1"/>
  <c r="B2924" i="13" s="1"/>
  <c r="B2925" i="13" s="1"/>
  <c r="B2926" i="13" s="1"/>
  <c r="B2927" i="13" s="1"/>
  <c r="B2928" i="13" s="1"/>
  <c r="B2929" i="13" s="1"/>
  <c r="B2930" i="13" s="1"/>
  <c r="B2931" i="13" s="1"/>
  <c r="B2932" i="13" s="1"/>
  <c r="B2933" i="13" s="1"/>
  <c r="B2934" i="13" s="1"/>
  <c r="B2935" i="13" s="1"/>
  <c r="B2936" i="13" s="1"/>
  <c r="B2937" i="13" s="1"/>
  <c r="B2938" i="13" s="1"/>
  <c r="B2939" i="13" s="1"/>
  <c r="B2940" i="13" s="1"/>
  <c r="B2941" i="13" s="1"/>
  <c r="B2942" i="13" s="1"/>
  <c r="B2943" i="13" s="1"/>
  <c r="B2944" i="13" s="1"/>
  <c r="B2945" i="13" s="1"/>
  <c r="B2946" i="13" s="1"/>
  <c r="B2947" i="13" s="1"/>
  <c r="B2948" i="13" s="1"/>
  <c r="B2949" i="13" s="1"/>
  <c r="B2950" i="13" s="1"/>
  <c r="B2951" i="13" s="1"/>
  <c r="B2952" i="13" s="1"/>
  <c r="B2953" i="13" s="1"/>
  <c r="B2954" i="13" s="1"/>
  <c r="B2955" i="13" s="1"/>
  <c r="B2956" i="13" s="1"/>
  <c r="B2957" i="13" s="1"/>
  <c r="B2958" i="13" s="1"/>
  <c r="B2959" i="13" s="1"/>
  <c r="B2960" i="13" s="1"/>
  <c r="B2961" i="13" s="1"/>
  <c r="B2962" i="13" s="1"/>
  <c r="B2963" i="13" s="1"/>
  <c r="B2964" i="13" s="1"/>
  <c r="B2965" i="13" s="1"/>
  <c r="B2966" i="13" s="1"/>
  <c r="B2967" i="13" s="1"/>
  <c r="B2968" i="13" s="1"/>
  <c r="B2969" i="13" s="1"/>
  <c r="B2970" i="13" s="1"/>
  <c r="B2971" i="13" s="1"/>
  <c r="B2972" i="13" s="1"/>
  <c r="B2973" i="13" s="1"/>
  <c r="B2974" i="13" s="1"/>
  <c r="B2975" i="13" s="1"/>
  <c r="B2976" i="13" s="1"/>
  <c r="B2977" i="13" s="1"/>
  <c r="B2978" i="13" s="1"/>
  <c r="B2979" i="13" s="1"/>
  <c r="B2980" i="13" s="1"/>
  <c r="B2981" i="13" s="1"/>
  <c r="B2982" i="13" s="1"/>
  <c r="B2983" i="13" s="1"/>
  <c r="B2984" i="13" s="1"/>
  <c r="B2985" i="13" s="1"/>
  <c r="B2986" i="13" s="1"/>
  <c r="B2987" i="13" s="1"/>
  <c r="B2988" i="13" s="1"/>
  <c r="B2989" i="13" s="1"/>
  <c r="B2990" i="13" s="1"/>
  <c r="B2991" i="13" s="1"/>
  <c r="B2992" i="13" s="1"/>
  <c r="B2993" i="13" s="1"/>
  <c r="B2994" i="13" s="1"/>
  <c r="B2995" i="13" s="1"/>
  <c r="B2996" i="13" s="1"/>
  <c r="B2997" i="13" s="1"/>
  <c r="B2998" i="13" s="1"/>
  <c r="B2999" i="13" s="1"/>
  <c r="B3000" i="13" s="1"/>
  <c r="B3001" i="13" s="1"/>
  <c r="B3002" i="13" s="1"/>
  <c r="B3003" i="13" s="1"/>
  <c r="B3004" i="13" s="1"/>
  <c r="B3005" i="13" s="1"/>
  <c r="B3006" i="13" s="1"/>
  <c r="B3007" i="13" s="1"/>
  <c r="B3008" i="13" s="1"/>
  <c r="B3009" i="13" s="1"/>
  <c r="B3010" i="13" s="1"/>
  <c r="B3011" i="13" s="1"/>
  <c r="B3012" i="13" s="1"/>
  <c r="B3013" i="13" s="1"/>
  <c r="B3014" i="13" s="1"/>
  <c r="B3015" i="13" s="1"/>
  <c r="B3016" i="13" s="1"/>
  <c r="B3017" i="13" s="1"/>
  <c r="B3018" i="13" s="1"/>
  <c r="B3019" i="13" s="1"/>
  <c r="J20" i="13"/>
  <c r="I20" i="13"/>
  <c r="H20" i="13"/>
  <c r="F18" i="13"/>
  <c r="E18" i="13"/>
  <c r="D18" i="13"/>
  <c r="E13" i="13"/>
  <c r="D13" i="13"/>
  <c r="G13" i="13" s="1"/>
  <c r="E12" i="13"/>
  <c r="D12" i="13"/>
  <c r="G12" i="13" s="1"/>
  <c r="C17" i="2"/>
  <c r="C16" i="2"/>
  <c r="D13" i="2"/>
  <c r="D12" i="2"/>
  <c r="E43" i="2"/>
  <c r="E42" i="2"/>
  <c r="E41" i="2"/>
  <c r="E40" i="2"/>
  <c r="E39" i="2"/>
  <c r="E38" i="2"/>
  <c r="E30" i="2"/>
  <c r="E29" i="2"/>
  <c r="F29" i="2" s="1"/>
  <c r="E28" i="2"/>
  <c r="E27" i="2"/>
  <c r="F21" i="2"/>
  <c r="F19" i="2"/>
  <c r="G18" i="2"/>
  <c r="E18" i="2"/>
  <c r="C18" i="2"/>
  <c r="BC38" i="7"/>
  <c r="BB38" i="7"/>
  <c r="BA38" i="7"/>
  <c r="AZ38" i="7"/>
  <c r="AY38" i="7"/>
  <c r="AX38" i="7"/>
  <c r="AW38" i="7"/>
  <c r="AV38" i="7"/>
  <c r="AU38" i="7"/>
  <c r="AT38" i="7"/>
  <c r="AS38" i="7"/>
  <c r="AR38" i="7"/>
  <c r="AQ38" i="7"/>
  <c r="AP38" i="7"/>
  <c r="AO38" i="7"/>
  <c r="AN38" i="7"/>
  <c r="AM38" i="7"/>
  <c r="AL38" i="7"/>
  <c r="AK38" i="7"/>
  <c r="AJ38" i="7"/>
  <c r="AI38" i="7"/>
  <c r="AH38" i="7"/>
  <c r="AG38" i="7"/>
  <c r="AF38" i="7"/>
  <c r="AE38" i="7"/>
  <c r="AD38" i="7"/>
  <c r="AC38" i="7"/>
  <c r="AB38" i="7"/>
  <c r="AA38" i="7"/>
  <c r="Z38" i="7"/>
  <c r="Y38" i="7"/>
  <c r="X38" i="7"/>
  <c r="W38" i="7"/>
  <c r="V38" i="7"/>
  <c r="U38" i="7"/>
  <c r="T38" i="7"/>
  <c r="S38" i="7"/>
  <c r="R38" i="7"/>
  <c r="Q38" i="7"/>
  <c r="P38" i="7"/>
  <c r="O38" i="7"/>
  <c r="N38" i="7"/>
  <c r="M38" i="7"/>
  <c r="L38" i="7"/>
  <c r="K38" i="7"/>
  <c r="J38" i="7"/>
  <c r="I38" i="7"/>
  <c r="H38" i="7"/>
  <c r="G38" i="7"/>
  <c r="F38" i="7"/>
  <c r="B38" i="7"/>
  <c r="C37" i="7"/>
  <c r="D37" i="7"/>
  <c r="C36" i="7"/>
  <c r="D36" i="7"/>
  <c r="C35" i="7"/>
  <c r="D35" i="7" s="1"/>
  <c r="C34" i="7"/>
  <c r="D34" i="7" s="1"/>
  <c r="C33" i="7"/>
  <c r="D33" i="7" s="1"/>
  <c r="C32" i="7"/>
  <c r="D32" i="7" s="1"/>
  <c r="C31" i="7"/>
  <c r="D31" i="7" s="1"/>
  <c r="C30" i="7"/>
  <c r="D30" i="7" s="1"/>
  <c r="C29" i="7"/>
  <c r="D29" i="7" s="1"/>
  <c r="F28" i="7"/>
  <c r="BC27" i="7"/>
  <c r="BC39" i="7"/>
  <c r="BB27" i="7"/>
  <c r="BB39" i="7" s="1"/>
  <c r="BA27" i="7"/>
  <c r="AZ27" i="7"/>
  <c r="AY27" i="7"/>
  <c r="AY39" i="7" s="1"/>
  <c r="AX27" i="7"/>
  <c r="AX39" i="7" s="1"/>
  <c r="AW27" i="7"/>
  <c r="AV27" i="7"/>
  <c r="AV39" i="7" s="1"/>
  <c r="AU27" i="7"/>
  <c r="AU39" i="7" s="1"/>
  <c r="AT27" i="7"/>
  <c r="AT39" i="7" s="1"/>
  <c r="AS27" i="7"/>
  <c r="AR27" i="7"/>
  <c r="AQ27" i="7"/>
  <c r="AQ39" i="7" s="1"/>
  <c r="AP27" i="7"/>
  <c r="AP39" i="7" s="1"/>
  <c r="AO27" i="7"/>
  <c r="AN27" i="7"/>
  <c r="AN39" i="7" s="1"/>
  <c r="AM27" i="7"/>
  <c r="AM39" i="7" s="1"/>
  <c r="AL27" i="7"/>
  <c r="AL39" i="7" s="1"/>
  <c r="AK27" i="7"/>
  <c r="AJ27" i="7"/>
  <c r="AJ39" i="7" s="1"/>
  <c r="AI27" i="7"/>
  <c r="AH27" i="7"/>
  <c r="AH39" i="7" s="1"/>
  <c r="AG27" i="7"/>
  <c r="AF27" i="7"/>
  <c r="AE27" i="7"/>
  <c r="AD27" i="7"/>
  <c r="AC27" i="7"/>
  <c r="AB27" i="7"/>
  <c r="AB39" i="7" s="1"/>
  <c r="AA27" i="7"/>
  <c r="Z27" i="7"/>
  <c r="Y27" i="7"/>
  <c r="X27" i="7"/>
  <c r="X39" i="7" s="1"/>
  <c r="W27" i="7"/>
  <c r="W39" i="7" s="1"/>
  <c r="V27" i="7"/>
  <c r="V39" i="7" s="1"/>
  <c r="U27" i="7"/>
  <c r="T27" i="7"/>
  <c r="S27" i="7"/>
  <c r="R27" i="7"/>
  <c r="Q27" i="7"/>
  <c r="P27" i="7"/>
  <c r="P39" i="7" s="1"/>
  <c r="O27" i="7"/>
  <c r="N27" i="7"/>
  <c r="M27" i="7"/>
  <c r="L27" i="7"/>
  <c r="L39" i="7" s="1"/>
  <c r="K27" i="7"/>
  <c r="J27" i="7"/>
  <c r="I27" i="7"/>
  <c r="I39" i="7" s="1"/>
  <c r="H27" i="7"/>
  <c r="H39" i="7" s="1"/>
  <c r="G27" i="7"/>
  <c r="F27" i="7"/>
  <c r="C26" i="7"/>
  <c r="D26" i="7" s="1"/>
  <c r="D24" i="7"/>
  <c r="C23" i="7"/>
  <c r="D23" i="7" s="1"/>
  <c r="D22" i="7"/>
  <c r="D21" i="7"/>
  <c r="G19" i="7"/>
  <c r="H19" i="7" s="1"/>
  <c r="H28" i="7" s="1"/>
  <c r="F18" i="7"/>
  <c r="D34" i="2"/>
  <c r="C16" i="7"/>
  <c r="B17" i="7"/>
  <c r="B27" i="7"/>
  <c r="AF39" i="7"/>
  <c r="J39" i="7"/>
  <c r="T39" i="7"/>
  <c r="F45" i="2" l="1"/>
  <c r="O39" i="7"/>
  <c r="AR39" i="7"/>
  <c r="AZ39" i="7"/>
  <c r="U39" i="7"/>
  <c r="Y39" i="7"/>
  <c r="AG39" i="7"/>
  <c r="AK39" i="7"/>
  <c r="AO39" i="7"/>
  <c r="AS39" i="7"/>
  <c r="K39" i="7"/>
  <c r="F27" i="2"/>
  <c r="G28" i="7"/>
  <c r="M39" i="7"/>
  <c r="N39" i="7"/>
  <c r="AC39" i="7"/>
  <c r="AA39" i="7"/>
  <c r="AE39" i="7"/>
  <c r="AI39" i="7"/>
  <c r="S39" i="7"/>
  <c r="Z39" i="7"/>
  <c r="AD39" i="7"/>
  <c r="AW39" i="7"/>
  <c r="BA39" i="7"/>
  <c r="F28" i="2"/>
  <c r="F30" i="2"/>
  <c r="F15" i="13"/>
  <c r="G18" i="7"/>
  <c r="F20" i="2"/>
  <c r="Q39" i="7"/>
  <c r="G39" i="7"/>
  <c r="H18" i="7"/>
  <c r="I19" i="7"/>
  <c r="I17" i="13"/>
  <c r="D17" i="13"/>
  <c r="B16" i="7"/>
  <c r="D16" i="7" s="1"/>
  <c r="E16" i="7" s="1"/>
  <c r="F12" i="13"/>
  <c r="I18" i="13"/>
  <c r="E17" i="13"/>
  <c r="F13" i="13"/>
  <c r="D15" i="13"/>
  <c r="H15" i="13"/>
  <c r="J15" i="13"/>
  <c r="C38" i="7"/>
  <c r="D38" i="7" s="1"/>
  <c r="F39" i="7"/>
  <c r="F40" i="7" s="1"/>
  <c r="C27" i="7"/>
  <c r="R39" i="7"/>
  <c r="E31" i="2"/>
  <c r="F38" i="2" s="1"/>
  <c r="F26" i="2"/>
  <c r="B39" i="7"/>
  <c r="F16" i="7" a="1"/>
  <c r="F16" i="7" s="1"/>
  <c r="E17" i="7"/>
  <c r="E44" i="2"/>
  <c r="G40" i="7" l="1"/>
  <c r="G17" i="7" s="1"/>
  <c r="F31" i="2"/>
  <c r="J19" i="7"/>
  <c r="I28" i="7"/>
  <c r="I18" i="7"/>
  <c r="F17" i="13"/>
  <c r="H17" i="13"/>
  <c r="F17" i="7"/>
  <c r="C39" i="7"/>
  <c r="D27" i="7"/>
  <c r="D17" i="7" s="1"/>
  <c r="F41" i="2"/>
  <c r="G29" i="2"/>
  <c r="F43" i="2"/>
  <c r="F42" i="2"/>
  <c r="G30" i="2"/>
  <c r="F22" i="2"/>
  <c r="G27" i="2"/>
  <c r="G28" i="2"/>
  <c r="F40" i="2"/>
  <c r="F34" i="2"/>
  <c r="G34" i="2" s="1"/>
  <c r="F39" i="2"/>
  <c r="G26" i="2"/>
  <c r="F44" i="2"/>
  <c r="E45" i="2"/>
  <c r="H40" i="7" l="1"/>
  <c r="H17" i="7" s="1"/>
  <c r="J28" i="7"/>
  <c r="K19" i="7"/>
  <c r="J18" i="7"/>
  <c r="G31" i="2"/>
  <c r="I40" i="7" l="1"/>
  <c r="J40" i="7" s="1"/>
  <c r="K28" i="7"/>
  <c r="L19" i="7"/>
  <c r="K18" i="7"/>
  <c r="I17" i="7" l="1"/>
  <c r="L28" i="7"/>
  <c r="M19" i="7"/>
  <c r="L18" i="7"/>
  <c r="J17" i="7"/>
  <c r="K40" i="7"/>
  <c r="M18" i="7" l="1"/>
  <c r="N19" i="7"/>
  <c r="M28" i="7"/>
  <c r="K17" i="7"/>
  <c r="L40" i="7"/>
  <c r="N18" i="7" l="1"/>
  <c r="O19" i="7"/>
  <c r="N28" i="7"/>
  <c r="M40" i="7"/>
  <c r="L17" i="7"/>
  <c r="O18" i="7" l="1"/>
  <c r="O28" i="7"/>
  <c r="P19" i="7"/>
  <c r="N40" i="7"/>
  <c r="M17" i="7"/>
  <c r="P18" i="7" l="1"/>
  <c r="P28" i="7"/>
  <c r="Q19" i="7"/>
  <c r="O40" i="7"/>
  <c r="N17" i="7"/>
  <c r="Q28" i="7" l="1"/>
  <c r="Q18" i="7"/>
  <c r="R19" i="7"/>
  <c r="P40" i="7"/>
  <c r="O17" i="7"/>
  <c r="S19" i="7" l="1"/>
  <c r="R28" i="7"/>
  <c r="R18" i="7"/>
  <c r="P17" i="7"/>
  <c r="Q40" i="7"/>
  <c r="S28" i="7" l="1"/>
  <c r="T19" i="7"/>
  <c r="S18" i="7"/>
  <c r="Q17" i="7"/>
  <c r="R40" i="7"/>
  <c r="T18" i="7" l="1"/>
  <c r="T28" i="7"/>
  <c r="U19" i="7"/>
  <c r="S40" i="7"/>
  <c r="R17" i="7"/>
  <c r="U28" i="7" l="1"/>
  <c r="V19" i="7"/>
  <c r="U18" i="7"/>
  <c r="T40" i="7"/>
  <c r="S17" i="7"/>
  <c r="W19" i="7" l="1"/>
  <c r="V28" i="7"/>
  <c r="V18" i="7"/>
  <c r="U40" i="7"/>
  <c r="T17" i="7"/>
  <c r="X19" i="7" l="1"/>
  <c r="W18" i="7"/>
  <c r="W28" i="7"/>
  <c r="V40" i="7"/>
  <c r="U17" i="7"/>
  <c r="X18" i="7" l="1"/>
  <c r="Y19" i="7"/>
  <c r="X28" i="7"/>
  <c r="V17" i="7"/>
  <c r="W40" i="7"/>
  <c r="Y28" i="7" l="1"/>
  <c r="Y18" i="7"/>
  <c r="Z19" i="7"/>
  <c r="X40" i="7"/>
  <c r="W17" i="7"/>
  <c r="Z18" i="7" l="1"/>
  <c r="AA19" i="7"/>
  <c r="Z28" i="7"/>
  <c r="Y40" i="7"/>
  <c r="X17" i="7"/>
  <c r="AA18" i="7" l="1"/>
  <c r="AA28" i="7"/>
  <c r="AB19" i="7"/>
  <c r="Z40" i="7"/>
  <c r="Y17" i="7"/>
  <c r="AB18" i="7" l="1"/>
  <c r="AB28" i="7"/>
  <c r="AC19" i="7"/>
  <c r="AA40" i="7"/>
  <c r="Z17" i="7"/>
  <c r="AC28" i="7" l="1"/>
  <c r="AC18" i="7"/>
  <c r="AD19" i="7"/>
  <c r="AA17" i="7"/>
  <c r="AB40" i="7"/>
  <c r="AD28" i="7" l="1"/>
  <c r="AE19" i="7"/>
  <c r="AD18" i="7"/>
  <c r="AC40" i="7"/>
  <c r="AB17" i="7"/>
  <c r="AE28" i="7" l="1"/>
  <c r="AF19" i="7"/>
  <c r="AE18" i="7"/>
  <c r="AD40" i="7"/>
  <c r="AC17" i="7"/>
  <c r="AG19" i="7" l="1"/>
  <c r="AF18" i="7"/>
  <c r="AF28" i="7"/>
  <c r="AD17" i="7"/>
  <c r="AE40" i="7"/>
  <c r="AH19" i="7" l="1"/>
  <c r="AG28" i="7"/>
  <c r="AG18" i="7"/>
  <c r="AF40" i="7"/>
  <c r="AE17" i="7"/>
  <c r="AH28" i="7" l="1"/>
  <c r="AH18" i="7"/>
  <c r="AI19" i="7"/>
  <c r="AF17" i="7"/>
  <c r="AG40" i="7"/>
  <c r="AI18" i="7" l="1"/>
  <c r="AI28" i="7"/>
  <c r="AJ19" i="7"/>
  <c r="AH40" i="7"/>
  <c r="AG17" i="7"/>
  <c r="AK19" i="7" l="1"/>
  <c r="AJ28" i="7"/>
  <c r="AJ18" i="7"/>
  <c r="AH17" i="7"/>
  <c r="AI40" i="7"/>
  <c r="AK18" i="7" l="1"/>
  <c r="AK28" i="7"/>
  <c r="AL19" i="7"/>
  <c r="AI17" i="7"/>
  <c r="AJ40" i="7"/>
  <c r="AL18" i="7" l="1"/>
  <c r="AM19" i="7"/>
  <c r="AL28" i="7"/>
  <c r="AK40" i="7"/>
  <c r="AJ17" i="7"/>
  <c r="AM28" i="7" l="1"/>
  <c r="AM18" i="7"/>
  <c r="AN19" i="7"/>
  <c r="AK17" i="7"/>
  <c r="AL40" i="7"/>
  <c r="AN18" i="7" l="1"/>
  <c r="AN28" i="7"/>
  <c r="AO19" i="7"/>
  <c r="AM40" i="7"/>
  <c r="AL17" i="7"/>
  <c r="AO28" i="7" l="1"/>
  <c r="AO18" i="7"/>
  <c r="AP19" i="7"/>
  <c r="AM17" i="7"/>
  <c r="AN40" i="7"/>
  <c r="AQ19" i="7" l="1"/>
  <c r="AP28" i="7"/>
  <c r="AP18" i="7"/>
  <c r="AO40" i="7"/>
  <c r="AN17" i="7"/>
  <c r="AR19" i="7" l="1"/>
  <c r="AQ28" i="7"/>
  <c r="AQ18" i="7"/>
  <c r="AP40" i="7"/>
  <c r="AO17" i="7"/>
  <c r="AR18" i="7" l="1"/>
  <c r="AS19" i="7"/>
  <c r="AR28" i="7"/>
  <c r="AQ40" i="7"/>
  <c r="AP17" i="7"/>
  <c r="AT19" i="7" l="1"/>
  <c r="AS28" i="7"/>
  <c r="AS18" i="7"/>
  <c r="AR40" i="7"/>
  <c r="AQ17" i="7"/>
  <c r="AT28" i="7" l="1"/>
  <c r="AT18" i="7"/>
  <c r="AU19" i="7"/>
  <c r="AS40" i="7"/>
  <c r="AR17" i="7"/>
  <c r="AV19" i="7" l="1"/>
  <c r="AU28" i="7"/>
  <c r="AU18" i="7"/>
  <c r="AT40" i="7"/>
  <c r="AS17" i="7"/>
  <c r="AW19" i="7" l="1"/>
  <c r="AV28" i="7"/>
  <c r="AV18" i="7"/>
  <c r="AU40" i="7"/>
  <c r="AT17" i="7"/>
  <c r="AW18" i="7" l="1"/>
  <c r="AX19" i="7"/>
  <c r="AW28" i="7"/>
  <c r="AV40" i="7"/>
  <c r="AU17" i="7"/>
  <c r="AX18" i="7" l="1"/>
  <c r="AX28" i="7"/>
  <c r="AY19" i="7"/>
  <c r="AW40" i="7"/>
  <c r="AV17" i="7"/>
  <c r="AY18" i="7" l="1"/>
  <c r="AZ19" i="7"/>
  <c r="AY28" i="7"/>
  <c r="AW17" i="7"/>
  <c r="AX40" i="7"/>
  <c r="AZ18" i="7" l="1"/>
  <c r="AZ28" i="7"/>
  <c r="BA19" i="7"/>
  <c r="AX17" i="7"/>
  <c r="AY40" i="7"/>
  <c r="BA18" i="7" l="1"/>
  <c r="BA28" i="7"/>
  <c r="BB19" i="7"/>
  <c r="AZ40" i="7"/>
  <c r="AY17" i="7"/>
  <c r="BB28" i="7" l="1"/>
  <c r="BC19" i="7"/>
  <c r="BB18" i="7"/>
  <c r="BA40" i="7"/>
  <c r="AZ17" i="7"/>
  <c r="BC28" i="7" l="1"/>
  <c r="BC18" i="7"/>
  <c r="BB40" i="7"/>
  <c r="BA17" i="7"/>
  <c r="BB17" i="7" l="1"/>
  <c r="BC40" i="7"/>
  <c r="C17" i="7" l="1"/>
  <c r="BC1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jr</author>
    <author>USER</author>
  </authors>
  <commentList>
    <comment ref="E26" authorId="0" shapeId="0" xr:uid="{00000000-0006-0000-0300-000001000000}">
      <text>
        <r>
          <rPr>
            <sz val="8"/>
            <color indexed="81"/>
            <rFont val="Tahoma"/>
            <family val="2"/>
          </rPr>
          <t>Valor del  lote utilizado para esta radicación</t>
        </r>
      </text>
    </comment>
    <comment ref="E27" authorId="0" shapeId="0" xr:uid="{00000000-0006-0000-0300-000002000000}">
      <text>
        <r>
          <rPr>
            <sz val="8"/>
            <color indexed="81"/>
            <rFont val="Tahoma"/>
            <family val="2"/>
          </rPr>
          <t>Sumar todos los costos directos para esta radicación</t>
        </r>
      </text>
    </comment>
    <comment ref="E28" authorId="0" shapeId="0" xr:uid="{00000000-0006-0000-0300-000003000000}">
      <text>
        <r>
          <rPr>
            <sz val="8"/>
            <color indexed="81"/>
            <rFont val="Tahoma"/>
            <family val="2"/>
          </rPr>
          <t>Por exclusión, otros costos del proyecto diferentes a Terrenos, Costos Directos, Costos Financieros y Costos de Ventas.</t>
        </r>
      </text>
    </comment>
    <comment ref="E29" authorId="0" shapeId="0" xr:uid="{00000000-0006-0000-0300-000004000000}">
      <text>
        <r>
          <rPr>
            <sz val="8"/>
            <color indexed="81"/>
            <rFont val="Tahoma"/>
            <family val="2"/>
          </rPr>
          <t>Corresponde  a los intereses, comisiones y demás gastos financieros asociados a la financiación del proyecto.</t>
        </r>
      </text>
    </comment>
    <comment ref="E30" authorId="0" shapeId="0" xr:uid="{00000000-0006-0000-0300-000005000000}">
      <text>
        <r>
          <rPr>
            <sz val="8"/>
            <color indexed="81"/>
            <rFont val="Tahoma"/>
            <family val="2"/>
          </rPr>
          <t>Son las erogaciones relacionadas con la promoción y venta del proyecto.</t>
        </r>
      </text>
    </comment>
    <comment ref="E31" authorId="0" shapeId="0" xr:uid="{00000000-0006-0000-0300-000006000000}">
      <text>
        <r>
          <rPr>
            <b/>
            <sz val="8"/>
            <color indexed="81"/>
            <rFont val="Tahoma"/>
            <family val="2"/>
          </rPr>
          <t>COSTO TOTAL DEL PROYECTO</t>
        </r>
        <r>
          <rPr>
            <sz val="8"/>
            <color indexed="81"/>
            <rFont val="Tahoma"/>
            <family val="2"/>
          </rPr>
          <t xml:space="preserve"> para la etapa o unidades de esta radicación de documentos: Es la suma de los ítems anteriores.</t>
        </r>
      </text>
    </comment>
    <comment ref="F31" authorId="0" shapeId="0" xr:uid="{00000000-0006-0000-0300-000007000000}">
      <text>
        <r>
          <rPr>
            <sz val="8"/>
            <color indexed="81"/>
            <rFont val="Tahoma"/>
            <family val="2"/>
          </rPr>
          <t>Costo total del m² construído.</t>
        </r>
      </text>
    </comment>
    <comment ref="D34" authorId="0" shapeId="0" xr:uid="{00000000-0006-0000-0300-000008000000}">
      <text>
        <r>
          <rPr>
            <sz val="8"/>
            <color indexed="81"/>
            <rFont val="Tahoma"/>
            <family val="2"/>
          </rPr>
          <t>Es el pronóstico del total ventas, incluye Viviendas, Garajes, Depósitos, Locales, etc.</t>
        </r>
      </text>
    </comment>
    <comment ref="F34" authorId="0" shapeId="0" xr:uid="{00000000-0006-0000-0300-000009000000}">
      <text>
        <r>
          <rPr>
            <sz val="8"/>
            <color indexed="81"/>
            <rFont val="Tahoma"/>
            <family val="2"/>
          </rPr>
          <t>Es la diferencia entre el Valor Total de Ventas y el Costo Total del Proyecto.</t>
        </r>
      </text>
    </comment>
    <comment ref="E38" authorId="1" shapeId="0" xr:uid="{00000000-0006-0000-0300-00000A000000}">
      <text>
        <r>
          <rPr>
            <sz val="9"/>
            <color indexed="81"/>
            <rFont val="Tahoma"/>
            <family val="2"/>
          </rPr>
          <t>Valor de los terrenos, que si bien son afectos al proyecto, no generan liquidez.</t>
        </r>
      </text>
    </comment>
    <comment ref="E39" authorId="0" shapeId="0" xr:uid="{00000000-0006-0000-0300-00000B000000}">
      <text>
        <r>
          <rPr>
            <sz val="8"/>
            <color indexed="81"/>
            <rFont val="Tahoma"/>
            <family val="2"/>
          </rPr>
          <t>Recursos disponibles patrimonialmente y que serán destinados a la financiación del proyecto objeto de esta radicación.</t>
        </r>
      </text>
    </comment>
    <comment ref="E40" authorId="0" shapeId="0" xr:uid="{00000000-0006-0000-0300-00000C000000}">
      <text>
        <r>
          <rPr>
            <sz val="8"/>
            <color indexed="81"/>
            <rFont val="Tahoma"/>
            <family val="2"/>
          </rPr>
          <t>Recursos otorgados por entidades financieras. Deben soportarse con las certificaciones y cuando se trate de crédito hipotecario con las prorratas correspondientes, para lo cual debe diligenciar y anexar el formato de Certificación de entidad financiera.</t>
        </r>
      </text>
    </comment>
    <comment ref="E41" authorId="0" shapeId="0" xr:uid="{00000000-0006-0000-0300-00000D000000}">
      <text>
        <r>
          <rPr>
            <sz val="8"/>
            <color indexed="81"/>
            <rFont val="Tahoma"/>
            <family val="2"/>
          </rPr>
          <t>Estos recursos deben estar acreditados con la declaración de renta del año anterior de cada una de las personas que financian. Carta(s) de compromiso para financiar el proyecto, indicando la cuantía.  Fondos deben acreditarse en declaración de renta del año gravable en curso (si declaró y está obligado), o del año gravable anterior a la solicitud de Radicación de Documentos (si no ha declarado el año en curso), de cada prestamista. Carta(s) de compromiso en financiar el proyecto e indicar cuantía. Si hubo desembolso, soportar en contabilidad (Pasivos).</t>
        </r>
      </text>
    </comment>
    <comment ref="E42" authorId="0" shapeId="0" xr:uid="{00000000-0006-0000-0300-00000E000000}">
      <text>
        <r>
          <rPr>
            <sz val="8"/>
            <color indexed="81"/>
            <rFont val="Tahoma"/>
            <family val="2"/>
          </rPr>
          <t>Recursos producto de las ventas que serán destinados a  la financiación del proyecto.</t>
        </r>
      </text>
    </comment>
    <comment ref="E43" authorId="0" shapeId="0" xr:uid="{00000000-0006-0000-0300-00000F000000}">
      <text>
        <r>
          <rPr>
            <b/>
            <sz val="8"/>
            <color indexed="81"/>
            <rFont val="Tahoma"/>
            <family val="2"/>
          </rPr>
          <t>OTRAS FUENTES DE FINANCIACIÓN</t>
        </r>
        <r>
          <rPr>
            <sz val="8"/>
            <color indexed="81"/>
            <rFont val="Tahoma"/>
            <family val="2"/>
          </rPr>
          <t xml:space="preserve">: Indique ¿cuál otra fuente de financiación es? Debe ser diferente a las anteriormente mencionadas. Debe anexar documentos pertinentes y suficientes que soporten esta financiación. </t>
        </r>
      </text>
    </comment>
    <comment ref="E44" authorId="0" shapeId="0" xr:uid="{00000000-0006-0000-0300-000010000000}">
      <text>
        <r>
          <rPr>
            <b/>
            <sz val="8"/>
            <color indexed="81"/>
            <rFont val="Tahoma"/>
            <family val="2"/>
          </rPr>
          <t>TOTAL RECURSOS</t>
        </r>
        <r>
          <rPr>
            <sz val="8"/>
            <color indexed="81"/>
            <rFont val="Tahoma"/>
            <family val="2"/>
          </rPr>
          <t>: Es la suma de todos los recursos provenientes de las diferentes fuentes de financiación.</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<sst xmlns="http://schemas.openxmlformats.org/spreadsheetml/2006/main" count="297" uniqueCount="262">
  <si>
    <t>NOMBRE DEL PROYECTO:</t>
  </si>
  <si>
    <t>INFORMACIÓN GENERAL</t>
  </si>
  <si>
    <t>I. INFORMACIÓN GENERAL</t>
  </si>
  <si>
    <t xml:space="preserve">  FECHA DE ELABORACIÓN: </t>
  </si>
  <si>
    <t xml:space="preserve">  SOLICITANTE:</t>
  </si>
  <si>
    <t>II. INFORMACIÓN DEL PROYECTO</t>
  </si>
  <si>
    <t>DIRECCIÓN:</t>
  </si>
  <si>
    <t>APARTAMENTOS:</t>
  </si>
  <si>
    <t>CASAS:</t>
  </si>
  <si>
    <t>LOTES:</t>
  </si>
  <si>
    <t>III. RESUMEN DEL PRESUPUESTO</t>
  </si>
  <si>
    <t>Descripción</t>
  </si>
  <si>
    <t>Costo (miles de $)</t>
  </si>
  <si>
    <t>Participación
en el costo</t>
  </si>
  <si>
    <t>12. UTILIDAD EN VENTA:</t>
  </si>
  <si>
    <t>Valor (miles de $)</t>
  </si>
  <si>
    <t>INFORMACIÓN DEL PROYECTO</t>
  </si>
  <si>
    <t>RESUMEN DEL PRESUPUESTO</t>
  </si>
  <si>
    <t>VENTAS</t>
  </si>
  <si>
    <t>NOTAS:</t>
  </si>
  <si>
    <t>(**) OTROS PAGOS (Especificar):</t>
  </si>
  <si>
    <t>Costo por m² (en pesos $)</t>
  </si>
  <si>
    <t>Horizonte ciclo del proyecto</t>
  </si>
  <si>
    <t>(*)   OTROS RECURSOS (Especificar):</t>
  </si>
  <si>
    <t>9. FECHA DE ELABORACIÓN</t>
  </si>
  <si>
    <t>10. FECHA INICIO DEL PROYECTO</t>
  </si>
  <si>
    <t>6. APARTAMENTOS</t>
  </si>
  <si>
    <t>7. CASAS</t>
  </si>
  <si>
    <t>8. LOTES</t>
  </si>
  <si>
    <t>12. FECHA ENTREGA DEL PROYECTO</t>
  </si>
  <si>
    <t>FUENTES</t>
  </si>
  <si>
    <t>USOS</t>
  </si>
  <si>
    <t>13. TERRENOS</t>
  </si>
  <si>
    <t>13. PRESUPUESTO GENERAL</t>
  </si>
  <si>
    <t>14. TOTAL FLUJO CAJA</t>
  </si>
  <si>
    <t>16. TERRENOS</t>
  </si>
  <si>
    <t>17. RECURSOS PROPIOS</t>
  </si>
  <si>
    <t>19. CREDITO PARTICULARES</t>
  </si>
  <si>
    <t>20. VENTAS FINANCIACIÓN</t>
  </si>
  <si>
    <t>21. VENTAS PROYECTO</t>
  </si>
  <si>
    <t>22. OTROS RECURSOS (*)</t>
  </si>
  <si>
    <t>23. TOTAL FUENTES</t>
  </si>
  <si>
    <t>24. TERRENOS</t>
  </si>
  <si>
    <t xml:space="preserve">25. COSTOS DIRECTOS </t>
  </si>
  <si>
    <t>26. COSTOS INDIRECTOS</t>
  </si>
  <si>
    <t>28. GASTOS DE VENTAS</t>
  </si>
  <si>
    <t>29. RECURSOS PROPIOS</t>
  </si>
  <si>
    <t>30. CREDITO ENTIDAD FINANCIERA</t>
  </si>
  <si>
    <t>31. CREDITO PARTICULARES</t>
  </si>
  <si>
    <t>32. OTROS PAGOS (**)</t>
  </si>
  <si>
    <t>33. TOTAL USOS</t>
  </si>
  <si>
    <t>35. SALDO ACUMULADO</t>
  </si>
  <si>
    <t>37. FIRMA REPRESENTANTE LEGAL O SOLICITANTE</t>
  </si>
  <si>
    <t>17. VENTAS FINANCIACIÓN:</t>
  </si>
  <si>
    <t>5.  TERRENOS:</t>
  </si>
  <si>
    <t>6.  COSTOS DIRECTOS:</t>
  </si>
  <si>
    <t>7.  COSTOS INDIRECTOS:</t>
  </si>
  <si>
    <t>8.  GASTOS FINANCIEROS:</t>
  </si>
  <si>
    <t>9.  GASTOS DE VENTAS:</t>
  </si>
  <si>
    <t>10.  COSTO TOTAL DEL PROYECTO:</t>
  </si>
  <si>
    <t>14.  RECURSOS PROPIOS:</t>
  </si>
  <si>
    <t>15.  CRÉDITO ENTIDAD FINANCIERA:</t>
  </si>
  <si>
    <t>16.  CRÉDITO PARTICULARES:</t>
  </si>
  <si>
    <t>18. OTROS RECURSOS:</t>
  </si>
  <si>
    <t>- Registre valores al mil más cercano, ejemplo: 47.674.723.953 cambiar por 47.674.724.000</t>
  </si>
  <si>
    <t>13. Área Construida m²</t>
  </si>
  <si>
    <t>VIS REN.URB</t>
  </si>
  <si>
    <t>VIS</t>
  </si>
  <si>
    <t>VIP</t>
  </si>
  <si>
    <t>Totales</t>
  </si>
  <si>
    <t>10. Firma del Solicitante</t>
  </si>
  <si>
    <t>Valor mínimo</t>
  </si>
  <si>
    <t>175+</t>
  </si>
  <si>
    <t>Valor máximo</t>
  </si>
  <si>
    <t>151-175</t>
  </si>
  <si>
    <t>7. Año al que proyecta la entrega</t>
  </si>
  <si>
    <t>Área m²</t>
  </si>
  <si>
    <t>4. Datos estadísticos</t>
  </si>
  <si>
    <t>91-150</t>
  </si>
  <si>
    <t>0-90</t>
  </si>
  <si>
    <t>TIPO VIVIENDA</t>
  </si>
  <si>
    <t>HASTA</t>
  </si>
  <si>
    <t>DESDE</t>
  </si>
  <si>
    <t>RANGO SMMLV</t>
  </si>
  <si>
    <t>TABLA 1</t>
  </si>
  <si>
    <t>FILA VALIDACIÓN</t>
  </si>
  <si>
    <t>11. VALOR TOTAL DE VENTAS:</t>
  </si>
  <si>
    <t>SI</t>
  </si>
  <si>
    <t>NO</t>
  </si>
  <si>
    <t xml:space="preserve">LICENCIA </t>
  </si>
  <si>
    <t>Seleccione</t>
  </si>
  <si>
    <t>TABLA 2</t>
  </si>
  <si>
    <t>IR A INSTRUCTIVO FLUJO CAJA</t>
  </si>
  <si>
    <t>ITEM</t>
  </si>
  <si>
    <t>- El presupuesto financiero debe corresponder exclusivamente al proyecto y etapa(s) objeto de esta radicación de documentos e incluye tanto lo relacionado con vivienda, como los demás usos, como: Locales, parqueaderos, depósitos, etc.</t>
  </si>
  <si>
    <t>Regresar</t>
  </si>
  <si>
    <t>IR A INSTRUCTIVO ANEXO FINANCIERO</t>
  </si>
  <si>
    <t>IR A INSTRUCTIVO ANEXO VENTAS</t>
  </si>
  <si>
    <t>CONTENIDO DEL FORMATO PRESUPUESTO DEL PROYECTO</t>
  </si>
  <si>
    <t>- Debe firmarse por el representante legal o la persona solicitante.</t>
  </si>
  <si>
    <t>- Registre valores al mil más cercano, ejemplo: 47.674.723.753 aproxime a 47.674.724.000</t>
  </si>
  <si>
    <t>- Celdas sombreadas y títulos de casillas, no son diligenciables.</t>
  </si>
  <si>
    <t>- Tanto las fuentes como los usos de recursos deben ir en valores positivos. Los usos se restan de las fuentes para obtener el saldo de caja de cada bimestre.</t>
  </si>
  <si>
    <t>2. NOMBRE DEL PROYECTO DE VIVIENDA</t>
  </si>
  <si>
    <t>3. DIRECCIÓN DEL PROYECTO DE VIVIENDA</t>
  </si>
  <si>
    <t>11. FECHA TERMINACIÓN PROYECTO</t>
  </si>
  <si>
    <t>1. SOLICITANTE (RAZÓN SOCIAL o NOMBRE COMPLETO)</t>
  </si>
  <si>
    <t>- Verificar que la FILA VALIDACIÓN no tenga ALERTAS activas.</t>
  </si>
  <si>
    <t>4. ÁREA DE CONSTRUCCIÓN m2</t>
  </si>
  <si>
    <t>5. ÁREA DEL LOTE m2</t>
  </si>
  <si>
    <t>8. Valor SMMLV proyectado para el año de entrega</t>
  </si>
  <si>
    <t>2. Solicitante:</t>
  </si>
  <si>
    <t>3 Nombre del proyecto de Vivienda</t>
  </si>
  <si>
    <t>ÍTEM</t>
  </si>
  <si>
    <t>NO VIP/VIS</t>
  </si>
  <si>
    <t>27. GASTOS FINANCIEROS</t>
  </si>
  <si>
    <t>Ir a menú Archivo</t>
  </si>
  <si>
    <t>Ir a Centro de Confianza y despues click en Configuración del Centro de Confianza</t>
  </si>
  <si>
    <t>Ir a Configuración de ActiveX y click en Habilitar todos los controles sin restricciones</t>
  </si>
  <si>
    <t>Ir a Configuración de macros y click en Habilitar todas las macros. Activar casilla Confiar en el acceso al modelo de objetos de proyectos VBA</t>
  </si>
  <si>
    <t>(Verifique la hoja "HABILITAR" en caso que tenga restricciones de macro para abrir el excel)</t>
  </si>
  <si>
    <t>5. Valor Vivienda en SMMLV</t>
  </si>
  <si>
    <t>6. Precio mínimo (1) garaje sencillo miles$</t>
  </si>
  <si>
    <t>14. Cuota Inicial miles $</t>
  </si>
  <si>
    <t>Precio miles $</t>
  </si>
  <si>
    <t>Precio miles $ / m²</t>
  </si>
  <si>
    <t>- Inicie diligenciamiento del formato Presupuesto del Proyecto, por el ANEXO FLUJO de Caja, columna (13. PRESUPUESTO GENERAL), esté atento a las ALERTAS de validación. Después incorpore los valores en los bimestres del horizonte ciclo del proyecto. El ANEXO FINANCIERO se genera automáticamente y finalice con el ANEXO VENTAS.</t>
  </si>
  <si>
    <t>Estructura financiación de Costos Totales</t>
  </si>
  <si>
    <t>Participación en estructura %</t>
  </si>
  <si>
    <t>Abra el explorador de Windows y busque la carpeta donde descargó el archivo.</t>
  </si>
  <si>
    <t>Solo en caso que continúe el bloqueo de macros, siga estas otras instrucciones.</t>
  </si>
  <si>
    <t xml:space="preserve"> </t>
  </si>
  <si>
    <t>Cantidad VIVIENDAS por tipo</t>
  </si>
  <si>
    <t>1. Fecha elaboración</t>
  </si>
  <si>
    <t>19.  TOTAL ESTRUCTURA FINANCIACIÓN:</t>
  </si>
  <si>
    <t>- Debe firmarse por el representante legal o la persona solicitante y el Contador o Revisor Fiscal con su Tarjeta Profesional.</t>
  </si>
  <si>
    <t>- El Anexo Financiero se genera de forma automática al diligenciar la información del Anexo Flujo de Caja del ítem &lt;13. PRESUPUESTO GENERAL&gt;</t>
  </si>
  <si>
    <t>Cierre el excel, abra un nuevo libro y siga las instrucciones que se indican a continuación -previamente haga una impresión de las mismas-.</t>
  </si>
  <si>
    <t>12.Precio Vivienda miles $</t>
  </si>
  <si>
    <t>11. Identificación de la Vivienda</t>
  </si>
  <si>
    <t>18. Tipo de vivienda según SMMLV</t>
  </si>
  <si>
    <t>15. Precio vivienda acumulado miles $</t>
  </si>
  <si>
    <t>17. % Couta Inicial / Precio</t>
  </si>
  <si>
    <t>15. CIFRA CONTROL=0 (13.Ppto - 14.Flujo)</t>
  </si>
  <si>
    <t>La forma de desbloquear es:</t>
  </si>
  <si>
    <t>Más  - - Opciones</t>
  </si>
  <si>
    <t>16. Precio Vivienda por m² (miles $)</t>
  </si>
  <si>
    <t>V. ESTRUCTURA FINANCIACIÓN</t>
  </si>
  <si>
    <t>ESTRUCTURA FINANCIACION</t>
  </si>
  <si>
    <t>18. CREDITO ENTIDAD FINANCIERA</t>
  </si>
  <si>
    <t>36. OBSERVACIÓN:</t>
  </si>
  <si>
    <t>38. FIRMA DE QUIEN ELABORÓ</t>
  </si>
  <si>
    <t>CÓDIGO
PM05-FO121</t>
  </si>
  <si>
    <t>34. SALDO CAJA BIMESTRAL</t>
  </si>
  <si>
    <t>CODIGO 
PM05-FO121</t>
  </si>
  <si>
    <t>CODIGO
PM05-FO121</t>
  </si>
  <si>
    <t>CODIGÓ
PM05-FO121</t>
  </si>
  <si>
    <t xml:space="preserve"> PROCESO CONTROL DE VIVIENDA Y VEEDURÍA A LAS CURADURÍAS </t>
  </si>
  <si>
    <r>
      <rPr>
        <b/>
        <sz val="12"/>
        <rFont val="Times New Roman"/>
        <family val="1"/>
      </rPr>
      <t>FECHA ELABORACIÓN:</t>
    </r>
    <r>
      <rPr>
        <sz val="12"/>
        <rFont val="Times New Roman"/>
        <family val="1"/>
      </rPr>
      <t xml:space="preserve"> Campo automático.</t>
    </r>
  </si>
  <si>
    <r>
      <rPr>
        <b/>
        <sz val="12"/>
        <rFont val="Times New Roman"/>
        <family val="1"/>
      </rPr>
      <t>ÁREA DE LOTE UTILIZADA PARA ESTA RADICACIÓN</t>
    </r>
    <r>
      <rPr>
        <sz val="12"/>
        <rFont val="Times New Roman"/>
        <family val="1"/>
      </rPr>
      <t xml:space="preserve"> (m²): Es la cifra en metros cuadrados, correspondiente al terreno en el que se construyen las unidades de vivienda de esta radicación.</t>
    </r>
  </si>
  <si>
    <r>
      <rPr>
        <b/>
        <sz val="12"/>
        <rFont val="Times New Roman"/>
        <family val="1"/>
      </rPr>
      <t>SOLICITANTE:</t>
    </r>
    <r>
      <rPr>
        <sz val="12"/>
        <rFont val="Times New Roman"/>
        <family val="1"/>
      </rPr>
      <t xml:space="preserve"> Campo automático.</t>
    </r>
  </si>
  <si>
    <r>
      <t xml:space="preserve">- En caso que el proyecto este terminado (años anteriores), y requiera el </t>
    </r>
    <r>
      <rPr>
        <b/>
        <u/>
        <sz val="12"/>
        <rFont val="Times New Roman"/>
        <family val="1"/>
      </rPr>
      <t>Permiso de Ventas</t>
    </r>
    <r>
      <rPr>
        <sz val="12"/>
        <rFont val="Times New Roman"/>
        <family val="1"/>
      </rPr>
      <t>, haga la aclaracion en ítem Observaciones y diligencie un bimestre o los que requiera, con los totales.</t>
    </r>
  </si>
  <si>
    <r>
      <rPr>
        <b/>
        <sz val="12"/>
        <rFont val="Times New Roman"/>
        <family val="1"/>
      </rPr>
      <t>COSTO DEL m² DE LOTE UTILIZADO PARA ESTA RADICACIÓN</t>
    </r>
    <r>
      <rPr>
        <sz val="12"/>
        <rFont val="Times New Roman"/>
        <family val="1"/>
      </rPr>
      <t xml:space="preserve"> ($/m²): Es el cociente  entre el valor del terreno y el área del lote utilizada para esta radicación.</t>
    </r>
  </si>
  <si>
    <r>
      <rPr>
        <b/>
        <sz val="12"/>
        <rFont val="Times New Roman"/>
        <family val="1"/>
      </rPr>
      <t>NOMBRE DEL PROYECTO DE VIVIENDA:</t>
    </r>
    <r>
      <rPr>
        <sz val="12"/>
        <rFont val="Times New Roman"/>
        <family val="1"/>
      </rPr>
      <t xml:space="preserve"> Campo automático.</t>
    </r>
  </si>
  <si>
    <r>
      <rPr>
        <b/>
        <sz val="12"/>
        <rFont val="Times New Roman"/>
        <family val="1"/>
      </rPr>
      <t>ÁREA DE CONSTRUCCIÓN UTILIZADA PARA ESTA RADICACIÓN</t>
    </r>
    <r>
      <rPr>
        <sz val="12"/>
        <rFont val="Times New Roman"/>
        <family val="1"/>
      </rPr>
      <t xml:space="preserve"> (m²): Es la cifra en metros cuadrados, correspondiente al total de construcción utilizada para esta radicación.</t>
    </r>
  </si>
  <si>
    <r>
      <rPr>
        <b/>
        <sz val="12"/>
        <rFont val="Times New Roman"/>
        <family val="1"/>
      </rPr>
      <t>DATOS ESTADÍSTICOS</t>
    </r>
    <r>
      <rPr>
        <sz val="12"/>
        <rFont val="Times New Roman"/>
        <family val="1"/>
      </rPr>
      <t>: CASILLA NO DILIGENCIABLE, estos corresponden a valores de vivienda mínimos y máximos.</t>
    </r>
  </si>
  <si>
    <r>
      <rPr>
        <b/>
        <sz val="12"/>
        <rFont val="Times New Roman"/>
        <family val="1"/>
      </rPr>
      <t>COSTO DEL m² DE CONSTRUCCIÓN UTILIZADO PARA ESTA RADICACIÓN</t>
    </r>
    <r>
      <rPr>
        <sz val="12"/>
        <rFont val="Times New Roman"/>
        <family val="1"/>
      </rPr>
      <t xml:space="preserve"> ($/m²): Es el cociente entre el Costo Total del Proyecto y el Area Total de Construcción  de esta radicación.</t>
    </r>
  </si>
  <si>
    <r>
      <rPr>
        <b/>
        <sz val="12"/>
        <rFont val="Times New Roman"/>
        <family val="1"/>
      </rPr>
      <t xml:space="preserve">VALOR VIVIENDA EN SMMLV: </t>
    </r>
    <r>
      <rPr>
        <sz val="12"/>
        <rFont val="Times New Roman"/>
        <family val="1"/>
      </rPr>
      <t>Este campo es automático, corresponde al valor de la vivienda expresado en salario mínimo mensual legal vigente (SMMLV)</t>
    </r>
  </si>
  <si>
    <r>
      <t xml:space="preserve">SOLICITANTE: </t>
    </r>
    <r>
      <rPr>
        <sz val="12"/>
        <rFont val="Times New Roman"/>
        <family val="1"/>
      </rPr>
      <t>Nombre y apellidos para persona natural o razón social para personas jurídicas o asimiladas.</t>
    </r>
  </si>
  <si>
    <r>
      <rPr>
        <b/>
        <sz val="12"/>
        <rFont val="Times New Roman"/>
        <family val="1"/>
      </rPr>
      <t>PRECIO MINIMO (1) GARAJE SENCILLO MILES $</t>
    </r>
    <r>
      <rPr>
        <sz val="12"/>
        <rFont val="Times New Roman"/>
        <family val="1"/>
      </rPr>
      <t>: escriba el menor valor de un garaje sencillo.</t>
    </r>
  </si>
  <si>
    <r>
      <rPr>
        <b/>
        <sz val="12"/>
        <rFont val="Times New Roman"/>
        <family val="1"/>
      </rPr>
      <t xml:space="preserve">NOMBRE DEL PROYECTO: </t>
    </r>
    <r>
      <rPr>
        <sz val="12"/>
        <rFont val="Times New Roman"/>
        <family val="1"/>
      </rPr>
      <t>Debe coincidir con el registrado en el formato Radicacion de Documentos y que quedará en el reglamento de propiedad horizontal, con indicación exacta de etapa, sub-etapa, bloque, torre, interior, etc.</t>
    </r>
  </si>
  <si>
    <r>
      <rPr>
        <b/>
        <sz val="12"/>
        <rFont val="Times New Roman"/>
        <family val="1"/>
      </rPr>
      <t>TERRENOS</t>
    </r>
    <r>
      <rPr>
        <sz val="12"/>
        <rFont val="Times New Roman"/>
        <family val="1"/>
      </rPr>
      <t>: Los terrenos, si bien son afectos al proyecto, no generan liquidez, pero hacen parte de la estructura de costos del proyecto.</t>
    </r>
  </si>
  <si>
    <r>
      <rPr>
        <b/>
        <sz val="12"/>
        <rFont val="Times New Roman"/>
        <family val="1"/>
      </rPr>
      <t>AÑO AL QUE PROYECTA LA ENTREGA:</t>
    </r>
    <r>
      <rPr>
        <sz val="12"/>
        <rFont val="Times New Roman"/>
        <family val="1"/>
      </rPr>
      <t xml:space="preserve"> escriba el año que proyecta hacer la entrega de la vivienda.</t>
    </r>
  </si>
  <si>
    <r>
      <rPr>
        <b/>
        <sz val="12"/>
        <rFont val="Times New Roman"/>
        <family val="1"/>
      </rPr>
      <t>DIRECCIÓN DEL PROYECTO DE VIVIENDA</t>
    </r>
    <r>
      <rPr>
        <sz val="12"/>
        <rFont val="Times New Roman"/>
        <family val="1"/>
      </rPr>
      <t>: Indique la dirección completa del proyecto de vivienda. Utilice: KR=Carrera, CL=Calle, DG=Diagonal, TV=Transversal, AV=Avenida, AC=Avenida Calle, AK=Avenida Carrera, T=Torre, B=Bloque, INT=Interior</t>
    </r>
  </si>
  <si>
    <r>
      <rPr>
        <b/>
        <sz val="12"/>
        <rFont val="Times New Roman"/>
        <family val="1"/>
      </rPr>
      <t>COSTOS DIRECTOS</t>
    </r>
    <r>
      <rPr>
        <sz val="12"/>
        <rFont val="Times New Roman"/>
        <family val="1"/>
      </rPr>
      <t>: Sumar todos los costos directos para esta radicación.</t>
    </r>
  </si>
  <si>
    <r>
      <rPr>
        <b/>
        <sz val="12"/>
        <rFont val="Times New Roman"/>
        <family val="1"/>
      </rPr>
      <t>VALOR SMMLV PROYECTADO PARA AÑO DE ENTREGA:</t>
    </r>
    <r>
      <rPr>
        <sz val="12"/>
        <rFont val="Times New Roman"/>
        <family val="1"/>
      </rPr>
      <t xml:space="preserve"> Escriba el valor del salario minimo mensual legal vigente (SMMLV) proyectado para calcular los valores de vivienda expresados en este informe, si es VIP, VIS, VIS RENOVACIÓN URBANO o NO VIS.</t>
    </r>
  </si>
  <si>
    <r>
      <rPr>
        <b/>
        <sz val="12"/>
        <rFont val="Times New Roman"/>
        <family val="1"/>
      </rPr>
      <t xml:space="preserve">ÁREA DE CONSTRUCCIÓN </t>
    </r>
    <r>
      <rPr>
        <sz val="12"/>
        <rFont val="Times New Roman"/>
        <family val="1"/>
      </rPr>
      <t>(utilizada para esta radicación): Es la cifra en metros cuadrados, correspondiente al área total de construcción utilizada para esta radicación.</t>
    </r>
  </si>
  <si>
    <r>
      <rPr>
        <b/>
        <sz val="12"/>
        <rFont val="Times New Roman"/>
        <family val="1"/>
      </rPr>
      <t>COSTOS INDIRECTOS</t>
    </r>
    <r>
      <rPr>
        <sz val="12"/>
        <rFont val="Times New Roman"/>
        <family val="1"/>
      </rPr>
      <t xml:space="preserve">: Por exclusión, otros costos del proyecto diferentes a Terrenos, Costos Directos, Costos Financieros y Gastos de Ventas.  </t>
    </r>
  </si>
  <si>
    <r>
      <rPr>
        <b/>
        <sz val="12"/>
        <rFont val="Times New Roman"/>
        <family val="1"/>
      </rPr>
      <t>OBSERVACIÓN:</t>
    </r>
    <r>
      <rPr>
        <sz val="12"/>
        <rFont val="Times New Roman"/>
        <family val="1"/>
      </rPr>
      <t xml:space="preserve"> Escriba otros aspectos que considere aclararán la información de venta del proyecto. </t>
    </r>
  </si>
  <si>
    <r>
      <rPr>
        <b/>
        <sz val="12"/>
        <rFont val="Times New Roman"/>
        <family val="1"/>
      </rPr>
      <t>ÁREA DE LOTE</t>
    </r>
    <r>
      <rPr>
        <sz val="12"/>
        <rFont val="Times New Roman"/>
        <family val="1"/>
      </rPr>
      <t xml:space="preserve"> (utilizada para esta radicación): Es la cifra en metros cuadrados, correspondiente al terreno en el que se construyen las unidades de vivienda de esta radicación.</t>
    </r>
  </si>
  <si>
    <r>
      <rPr>
        <b/>
        <sz val="12"/>
        <rFont val="Times New Roman"/>
        <family val="1"/>
      </rPr>
      <t>GASTOS  FINANCIEROS</t>
    </r>
    <r>
      <rPr>
        <sz val="12"/>
        <rFont val="Times New Roman"/>
        <family val="1"/>
      </rPr>
      <t>: Corresponde  a los intereses, comisiones y demás gastos financieros asociados a la financiación del proyecto.</t>
    </r>
  </si>
  <si>
    <r>
      <rPr>
        <b/>
        <sz val="12"/>
        <rFont val="Times New Roman"/>
        <family val="1"/>
      </rPr>
      <t xml:space="preserve">FIRMA REPRESENTANTE LEGAL O SOLICITANTE: </t>
    </r>
    <r>
      <rPr>
        <sz val="12"/>
        <rFont val="Times New Roman"/>
        <family val="1"/>
      </rPr>
      <t>Espacio destinado para la firma del representante legal o solicitante del proyecto.</t>
    </r>
  </si>
  <si>
    <r>
      <rPr>
        <b/>
        <sz val="12"/>
        <rFont val="Times New Roman"/>
        <family val="1"/>
      </rPr>
      <t>APARTAMENTOS</t>
    </r>
    <r>
      <rPr>
        <sz val="12"/>
        <rFont val="Times New Roman"/>
        <family val="1"/>
      </rPr>
      <t>: Número de Apartamentos del proyecto para esta radicación de documentos</t>
    </r>
  </si>
  <si>
    <r>
      <rPr>
        <b/>
        <sz val="12"/>
        <rFont val="Times New Roman"/>
        <family val="1"/>
      </rPr>
      <t>GASTOS DE VENTAS</t>
    </r>
    <r>
      <rPr>
        <sz val="12"/>
        <rFont val="Times New Roman"/>
        <family val="1"/>
      </rPr>
      <t>: Son las erogaciones relacionadas con la promoción y venta del proyecto.</t>
    </r>
  </si>
  <si>
    <r>
      <rPr>
        <b/>
        <sz val="12"/>
        <rFont val="Times New Roman"/>
        <family val="1"/>
      </rPr>
      <t>IDENTIFICACIÓN DE LA VIVIENDA:</t>
    </r>
    <r>
      <rPr>
        <sz val="12"/>
        <rFont val="Times New Roman"/>
        <family val="1"/>
      </rPr>
      <t xml:space="preserve"> No relacione garajes, depósitos, locales, oficinas. Relacione únicamente vivienda. Señale el número del Apartamento o Casa y especifique el interior, torre, manzana, bloque, etc. Ejemplo: </t>
    </r>
    <r>
      <rPr>
        <b/>
        <sz val="12"/>
        <rFont val="Times New Roman"/>
        <family val="1"/>
      </rPr>
      <t>Apto 1307 Int 7 Torre 14</t>
    </r>
  </si>
  <si>
    <r>
      <rPr>
        <b/>
        <sz val="12"/>
        <rFont val="Times New Roman"/>
        <family val="1"/>
      </rPr>
      <t>CASAS</t>
    </r>
    <r>
      <rPr>
        <sz val="12"/>
        <rFont val="Times New Roman"/>
        <family val="1"/>
      </rPr>
      <t>: Número de Casas del proyecto para esta radicación de documentos</t>
    </r>
  </si>
  <si>
    <r>
      <rPr>
        <b/>
        <sz val="12"/>
        <rFont val="Times New Roman"/>
        <family val="1"/>
      </rPr>
      <t>COSTO TOTAL DEL PROYECTO</t>
    </r>
    <r>
      <rPr>
        <sz val="12"/>
        <rFont val="Times New Roman"/>
        <family val="1"/>
      </rPr>
      <t xml:space="preserve"> para la etapa o unidades de esta radicación de documentos, es la suma de los ítems anteriores. Los valores de la columna Costo por m² resultan de dividir el valor entre el área de construcción usada para esta radicación.</t>
    </r>
  </si>
  <si>
    <r>
      <rPr>
        <b/>
        <sz val="12"/>
        <rFont val="Times New Roman"/>
        <family val="1"/>
      </rPr>
      <t>PRECIO VIVIENDA MILES $:</t>
    </r>
    <r>
      <rPr>
        <sz val="12"/>
        <rFont val="Times New Roman"/>
        <family val="1"/>
      </rPr>
      <t xml:space="preserve"> Indique el precio de venta al público de la vivienda a enajenar.</t>
    </r>
  </si>
  <si>
    <r>
      <rPr>
        <b/>
        <sz val="12"/>
        <rFont val="Times New Roman"/>
        <family val="1"/>
      </rPr>
      <t>LOTES</t>
    </r>
    <r>
      <rPr>
        <sz val="12"/>
        <rFont val="Times New Roman"/>
        <family val="1"/>
      </rPr>
      <t>: Número de Lotes con servicios públicos del proyecto para esta radicación de documentos.</t>
    </r>
  </si>
  <si>
    <r>
      <rPr>
        <b/>
        <sz val="12"/>
        <rFont val="Times New Roman"/>
        <family val="1"/>
      </rPr>
      <t>ÁREA CONSTRUIDA m²:</t>
    </r>
    <r>
      <rPr>
        <sz val="12"/>
        <rFont val="Times New Roman"/>
        <family val="1"/>
      </rPr>
      <t xml:space="preserve"> Señale el área construída correspondiente al inmueble individual.</t>
    </r>
  </si>
  <si>
    <r>
      <rPr>
        <b/>
        <sz val="12"/>
        <rFont val="Times New Roman"/>
        <family val="1"/>
      </rPr>
      <t xml:space="preserve">FECHA DE ELABORACIÓN: </t>
    </r>
    <r>
      <rPr>
        <sz val="12"/>
        <rFont val="Times New Roman"/>
        <family val="1"/>
      </rPr>
      <t>Fecha en la cual se elabora el flujo de caja.</t>
    </r>
  </si>
  <si>
    <r>
      <rPr>
        <b/>
        <sz val="12"/>
        <rFont val="Times New Roman"/>
        <family val="1"/>
      </rPr>
      <t>VALOR TOTAL DE VENTAS</t>
    </r>
    <r>
      <rPr>
        <sz val="12"/>
        <rFont val="Times New Roman"/>
        <family val="1"/>
      </rPr>
      <t>: Es el pronóstico de todas las ventas del proyecto, incluídas las Viviendas, Garajes, Depósitos, Locales, etc.</t>
    </r>
  </si>
  <si>
    <r>
      <rPr>
        <b/>
        <sz val="12"/>
        <rFont val="Times New Roman"/>
        <family val="1"/>
      </rPr>
      <t>CUOTA INICIAL</t>
    </r>
    <r>
      <rPr>
        <sz val="12"/>
        <rFont val="Times New Roman"/>
        <family val="1"/>
      </rPr>
      <t>: Es el valor que el enajenador dispone será pagado por el comprador, como cuota inicial para la adquisión de vivienda.</t>
    </r>
  </si>
  <si>
    <r>
      <rPr>
        <b/>
        <sz val="12"/>
        <rFont val="Times New Roman"/>
        <family val="1"/>
      </rPr>
      <t>FECHA INICIO DEL PROYECTO:</t>
    </r>
    <r>
      <rPr>
        <sz val="12"/>
        <rFont val="Times New Roman"/>
        <family val="1"/>
      </rPr>
      <t xml:space="preserve"> Fecha en que se dio inicio a la construcción o fecha en que se tiene previsto iniciar.</t>
    </r>
  </si>
  <si>
    <r>
      <rPr>
        <b/>
        <sz val="12"/>
        <rFont val="Times New Roman"/>
        <family val="1"/>
      </rPr>
      <t>UTILIDAD EN VENTA</t>
    </r>
    <r>
      <rPr>
        <sz val="12"/>
        <rFont val="Times New Roman"/>
        <family val="1"/>
      </rPr>
      <t>: Es la diferencia entre el Valor Total de Ventas y el Costo Total del Proyecto, expresada en valor absoluto y porcentual.</t>
    </r>
  </si>
  <si>
    <r>
      <rPr>
        <b/>
        <sz val="12"/>
        <rFont val="Times New Roman"/>
        <family val="1"/>
      </rPr>
      <t>PRECIO VIVIENDA ACUMULADO MILES $</t>
    </r>
    <r>
      <rPr>
        <sz val="12"/>
        <rFont val="Times New Roman"/>
        <family val="1"/>
      </rPr>
      <t>: CASILLA NO DILIGENCIABLE. Es el precio de vivienda acumulado por cada ítem.</t>
    </r>
  </si>
  <si>
    <r>
      <rPr>
        <b/>
        <sz val="12"/>
        <rFont val="Times New Roman"/>
        <family val="1"/>
      </rPr>
      <t>FECHA TERMINACIÓN DEL PROYECTO:</t>
    </r>
    <r>
      <rPr>
        <sz val="12"/>
        <rFont val="Times New Roman"/>
        <family val="1"/>
      </rPr>
      <t xml:space="preserve"> Fecha en la que tiene proyectada terminar la construcción y Costos Totales del Proyecto se cumplieron. Esta </t>
    </r>
    <r>
      <rPr>
        <b/>
        <u/>
        <sz val="12"/>
        <rFont val="Times New Roman"/>
        <family val="1"/>
      </rPr>
      <t>Fecha</t>
    </r>
    <r>
      <rPr>
        <sz val="12"/>
        <rFont val="Times New Roman"/>
        <family val="1"/>
      </rPr>
      <t xml:space="preserve"> debe ser consistente con la que registre en el formato Radicación de Documentos.</t>
    </r>
  </si>
  <si>
    <r>
      <rPr>
        <b/>
        <sz val="12"/>
        <rFont val="Times New Roman"/>
        <family val="1"/>
      </rPr>
      <t>PRECIO VIVIENDA POR m² (miles $)</t>
    </r>
    <r>
      <rPr>
        <sz val="12"/>
        <rFont val="Times New Roman"/>
        <family val="1"/>
      </rPr>
      <t>: CASILLA NO DILIGENCIABLE. Es el precio del metro cuadrado construído resultante de dividir el precio vivienda entre el área construída.</t>
    </r>
  </si>
  <si>
    <r>
      <rPr>
        <b/>
        <sz val="12"/>
        <rFont val="Times New Roman"/>
        <family val="1"/>
      </rPr>
      <t>FECHA ENTREGA DEL PROYECTO</t>
    </r>
    <r>
      <rPr>
        <sz val="12"/>
        <rFont val="Times New Roman"/>
        <family val="1"/>
      </rPr>
      <t>: Fecha en la que se tiene proyectada entregar la construcción. Para este momento los Costos Totales se ejecutaron. Está fecha debe ser igual o mayor a: 11. FECHA TERMINACIÓN PROYECTO</t>
    </r>
  </si>
  <si>
    <r>
      <rPr>
        <b/>
        <sz val="12"/>
        <rFont val="Times New Roman"/>
        <family val="1"/>
      </rPr>
      <t>TERRENOS</t>
    </r>
    <r>
      <rPr>
        <sz val="12"/>
        <rFont val="Times New Roman"/>
        <family val="1"/>
      </rPr>
      <t>: Valor de los terrenos, que si bien son afectos al proyecto, no generan liquidez.</t>
    </r>
  </si>
  <si>
    <r>
      <rPr>
        <b/>
        <sz val="12"/>
        <rFont val="Times New Roman"/>
        <family val="1"/>
      </rPr>
      <t>% COUTA INICIAL / PRECIO:</t>
    </r>
    <r>
      <rPr>
        <sz val="12"/>
        <rFont val="Times New Roman"/>
        <family val="1"/>
      </rPr>
      <t xml:space="preserve"> CASILLA NO DILIGENCIABLE. Relación porcentual entre la cuota inicial y el precio del inmueble.</t>
    </r>
  </si>
  <si>
    <r>
      <rPr>
        <b/>
        <sz val="12"/>
        <rFont val="Times New Roman"/>
        <family val="1"/>
      </rPr>
      <t>PRESUPUESTO GENERAL</t>
    </r>
    <r>
      <rPr>
        <sz val="12"/>
        <rFont val="Times New Roman"/>
        <family val="1"/>
      </rPr>
      <t>:</t>
    </r>
    <r>
      <rPr>
        <b/>
        <sz val="12"/>
        <rFont val="Times New Roman"/>
        <family val="1"/>
      </rPr>
      <t xml:space="preserve"> </t>
    </r>
    <r>
      <rPr>
        <sz val="12"/>
        <rFont val="Times New Roman"/>
        <family val="1"/>
      </rPr>
      <t>Incluya los valores generales totales del proyecto de vivienda, por cada unas de las fuentes y usos que componen el proyecto. En los usos, haga las respectivas devoluciones de recursos. Esta columna de información alimenta el Anexo Financiero.</t>
    </r>
  </si>
  <si>
    <r>
      <rPr>
        <b/>
        <sz val="12"/>
        <rFont val="Times New Roman"/>
        <family val="1"/>
      </rPr>
      <t>RECURSOS PROPIOS</t>
    </r>
    <r>
      <rPr>
        <sz val="12"/>
        <rFont val="Times New Roman"/>
        <family val="1"/>
      </rPr>
      <t>: Aquellos bienes y derechos apreciables en dinero, reflejados en el patrimonio del solicitante, que constituyen una fuente de recursos que serán destinados a la financiación del proyecto objeto de esta radicación.</t>
    </r>
  </si>
  <si>
    <r>
      <rPr>
        <b/>
        <sz val="12"/>
        <rFont val="Times New Roman"/>
        <family val="1"/>
      </rPr>
      <t>TIPO DE VIVIENDA SEGÚN SMMLV:</t>
    </r>
    <r>
      <rPr>
        <sz val="12"/>
        <rFont val="Times New Roman"/>
        <family val="1"/>
      </rPr>
      <t xml:space="preserve"> CASILLA NO DILIGENCIABLE. Determinado con base en el precio de venta de cada vivienda, expresado en salarios mínimos mensuales legales vigentes (SMMLV).
Los tipos de Vivienda son:
</t>
    </r>
    <r>
      <rPr>
        <b/>
        <sz val="12"/>
        <rFont val="Times New Roman"/>
        <family val="1"/>
      </rPr>
      <t>VIP</t>
    </r>
    <r>
      <rPr>
        <sz val="12"/>
        <rFont val="Times New Roman"/>
        <family val="1"/>
      </rPr>
      <t xml:space="preserve">, es decir, Vivienda de Interés Prioritario, cuyo precio de venta es </t>
    </r>
    <r>
      <rPr>
        <b/>
        <sz val="12"/>
        <rFont val="Times New Roman"/>
        <family val="1"/>
      </rPr>
      <t>&lt;=</t>
    </r>
    <r>
      <rPr>
        <sz val="12"/>
        <rFont val="Times New Roman"/>
        <family val="1"/>
      </rPr>
      <t xml:space="preserve"> </t>
    </r>
    <r>
      <rPr>
        <b/>
        <sz val="12"/>
        <rFont val="Times New Roman"/>
        <family val="1"/>
      </rPr>
      <t>90</t>
    </r>
    <r>
      <rPr>
        <sz val="12"/>
        <rFont val="Times New Roman"/>
        <family val="1"/>
      </rPr>
      <t xml:space="preserve"> smmlv;
</t>
    </r>
    <r>
      <rPr>
        <b/>
        <sz val="12"/>
        <rFont val="Times New Roman"/>
        <family val="1"/>
      </rPr>
      <t>VIS</t>
    </r>
    <r>
      <rPr>
        <sz val="12"/>
        <rFont val="Times New Roman"/>
        <family val="1"/>
      </rPr>
      <t xml:space="preserve">, Vivienda de Interés Social, cuyo precio de venta es </t>
    </r>
    <r>
      <rPr>
        <b/>
        <sz val="12"/>
        <rFont val="Times New Roman"/>
        <family val="1"/>
      </rPr>
      <t>&gt; 90</t>
    </r>
    <r>
      <rPr>
        <sz val="12"/>
        <rFont val="Times New Roman"/>
        <family val="1"/>
      </rPr>
      <t xml:space="preserve"> y </t>
    </r>
    <r>
      <rPr>
        <b/>
        <sz val="12"/>
        <rFont val="Times New Roman"/>
        <family val="1"/>
      </rPr>
      <t>&lt;= 150</t>
    </r>
    <r>
      <rPr>
        <sz val="12"/>
        <rFont val="Times New Roman"/>
        <family val="1"/>
      </rPr>
      <t xml:space="preserve"> smmlv; 
</t>
    </r>
    <r>
      <rPr>
        <b/>
        <sz val="12"/>
        <rFont val="Times New Roman"/>
        <family val="1"/>
      </rPr>
      <t>VIS con renovación urbana</t>
    </r>
    <r>
      <rPr>
        <sz val="12"/>
        <rFont val="Times New Roman"/>
        <family val="1"/>
      </rPr>
      <t xml:space="preserve">, cuyo precio de venta es </t>
    </r>
    <r>
      <rPr>
        <b/>
        <sz val="12"/>
        <rFont val="Times New Roman"/>
        <family val="1"/>
      </rPr>
      <t>&gt; 150</t>
    </r>
    <r>
      <rPr>
        <sz val="12"/>
        <rFont val="Times New Roman"/>
        <family val="1"/>
      </rPr>
      <t xml:space="preserve"> y </t>
    </r>
    <r>
      <rPr>
        <b/>
        <sz val="12"/>
        <rFont val="Times New Roman"/>
        <family val="1"/>
      </rPr>
      <t>&lt;= 175</t>
    </r>
    <r>
      <rPr>
        <sz val="12"/>
        <rFont val="Times New Roman"/>
        <family val="1"/>
      </rPr>
      <t xml:space="preserve"> smmlv; 
</t>
    </r>
    <r>
      <rPr>
        <b/>
        <sz val="12"/>
        <rFont val="Times New Roman"/>
        <family val="1"/>
      </rPr>
      <t>Vivienda no VIS/VIP</t>
    </r>
    <r>
      <rPr>
        <sz val="12"/>
        <rFont val="Times New Roman"/>
        <family val="1"/>
      </rPr>
      <t xml:space="preserve">, es la vivienda con precio de venta </t>
    </r>
    <r>
      <rPr>
        <b/>
        <sz val="12"/>
        <rFont val="Times New Roman"/>
        <family val="1"/>
      </rPr>
      <t>&gt; 175</t>
    </r>
    <r>
      <rPr>
        <sz val="12"/>
        <rFont val="Times New Roman"/>
        <family val="1"/>
      </rPr>
      <t xml:space="preserve"> smmlv.</t>
    </r>
  </si>
  <si>
    <r>
      <rPr>
        <b/>
        <sz val="12"/>
        <rFont val="Times New Roman"/>
        <family val="1"/>
      </rPr>
      <t>TOTAL FLUJO CAJA</t>
    </r>
    <r>
      <rPr>
        <sz val="12"/>
        <rFont val="Times New Roman"/>
        <family val="1"/>
      </rPr>
      <t>:</t>
    </r>
    <r>
      <rPr>
        <b/>
        <sz val="12"/>
        <rFont val="Times New Roman"/>
        <family val="1"/>
      </rPr>
      <t xml:space="preserve"> </t>
    </r>
    <r>
      <rPr>
        <sz val="12"/>
        <rFont val="Times New Roman"/>
        <family val="1"/>
      </rPr>
      <t>Este campo es automático y totaliza los valores del flujo de caja.</t>
    </r>
  </si>
  <si>
    <r>
      <rPr>
        <b/>
        <sz val="12"/>
        <rFont val="Times New Roman"/>
        <family val="1"/>
      </rPr>
      <t>CRÉDITO ENTIDAD FINANCIERA</t>
    </r>
    <r>
      <rPr>
        <sz val="12"/>
        <rFont val="Times New Roman"/>
        <family val="1"/>
      </rPr>
      <t>: Recursos otorgados por entidades financieras. Debe soportarse con la Carta de Aprobación del crédito. Para crédito que hipoteca el terreno, anexar diligenciado por parte de entidad financiera el formato de Acreedor Hipotecario.</t>
    </r>
  </si>
  <si>
    <r>
      <rPr>
        <b/>
        <sz val="12"/>
        <rFont val="Times New Roman"/>
        <family val="1"/>
      </rPr>
      <t>CIFRA CONTROL</t>
    </r>
    <r>
      <rPr>
        <sz val="12"/>
        <rFont val="Times New Roman"/>
        <family val="1"/>
      </rPr>
      <t>:</t>
    </r>
    <r>
      <rPr>
        <b/>
        <sz val="12"/>
        <rFont val="Times New Roman"/>
        <family val="1"/>
      </rPr>
      <t xml:space="preserve"> </t>
    </r>
    <r>
      <rPr>
        <sz val="12"/>
        <rFont val="Times New Roman"/>
        <family val="1"/>
      </rPr>
      <t>Este campo es automático, se utiliza para comprobar que cada item del Presupuesto General debe ser igual al Total del Flujo Caja.</t>
    </r>
  </si>
  <si>
    <r>
      <rPr>
        <b/>
        <sz val="12"/>
        <rFont val="Times New Roman"/>
        <family val="1"/>
      </rPr>
      <t>CRÉDITO PARTICULARES</t>
    </r>
    <r>
      <rPr>
        <sz val="12"/>
        <rFont val="Times New Roman"/>
        <family val="1"/>
      </rPr>
      <t>: Fondos deben acreditarse en declaración de renta del año gravable en curso (si declaró y está obligado), o del año gravable anterior a la solicitud de Radicación de Documentos (si no ha declarado el año en curso), de cada prestamista. Carta(s) de compromiso en financiar el proyecto e indicar cuantía. Si hubo desembolso, soportar en contabilidad (Pasivos).</t>
    </r>
  </si>
  <si>
    <r>
      <rPr>
        <b/>
        <sz val="12"/>
        <rFont val="Times New Roman"/>
        <family val="1"/>
      </rPr>
      <t>VENTAS FINANCIACIÓN</t>
    </r>
    <r>
      <rPr>
        <sz val="12"/>
        <rFont val="Times New Roman"/>
        <family val="1"/>
      </rPr>
      <t>: Indique el valor de ventas que serán destinados a la financión del proyecto. Si maneja Fiducia de Encargo (Preventas) incluyalos acá. Éste ítem no debe superar el 30% como cuota inicial del ítem &lt;11 Valor Total de Ventas&gt;. Si es así, haga Observación en ANEXO FLUJO.</t>
    </r>
  </si>
  <si>
    <r>
      <rPr>
        <b/>
        <sz val="12"/>
        <rFont val="Times New Roman"/>
        <family val="1"/>
      </rPr>
      <t>TERRENOS</t>
    </r>
    <r>
      <rPr>
        <sz val="12"/>
        <rFont val="Times New Roman"/>
        <family val="1"/>
      </rPr>
      <t xml:space="preserve">: Incluya acá el valor de los terrenos, que si bien son afectos al proyecto, no generan liquidez. </t>
    </r>
    <r>
      <rPr>
        <b/>
        <sz val="12"/>
        <rFont val="Times New Roman"/>
        <family val="1"/>
      </rPr>
      <t>NO</t>
    </r>
    <r>
      <rPr>
        <sz val="12"/>
        <rFont val="Times New Roman"/>
        <family val="1"/>
      </rPr>
      <t xml:space="preserve"> debe incluirse en cualquier otro item de las fuentes. Ej: Si el lote vale $20, lo paga 100% con crédito constructor y el cupo aprobado fue $100, entonces en el ítem del crédito registra $80 y hace la aclaración en Observación.</t>
    </r>
  </si>
  <si>
    <r>
      <rPr>
        <b/>
        <sz val="12"/>
        <rFont val="Times New Roman"/>
        <family val="1"/>
      </rPr>
      <t>OTROS RECURSOS</t>
    </r>
    <r>
      <rPr>
        <sz val="12"/>
        <rFont val="Times New Roman"/>
        <family val="1"/>
      </rPr>
      <t>: Cualquier fuente de financiación diferente a las anteriormente mencionadas. Debe anexar documentos pertinentes que soporten esta financiación.</t>
    </r>
  </si>
  <si>
    <r>
      <rPr>
        <b/>
        <sz val="12"/>
        <rFont val="Times New Roman"/>
        <family val="1"/>
      </rPr>
      <t>TOTAL ESTRUCTURA FINANCIACIÓN</t>
    </r>
    <r>
      <rPr>
        <sz val="12"/>
        <rFont val="Times New Roman"/>
        <family val="1"/>
      </rPr>
      <t>: Es la suma de todos los recursos provenientes de las diferentes estructuras para apalancar los Costos Totales</t>
    </r>
  </si>
  <si>
    <r>
      <rPr>
        <b/>
        <sz val="12"/>
        <rFont val="Times New Roman"/>
        <family val="1"/>
      </rPr>
      <t>CRÉDITO ENTIDAD FINANCIERA</t>
    </r>
    <r>
      <rPr>
        <sz val="12"/>
        <rFont val="Times New Roman"/>
        <family val="1"/>
      </rPr>
      <t>:</t>
    </r>
    <r>
      <rPr>
        <b/>
        <sz val="12"/>
        <rFont val="Times New Roman"/>
        <family val="1"/>
      </rPr>
      <t xml:space="preserve"> </t>
    </r>
    <r>
      <rPr>
        <sz val="12"/>
        <rFont val="Times New Roman"/>
        <family val="1"/>
      </rPr>
      <t>Recursos otorgados por entidades financieras. Debe soportarse con las certificaciones. Para crédito que hipoteca el terreno, anexar diligenciado por parte de entidad financiera el formato de Acreedor Hipotecario.</t>
    </r>
  </si>
  <si>
    <r>
      <rPr>
        <b/>
        <sz val="12"/>
        <rFont val="Times New Roman"/>
        <family val="1"/>
      </rPr>
      <t>FIRMA REPRESENTANTE LEGAL O SOLICITANTE</t>
    </r>
    <r>
      <rPr>
        <sz val="12"/>
        <rFont val="Times New Roman"/>
        <family val="1"/>
      </rPr>
      <t>: Espacio destinado para la firma del representante legal o solicitante del proyecto.</t>
    </r>
  </si>
  <si>
    <r>
      <rPr>
        <b/>
        <sz val="12"/>
        <rFont val="Times New Roman"/>
        <family val="1"/>
      </rPr>
      <t>FIRMA DE QUIEN ELABORÓ</t>
    </r>
    <r>
      <rPr>
        <sz val="12"/>
        <rFont val="Times New Roman"/>
        <family val="1"/>
      </rPr>
      <t>: Espacio destinado para el profesional quien elaboró.</t>
    </r>
  </si>
  <si>
    <r>
      <rPr>
        <b/>
        <sz val="12"/>
        <rFont val="Times New Roman"/>
        <family val="1"/>
      </rPr>
      <t>VENTAS FINANCIACIÓN</t>
    </r>
    <r>
      <rPr>
        <sz val="12"/>
        <rFont val="Times New Roman"/>
        <family val="1"/>
      </rPr>
      <t xml:space="preserve">: Valor de ventas para apalancar la financiación del proyecto, con base en análisis de mercadeo que usó para la proyeccion. Si maneja Fiducia de Encargo (Preventas) incluyalos acá. Si NO tiene Fiducia, solo se puede apalancar después de obtener el </t>
    </r>
    <r>
      <rPr>
        <b/>
        <u/>
        <sz val="12"/>
        <rFont val="Times New Roman"/>
        <family val="1"/>
      </rPr>
      <t>Permiso de Ventas</t>
    </r>
    <r>
      <rPr>
        <sz val="12"/>
        <rFont val="Times New Roman"/>
        <family val="1"/>
      </rPr>
      <t>. Adjuntar soportes, contrato fiduciario y certificación de vinculados al proyecto con saldo y fecha expedida por la fiduciaria. Éste ítem no debe superar el 30% de Ventas Totales (Ventas Financiación+Ventas Proyecto). Si supera, haga la respectiva Observación y anexe soportes de obtener una mayor cuota inicial, éste último debe ser similar al ítem &lt;14 CUOTA INICIAL&gt; del ANEXO VENTAS.</t>
    </r>
  </si>
  <si>
    <r>
      <rPr>
        <b/>
        <sz val="12"/>
        <rFont val="Times New Roman"/>
        <family val="1"/>
      </rPr>
      <t>VENTAS PROYECTO</t>
    </r>
    <r>
      <rPr>
        <sz val="12"/>
        <rFont val="Times New Roman"/>
        <family val="1"/>
      </rPr>
      <t xml:space="preserve">: Una vez obtenga el </t>
    </r>
    <r>
      <rPr>
        <b/>
        <u/>
        <sz val="12"/>
        <rFont val="Times New Roman"/>
        <family val="1"/>
      </rPr>
      <t>Permiso de Ventas</t>
    </r>
    <r>
      <rPr>
        <sz val="12"/>
        <rFont val="Times New Roman"/>
        <family val="1"/>
      </rPr>
      <t>, registre el valor de ventas, el cual es distinto al ítem VENTAS FINANCIACIÓN. Tenga en cuenta que: VENTAS TOTALES=(VENTAS PROYECTO+VENTAS FINANCIACIÓN).</t>
    </r>
  </si>
  <si>
    <r>
      <rPr>
        <b/>
        <sz val="12"/>
        <rFont val="Times New Roman"/>
        <family val="1"/>
      </rPr>
      <t xml:space="preserve">TOTAL FUENTES: </t>
    </r>
    <r>
      <rPr>
        <sz val="12"/>
        <rFont val="Times New Roman"/>
        <family val="1"/>
      </rPr>
      <t>Es el total de fuentes de recursos del bimestre.</t>
    </r>
  </si>
  <si>
    <r>
      <rPr>
        <b/>
        <sz val="12"/>
        <rFont val="Times New Roman"/>
        <family val="1"/>
      </rPr>
      <t>TERRENOS</t>
    </r>
    <r>
      <rPr>
        <sz val="12"/>
        <rFont val="Times New Roman"/>
        <family val="1"/>
      </rPr>
      <t>: Devolución valor del terreno aportado para desarrollar el proyecto. Lo puede hacer en 1 o varios bimestres. NO incluir en otro ítem de los Usos.</t>
    </r>
  </si>
  <si>
    <r>
      <rPr>
        <b/>
        <sz val="12"/>
        <rFont val="Times New Roman"/>
        <family val="1"/>
      </rPr>
      <t>COSTOS DIRECTOS:</t>
    </r>
    <r>
      <rPr>
        <sz val="12"/>
        <rFont val="Times New Roman"/>
        <family val="1"/>
      </rPr>
      <t xml:space="preserve"> Costos proyectados en el Avance Físico de la Obra.</t>
    </r>
  </si>
  <si>
    <r>
      <rPr>
        <b/>
        <sz val="12"/>
        <rFont val="Times New Roman"/>
        <family val="1"/>
      </rPr>
      <t>COSTOS INDIRECTOS:</t>
    </r>
    <r>
      <rPr>
        <sz val="12"/>
        <rFont val="Times New Roman"/>
        <family val="1"/>
      </rPr>
      <t xml:space="preserve"> Otros costos del proyecto diferentes a Terrenos, Costos Directos, Costos Financieros y Gastos de Ventas.  </t>
    </r>
  </si>
  <si>
    <r>
      <rPr>
        <b/>
        <sz val="12"/>
        <rFont val="Times New Roman"/>
        <family val="1"/>
      </rPr>
      <t xml:space="preserve">GASTOS FINANCIEROS: </t>
    </r>
    <r>
      <rPr>
        <sz val="12"/>
        <rFont val="Times New Roman"/>
        <family val="1"/>
      </rPr>
      <t>Intereses, comisiones y demás gastos financieros asociados a la financiación del proyecto.</t>
    </r>
  </si>
  <si>
    <r>
      <rPr>
        <b/>
        <sz val="12"/>
        <rFont val="Times New Roman"/>
        <family val="1"/>
      </rPr>
      <t>GASTOS DE VENTAS:</t>
    </r>
    <r>
      <rPr>
        <sz val="12"/>
        <rFont val="Times New Roman"/>
        <family val="1"/>
      </rPr>
      <t xml:space="preserve"> Erogaciones relacionadas con el mercadeo y venta del proyecto.</t>
    </r>
  </si>
  <si>
    <r>
      <rPr>
        <b/>
        <sz val="12"/>
        <rFont val="Times New Roman"/>
        <family val="1"/>
      </rPr>
      <t>RECURSOS PROPIOS:</t>
    </r>
    <r>
      <rPr>
        <sz val="12"/>
        <rFont val="Times New Roman"/>
        <family val="1"/>
      </rPr>
      <t xml:space="preserve"> Devolución de los aportes realizados por el enajenador.</t>
    </r>
  </si>
  <si>
    <r>
      <rPr>
        <b/>
        <sz val="12"/>
        <rFont val="Times New Roman"/>
        <family val="1"/>
      </rPr>
      <t xml:space="preserve">CREDITO ENTIDAD FINANCIERA: </t>
    </r>
    <r>
      <rPr>
        <sz val="12"/>
        <rFont val="Times New Roman"/>
        <family val="1"/>
      </rPr>
      <t>Devolución crédito constructor, registre los pagos del capital.</t>
    </r>
  </si>
  <si>
    <r>
      <rPr>
        <b/>
        <sz val="12"/>
        <rFont val="Times New Roman"/>
        <family val="1"/>
      </rPr>
      <t>CREDITO PARTICULARES:</t>
    </r>
    <r>
      <rPr>
        <sz val="12"/>
        <rFont val="Times New Roman"/>
        <family val="1"/>
      </rPr>
      <t xml:space="preserve"> Devolución crédito particulares, registre los pagos de dinero a terceros solicitados para financiar el proyecto.</t>
    </r>
  </si>
  <si>
    <r>
      <rPr>
        <b/>
        <sz val="12"/>
        <rFont val="Times New Roman"/>
        <family val="1"/>
      </rPr>
      <t xml:space="preserve">OTROS PAGOS: </t>
    </r>
    <r>
      <rPr>
        <sz val="12"/>
        <rFont val="Times New Roman"/>
        <family val="1"/>
      </rPr>
      <t>Registre la devolución de Otros Recursos distintos a los anteriores conceptos.</t>
    </r>
  </si>
  <si>
    <r>
      <rPr>
        <b/>
        <sz val="12"/>
        <rFont val="Times New Roman"/>
        <family val="1"/>
      </rPr>
      <t xml:space="preserve">TOTAL USOS: </t>
    </r>
    <r>
      <rPr>
        <sz val="12"/>
        <rFont val="Times New Roman"/>
        <family val="1"/>
      </rPr>
      <t>Es el total de usos de recursos del bimestre.</t>
    </r>
  </si>
  <si>
    <r>
      <rPr>
        <b/>
        <sz val="12"/>
        <rFont val="Times New Roman"/>
        <family val="1"/>
      </rPr>
      <t xml:space="preserve">SALDO CAJA BIMENSUAL: </t>
    </r>
    <r>
      <rPr>
        <sz val="12"/>
        <rFont val="Times New Roman"/>
        <family val="1"/>
      </rPr>
      <t>Corresponde a la diferencia entre las fuentes y usos del bimestre.</t>
    </r>
  </si>
  <si>
    <r>
      <rPr>
        <b/>
        <sz val="12"/>
        <rFont val="Times New Roman"/>
        <family val="1"/>
      </rPr>
      <t>SALDO ACUMULADO:</t>
    </r>
    <r>
      <rPr>
        <sz val="12"/>
        <rFont val="Times New Roman"/>
        <family val="1"/>
      </rPr>
      <t xml:space="preserve"> Corresponde a la casilla SALDO CAJA BIMENSUAL de cada bimestre, más el SALDO ACUMULADO del bimestre anterior. Tenga en cuenta que el SALDO ACUMULADO al Final del Flujo de Caja debe corresponder a la utilidad del proyecto (casilla 12 del ANEXO FINANCIERO). Las celdas de ésta fila no deben ser negativas, lo que indicaría un proyecto desfinanciado.</t>
    </r>
  </si>
  <si>
    <r>
      <rPr>
        <b/>
        <sz val="12"/>
        <rFont val="Times New Roman"/>
        <family val="1"/>
      </rPr>
      <t>(*) OTROS RECURSOS (Especificar)</t>
    </r>
    <r>
      <rPr>
        <sz val="12"/>
        <rFont val="Times New Roman"/>
        <family val="1"/>
      </rPr>
      <t>: Si utilizó el ítem: 22. OTROS RECURSOS, describa el concepto acá.</t>
    </r>
  </si>
  <si>
    <r>
      <rPr>
        <b/>
        <sz val="12"/>
        <rFont val="Times New Roman"/>
        <family val="1"/>
      </rPr>
      <t>(**) OTROS PAGOS (Especificar)</t>
    </r>
    <r>
      <rPr>
        <sz val="12"/>
        <rFont val="Times New Roman"/>
        <family val="1"/>
      </rPr>
      <t>: Si utilizó el ítem: 32. OTROS PAGOS, describa el concepto acá.</t>
    </r>
  </si>
  <si>
    <r>
      <rPr>
        <b/>
        <sz val="12"/>
        <rFont val="Times New Roman"/>
        <family val="1"/>
      </rPr>
      <t>OBSERVACIÓN</t>
    </r>
    <r>
      <rPr>
        <sz val="12"/>
        <rFont val="Times New Roman"/>
        <family val="1"/>
      </rPr>
      <t>: Utilice esta casilla para reportar información relevante.</t>
    </r>
  </si>
  <si>
    <r>
      <rPr>
        <b/>
        <sz val="12"/>
        <rFont val="Times New Roman"/>
        <family val="1"/>
      </rPr>
      <t>FIRMA REPRESENTANTE LEGAL O SOLICITANTE:</t>
    </r>
    <r>
      <rPr>
        <sz val="12"/>
        <rFont val="Times New Roman"/>
        <family val="1"/>
      </rPr>
      <t xml:space="preserve"> Espacio destinado para la firma del representante legal o solicitante del proyecto.</t>
    </r>
  </si>
  <si>
    <r>
      <rPr>
        <b/>
        <sz val="12"/>
        <rFont val="Times New Roman"/>
        <family val="1"/>
      </rPr>
      <t>FIRMA DE QUIEN ELABORÓ:</t>
    </r>
    <r>
      <rPr>
        <sz val="12"/>
        <rFont val="Times New Roman"/>
        <family val="1"/>
      </rPr>
      <t xml:space="preserve"> Espacio destinado para la firma del profesional quien elaboró.</t>
    </r>
  </si>
  <si>
    <r>
      <t xml:space="preserve">IV. VENTAS </t>
    </r>
    <r>
      <rPr>
        <sz val="12"/>
        <rFont val="Times New Roman"/>
        <family val="1"/>
      </rPr>
      <t xml:space="preserve"> (miles de $)</t>
    </r>
  </si>
  <si>
    <t>1. ÁREA DE LOTE ( utilizada para esta radicación ):</t>
  </si>
  <si>
    <t>2.  COSTO DEL m² DE LOTE  ( utilizada para esta radicación ):</t>
  </si>
  <si>
    <t>3.  ÁREA DE CONSTRUCCIÓN  ( utilizada para esta radicación ):</t>
  </si>
  <si>
    <t>4.  COSTO DEL m² DE CONSTRUCCIÓN  ( utilizada para esta radicación ):</t>
  </si>
  <si>
    <t>Firma Represnetante Legal o Solicitante</t>
  </si>
  <si>
    <t>Firma de quien elaboró</t>
  </si>
  <si>
    <r>
      <t>Presupuesto financiero - Flujo de caja - Presupuesto de ventas
Anexo flujo de caja -</t>
    </r>
    <r>
      <rPr>
        <sz val="14"/>
        <rFont val="Times New Roman"/>
        <family val="1"/>
      </rPr>
      <t>Cifras miles COP$</t>
    </r>
  </si>
  <si>
    <t>VERSIÓN 12</t>
  </si>
  <si>
    <r>
      <t xml:space="preserve">ANEXO FINANCIERO
</t>
    </r>
    <r>
      <rPr>
        <sz val="12"/>
        <rFont val="Times New Roman"/>
        <family val="1"/>
      </rPr>
      <t xml:space="preserve">-Cifras miles COP$- </t>
    </r>
  </si>
  <si>
    <r>
      <t xml:space="preserve">Presupuesto financiero - Flujo de caja - Presupuesto de ventas
Anexo financiero - </t>
    </r>
    <r>
      <rPr>
        <sz val="12"/>
        <rFont val="Times New Roman"/>
        <family val="1"/>
      </rPr>
      <t>Cifras en miles COP $</t>
    </r>
  </si>
  <si>
    <r>
      <t>Presupuesto financiero - Flujo de caja - Presupuesto de ventas
Anexo de venta-</t>
    </r>
    <r>
      <rPr>
        <sz val="12"/>
        <rFont val="Times New Roman"/>
        <family val="1"/>
      </rPr>
      <t>Cifras miles COP$</t>
    </r>
  </si>
  <si>
    <t>9. Observación:</t>
  </si>
  <si>
    <t>PROCESO CONTROL DE VIVIENDA Y VEEDURÍA A LAS CURADURÍAS</t>
  </si>
  <si>
    <t>Presupuesto financiero - Flujo de caja - Presupuesto de ventas
Instructivo</t>
  </si>
  <si>
    <t>Decreto 2180 de 2006, artículo 1, literal e) y artículo 7, literal c) y Decreto 19 de 2012, artículo 185, literal c)</t>
  </si>
  <si>
    <t>INSTRUCTIVO ANEXO FLUJO DE CAJA - Cifras en miles de pesos</t>
  </si>
  <si>
    <t>INSTRUCTIVO ANEXO FINANCIERO - Cifras en miles de pesos</t>
  </si>
  <si>
    <t>INSTRUCTIVO ANEXO VENTAS - Cifras en miles de pesos</t>
  </si>
  <si>
    <t>Presupuesto financiero - Flujo de caja - Presupuesto de ventas
Habilitar el Excel</t>
  </si>
  <si>
    <t>Para macros que se bloquean de forma predeterminada en excel de un archivo descargado desde internet o un archivo adjunto de correo electrónico</t>
  </si>
  <si>
    <t>que el usuario ha guardado en su dispositivo local, donde aparece una imagen como ésta:</t>
  </si>
  <si>
    <r>
      <t xml:space="preserve">Haga click con el botón derecho en el archivo y elija Propiedades, y en la pestaña General, </t>
    </r>
    <r>
      <rPr>
        <b/>
        <u/>
        <sz val="12"/>
        <rFont val="Times New Roman"/>
        <family val="1"/>
      </rPr>
      <t>active</t>
    </r>
    <r>
      <rPr>
        <sz val="12"/>
        <rFont val="Times New Roman"/>
        <family val="1"/>
      </rPr>
      <t xml:space="preserve"> la casilla: Desbloquear, y click en Aceptar.</t>
    </r>
  </si>
  <si>
    <r>
      <t xml:space="preserve">Ir a Vista Protegida y </t>
    </r>
    <r>
      <rPr>
        <b/>
        <u/>
        <sz val="12"/>
        <rFont val="Times New Roman"/>
        <family val="1"/>
      </rPr>
      <t>quitar</t>
    </r>
    <r>
      <rPr>
        <sz val="12"/>
        <rFont val="Times New Roman"/>
        <family val="1"/>
      </rPr>
      <t xml:space="preserve"> marca Habilitar la Vista protegida para los archivos procedentes de Internet</t>
    </r>
  </si>
  <si>
    <t>FECHA
15/05/2026</t>
  </si>
  <si>
    <t>FECHA  
15/05/2026</t>
  </si>
  <si>
    <t>FECHA 
15/05/2026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</si>
</sst>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43" formatCode="_-* #,##0.00_-;\-* #,##0.00_-;_-* &quot;-&quot;??_-;_-@_-"/>
    <numFmt numFmtId="164" formatCode="_-* #,##0.00\ &quot;pta&quot;_-;\-* #,##0.00\ &quot;pta&quot;_-;_-* &quot;-&quot;??\ &quot;pta&quot;_-;_-@_-"/>
    <numFmt numFmtId="165" formatCode="yyyy\-mmm\-dd"/>
    <numFmt numFmtId="166" formatCode="[$-F800]dddd\,\ mmmm\ dd\,\ yyyy"/>
    <numFmt numFmtId="167" formatCode="_-* #,##0\ &quot;m²&quot;_-;\-* #,##0\ &quot;m²&quot;_-;_-* &quot;-&quot;??\ &quot;m²&quot;_-;_-@_-"/>
    <numFmt numFmtId="168" formatCode="_-* #,##0\ &quot;$/m²&quot;_-;\-* #,##0\ &quot;$/m²&quot;_-;_-* &quot;-&quot;??\ &quot;$/m²&quot;_-;_-@_-"/>
    <numFmt numFmtId="169" formatCode="0.0%"/>
    <numFmt numFmtId="170" formatCode="&quot;$&quot;\ #,##0,"/>
    <numFmt numFmtId="171" formatCode="yyyy\-mmm"/>
    <numFmt numFmtId="172" formatCode="&quot;Bimestre&quot;\ #,##0"/>
    <numFmt numFmtId="173" formatCode="&quot;$&quot;\ #,##0"/>
    <numFmt numFmtId="174" formatCode="#,##0,"/>
    <numFmt numFmtId="175" formatCode="#,##0.000,"/>
    <numFmt numFmtId="176" formatCode="_-* #,##0.00\ _P_t_a_-;\-* #,##0.00\ _P_t_a_-;_-* &quot;-&quot;??\ _P_t_a_-;_-@_-"/>
    <numFmt numFmtId="177" formatCode="_-* #,##0.00\ &quot;m²&quot;_-;\-* #,##0.00\ &quot;m²&quot;_-;_-* &quot;-&quot;??\ &quot;m²&quot;_-;_-@_-"/>
    <numFmt numFmtId="178" formatCode="&quot;Total Ventas:&quot;\ #,##0,"/>
    <numFmt numFmtId="179" formatCode="_-* #,##0_-;\-* #,##0_-;_-* &quot;-&quot;??_-;_-@_-"/>
    <numFmt numFmtId="180" formatCode="#,##0_ ;\-#,##0\ "/>
    <numFmt numFmtId="181" formatCode="&quot;Dif.miles$:&quot;#,###,;&quot;Dif.miles$:&quot;\(#,###,\)"/>
    <numFmt numFmtId="182" formatCode="&quot;Dif.miles:$&quot;#,###,;&quot;Dif.miles:$&quot;\(#,###,\)"/>
  </numFmts>
  <fonts count="41" x14ac:knownFonts="1">
    <font>
      <sz val="10"/>
      <name val="Arial"/>
    </font>
    <font>
      <sz val="10"/>
      <name val="Arial"/>
      <family val="2"/>
    </font>
    <font>
      <sz val="10"/>
      <name val="Arial"/>
      <family val="2"/>
    </font>
    <font>
      <sz val="10"/>
      <name val="Times New Roman"/>
      <family val="1"/>
    </font>
    <font>
      <b/>
      <sz val="8"/>
      <color indexed="81"/>
      <name val="Tahoma"/>
      <family val="2"/>
    </font>
    <font>
      <sz val="8"/>
      <color indexed="81"/>
      <name val="Tahoma"/>
      <family val="2"/>
    </font>
    <font>
      <sz val="9"/>
      <color indexed="81"/>
      <name val="Tahoma"/>
      <family val="2"/>
    </font>
    <font>
      <b/>
      <sz val="7"/>
      <name val="Arial Narrow"/>
      <family val="2"/>
    </font>
    <font>
      <sz val="10"/>
      <name val="Arial Narrow"/>
      <family val="2"/>
    </font>
    <font>
      <b/>
      <sz val="16"/>
      <name val="Arial Narrow"/>
      <family val="2"/>
    </font>
    <font>
      <sz val="10"/>
      <name val="Arial"/>
      <family val="2"/>
    </font>
    <font>
      <b/>
      <sz val="15"/>
      <name val="Arial Narrow"/>
      <family val="2"/>
    </font>
    <font>
      <sz val="14"/>
      <name val="Arial"/>
      <family val="2"/>
    </font>
    <font>
      <sz val="16"/>
      <name val="Times New Roman"/>
      <family val="1"/>
    </font>
    <font>
      <sz val="11"/>
      <name val="Times New Roman"/>
      <family val="1"/>
    </font>
    <font>
      <sz val="12"/>
      <name val="Times New Roman"/>
      <family val="1"/>
    </font>
    <font>
      <sz val="9"/>
      <name val="Times New Roman"/>
      <family val="1"/>
    </font>
    <font>
      <u/>
      <sz val="10"/>
      <color theme="10"/>
      <name val="Arial"/>
      <family val="2"/>
    </font>
    <font>
      <sz val="12"/>
      <color rgb="FF171717"/>
      <name val="Segoe UI"/>
      <family val="2"/>
    </font>
    <font>
      <b/>
      <sz val="14"/>
      <name val="Times New Roman"/>
      <family val="1"/>
    </font>
    <font>
      <b/>
      <sz val="12"/>
      <name val="Times New Roman"/>
      <family val="1"/>
    </font>
    <font>
      <b/>
      <u/>
      <sz val="12"/>
      <name val="Times New Roman"/>
      <family val="1"/>
    </font>
    <font>
      <b/>
      <sz val="10"/>
      <name val="Times New Roman"/>
      <family val="1"/>
    </font>
    <font>
      <u/>
      <sz val="12"/>
      <name val="Times New Roman"/>
      <family val="1"/>
    </font>
    <font>
      <u/>
      <sz val="12"/>
      <color theme="10"/>
      <name val="Times New Roman"/>
      <family val="1"/>
    </font>
    <font>
      <sz val="12"/>
      <color rgb="FFFF0000"/>
      <name val="Times New Roman"/>
      <family val="1"/>
    </font>
    <font>
      <b/>
      <sz val="12"/>
      <color rgb="FFFF0000"/>
      <name val="Times New Roman"/>
      <family val="1"/>
    </font>
    <font>
      <sz val="12"/>
      <color rgb="FFFFFF00"/>
      <name val="Times New Roman"/>
      <family val="1"/>
    </font>
    <font>
      <sz val="12"/>
      <color theme="0"/>
      <name val="Times New Roman"/>
      <family val="1"/>
    </font>
    <font>
      <sz val="12"/>
      <color rgb="FF0066FF"/>
      <name val="Times New Roman"/>
      <family val="1"/>
    </font>
    <font>
      <b/>
      <sz val="12"/>
      <color rgb="FF00B050"/>
      <name val="Times New Roman"/>
      <family val="1"/>
    </font>
    <font>
      <sz val="12"/>
      <color theme="1"/>
      <name val="Times New Roman"/>
      <family val="1"/>
    </font>
    <font>
      <b/>
      <sz val="12"/>
      <color theme="1"/>
      <name val="Times New Roman"/>
      <family val="1"/>
    </font>
    <font>
      <b/>
      <sz val="14"/>
      <name val="Arial"/>
      <family val="2"/>
    </font>
    <font>
      <sz val="14"/>
      <name val="Times New Roman"/>
      <family val="1"/>
    </font>
    <font>
      <sz val="12"/>
      <name val="Arial"/>
      <family val="2"/>
    </font>
    <font>
      <sz val="12"/>
      <color rgb="FF00B050"/>
      <name val="Times New Roman"/>
      <family val="1"/>
    </font>
    <font>
      <u/>
      <sz val="14"/>
      <color theme="10"/>
      <name val="Arial"/>
      <family val="2"/>
    </font>
    <font>
      <u/>
      <sz val="16"/>
      <color theme="10"/>
      <name val="Times New Roman"/>
      <family val="1"/>
    </font>
    <font>
      <u/>
      <sz val="10"/>
      <color theme="10"/>
      <name val="Times New Roman"/>
      <family val="1"/>
    </font>
    <font>
      <b/>
      <sz val="28"/>
      <name val="Times New Roman"/>
      <family val="1"/>
    </font>
  </fonts>
  <fills count="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FF"/>
        <bgColor indexed="64"/>
      </patternFill>
    </fill>
    <fill>
      <patternFill patternType="solid">
        <fgColor theme="0" tint="-0.14996795556505021"/>
        <bgColor indexed="64"/>
      </patternFill>
    </fill>
    <fill>
      <patternFill patternType="solid">
        <fgColor rgb="FFCCFF99"/>
        <bgColor indexed="64"/>
      </patternFill>
    </fill>
    <fill>
      <patternFill patternType="solid">
        <fgColor theme="0" tint="-0.14999847407452621"/>
        <bgColor indexed="64"/>
      </patternFill>
    </fill>
    <fill>
      <patternFill patternType="solid">
        <fgColor theme="6" tint="0.59999389629810485"/>
        <bgColor indexed="64"/>
      </patternFill>
    </fill>
  </fills>
  <borders count="102">
    <border>
      <left/>
      <right/>
      <top/>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style="hair">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style="hair">
        <color indexed="64"/>
      </right>
      <top style="thin">
        <color indexed="64"/>
      </top>
      <bottom/>
      <diagonal/>
    </border>
    <border>
      <left style="thin">
        <color indexed="64"/>
      </left>
      <right/>
      <top style="thin">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right/>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thin">
        <color indexed="64"/>
      </left>
      <right/>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thin">
        <color indexed="64"/>
      </left>
      <right/>
      <top style="thin">
        <color rgb="FF000000"/>
      </top>
      <bottom/>
      <diagonal/>
    </border>
    <border>
      <left style="thin">
        <color indexed="64"/>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indexed="64"/>
      </top>
      <bottom style="thin">
        <color rgb="FF000000"/>
      </bottom>
      <diagonal/>
    </border>
    <border>
      <left style="hair">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style="hair">
        <color indexed="64"/>
      </right>
      <top style="thin">
        <color indexed="64"/>
      </top>
      <bottom style="thin">
        <color rgb="FF000000"/>
      </bottom>
      <diagonal/>
    </border>
    <border>
      <left style="hair">
        <color indexed="64"/>
      </left>
      <right/>
      <top style="thin">
        <color indexed="64"/>
      </top>
      <bottom style="thin">
        <color rgb="FF000000"/>
      </bottom>
      <diagonal/>
    </border>
    <border>
      <left style="hair">
        <color indexed="64"/>
      </left>
      <right/>
      <top style="hair">
        <color indexed="64"/>
      </top>
      <bottom style="medium">
        <color rgb="FF000000"/>
      </bottom>
      <diagonal/>
    </border>
    <border>
      <left style="hair">
        <color rgb="FF000000"/>
      </left>
      <right/>
      <top style="thin">
        <color indexed="64"/>
      </top>
      <bottom style="hair">
        <color rgb="FF000000"/>
      </bottom>
      <diagonal/>
    </border>
    <border>
      <left style="hair">
        <color rgb="FF000000"/>
      </left>
      <right/>
      <top style="hair">
        <color rgb="FF000000"/>
      </top>
      <bottom style="hair">
        <color rgb="FF000000"/>
      </bottom>
      <diagonal/>
    </border>
    <border>
      <left style="hair">
        <color rgb="FF000000"/>
      </left>
      <right/>
      <top style="hair">
        <color rgb="FF000000"/>
      </top>
      <bottom style="medium">
        <color rgb="FF000000"/>
      </bottom>
      <diagonal/>
    </border>
    <border>
      <left style="hair">
        <color indexed="64"/>
      </left>
      <right style="thin">
        <color rgb="FF000000"/>
      </right>
      <top style="thin">
        <color indexed="64"/>
      </top>
      <bottom/>
      <diagonal/>
    </border>
    <border>
      <left style="hair">
        <color indexed="64"/>
      </left>
      <right style="thin">
        <color rgb="FF000000"/>
      </right>
      <top style="hair">
        <color indexed="64"/>
      </top>
      <bottom/>
      <diagonal/>
    </border>
    <border>
      <left style="hair">
        <color indexed="64"/>
      </left>
      <right style="thin">
        <color rgb="FF000000"/>
      </right>
      <top style="hair">
        <color indexed="64"/>
      </top>
      <bottom style="medium">
        <color rgb="FF000000"/>
      </bottom>
      <diagonal/>
    </border>
  </borders>
  <cellStyleXfs count="11">
    <xf numFmtId="0" fontId="0" fillId="0" borderId="0"/>
    <xf numFmtId="0" fontId="17" fillId="0" borderId="0" applyNumberFormat="0" applyFill="0" applyBorder="0" applyAlignment="0" applyProtection="0"/>
    <xf numFmtId="43" fontId="10" fillId="0" borderId="0" applyFont="0" applyFill="0" applyBorder="0" applyAlignment="0" applyProtection="0"/>
    <xf numFmtId="176" fontId="1"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0" fontId="2" fillId="0" borderId="0"/>
    <xf numFmtId="0" fontId="1" fillId="0" borderId="0"/>
    <xf numFmtId="0" fontId="1" fillId="0" borderId="0"/>
    <xf numFmtId="9" fontId="1" fillId="0" borderId="0" applyFont="0" applyFill="0" applyBorder="0" applyAlignment="0" applyProtection="0"/>
    <xf numFmtId="9" fontId="2" fillId="0" borderId="0" applyFont="0" applyFill="0" applyBorder="0" applyAlignment="0" applyProtection="0"/>
  </cellStyleXfs>
  <cellXfs count="474">
    <xf numFmtId="0" fontId="0" fillId="0" borderId="0" xfId="0"/>
    <xf numFmtId="0" fontId="3" fillId="0" borderId="0" xfId="6" applyFont="1"/>
    <xf numFmtId="0" fontId="3" fillId="0" borderId="0" xfId="6" applyFont="1" applyAlignment="1">
      <alignment horizontal="left"/>
    </xf>
    <xf numFmtId="0" fontId="3" fillId="0" borderId="0" xfId="6" applyFont="1" applyAlignment="1">
      <alignment vertical="center"/>
    </xf>
    <xf numFmtId="0" fontId="3" fillId="2" borderId="0" xfId="6" applyFont="1" applyFill="1"/>
    <xf numFmtId="0" fontId="8" fillId="0" borderId="0" xfId="8" applyFont="1" applyAlignment="1">
      <alignment vertical="center"/>
    </xf>
    <xf numFmtId="0" fontId="9" fillId="2" borderId="0" xfId="6" applyFont="1" applyFill="1" applyAlignment="1">
      <alignment vertical="top"/>
    </xf>
    <xf numFmtId="0" fontId="7" fillId="2" borderId="0" xfId="6" applyFont="1" applyFill="1" applyAlignment="1">
      <alignment vertical="top"/>
    </xf>
    <xf numFmtId="0" fontId="11" fillId="2" borderId="0" xfId="6" applyFont="1" applyFill="1" applyAlignment="1">
      <alignment horizontal="right" vertical="top"/>
    </xf>
    <xf numFmtId="0" fontId="3" fillId="0" borderId="0" xfId="6" quotePrefix="1" applyFont="1"/>
    <xf numFmtId="0" fontId="12" fillId="0" borderId="0" xfId="0" applyFont="1" applyAlignment="1">
      <alignment vertical="center"/>
    </xf>
    <xf numFmtId="0" fontId="12" fillId="0" borderId="0" xfId="0" applyFont="1" applyAlignment="1" applyProtection="1">
      <alignment vertical="center"/>
      <protection locked="0"/>
    </xf>
    <xf numFmtId="0" fontId="18" fillId="0" borderId="0" xfId="0" applyFont="1"/>
    <xf numFmtId="0" fontId="16" fillId="0" borderId="0" xfId="6" applyFont="1"/>
    <xf numFmtId="0" fontId="15" fillId="0" borderId="0" xfId="7" applyFont="1"/>
    <xf numFmtId="0" fontId="15" fillId="0" borderId="0" xfId="7" applyFont="1" applyAlignment="1">
      <alignment horizontal="center" vertical="center"/>
    </xf>
    <xf numFmtId="0" fontId="15" fillId="0" borderId="0" xfId="8" applyFont="1" applyAlignment="1">
      <alignment horizontal="left" vertical="top"/>
    </xf>
    <xf numFmtId="0" fontId="15" fillId="0" borderId="0" xfId="8" applyFont="1" applyAlignment="1">
      <alignment horizontal="center" vertical="center"/>
    </xf>
    <xf numFmtId="0" fontId="25" fillId="0" borderId="0" xfId="0" applyFont="1" applyAlignment="1" applyProtection="1">
      <alignment horizontal="left" vertical="top" wrapText="1"/>
      <protection hidden="1"/>
    </xf>
    <xf numFmtId="178" fontId="15" fillId="0" borderId="0" xfId="0" applyNumberFormat="1" applyFont="1" applyAlignment="1">
      <alignment horizontal="left" vertical="center" wrapText="1"/>
    </xf>
    <xf numFmtId="170" fontId="25" fillId="0" borderId="0" xfId="0" applyNumberFormat="1" applyFont="1" applyAlignment="1" applyProtection="1">
      <alignment vertical="center" wrapText="1"/>
      <protection hidden="1"/>
    </xf>
    <xf numFmtId="0" fontId="15" fillId="0" borderId="0" xfId="0" applyFont="1" applyAlignment="1">
      <alignment vertical="center"/>
    </xf>
    <xf numFmtId="175" fontId="15" fillId="0" borderId="0" xfId="0" applyNumberFormat="1" applyFont="1" applyAlignment="1">
      <alignment vertical="center"/>
    </xf>
    <xf numFmtId="0" fontId="25" fillId="0" borderId="0" xfId="0" applyFont="1" applyAlignment="1" applyProtection="1">
      <alignment vertical="center" wrapText="1"/>
      <protection hidden="1"/>
    </xf>
    <xf numFmtId="179" fontId="26" fillId="0" borderId="0" xfId="2" applyNumberFormat="1" applyFont="1" applyFill="1" applyBorder="1" applyAlignment="1" applyProtection="1">
      <alignment vertical="center" wrapText="1"/>
      <protection hidden="1"/>
    </xf>
    <xf numFmtId="170" fontId="27" fillId="0" borderId="0" xfId="0" applyNumberFormat="1" applyFont="1" applyAlignment="1" applyProtection="1">
      <alignment vertical="center" wrapText="1"/>
      <protection hidden="1"/>
    </xf>
    <xf numFmtId="0" fontId="25" fillId="0" borderId="57" xfId="0" applyFont="1" applyBorder="1" applyAlignment="1" applyProtection="1">
      <alignment vertical="center" wrapText="1"/>
      <protection hidden="1"/>
    </xf>
    <xf numFmtId="0" fontId="15" fillId="0" borderId="0" xfId="0" applyFont="1" applyAlignment="1" applyProtection="1">
      <alignment vertical="center"/>
      <protection locked="0"/>
    </xf>
    <xf numFmtId="0" fontId="15" fillId="0" borderId="42" xfId="0" applyFont="1" applyBorder="1" applyAlignment="1">
      <alignment vertical="center"/>
    </xf>
    <xf numFmtId="49" fontId="20" fillId="0" borderId="1" xfId="0" applyNumberFormat="1" applyFont="1" applyBorder="1" applyAlignment="1" applyProtection="1">
      <alignment vertical="center"/>
      <protection locked="0"/>
    </xf>
    <xf numFmtId="49" fontId="20" fillId="0" borderId="8" xfId="0" applyNumberFormat="1" applyFont="1" applyBorder="1" applyAlignment="1" applyProtection="1">
      <alignment vertical="center"/>
      <protection locked="0"/>
    </xf>
    <xf numFmtId="181" fontId="26" fillId="0" borderId="0" xfId="0" applyNumberFormat="1" applyFont="1" applyAlignment="1" applyProtection="1">
      <alignment horizontal="left" vertical="center" wrapText="1" readingOrder="1"/>
      <protection hidden="1"/>
    </xf>
    <xf numFmtId="0" fontId="24" fillId="0" borderId="0" xfId="1" quotePrefix="1" applyFont="1" applyFill="1" applyAlignment="1" applyProtection="1">
      <alignment horizontal="center" vertical="center" wrapText="1"/>
      <protection hidden="1"/>
    </xf>
    <xf numFmtId="3" fontId="20" fillId="0" borderId="4" xfId="0" applyNumberFormat="1" applyFont="1" applyBorder="1" applyAlignment="1">
      <alignment vertical="center"/>
    </xf>
    <xf numFmtId="3" fontId="20" fillId="0" borderId="5" xfId="0" applyNumberFormat="1" applyFont="1" applyBorder="1" applyAlignment="1">
      <alignment horizontal="left" vertical="center" wrapText="1"/>
    </xf>
    <xf numFmtId="3" fontId="20" fillId="0" borderId="6" xfId="0" applyNumberFormat="1" applyFont="1" applyBorder="1" applyAlignment="1">
      <alignment horizontal="left" vertical="center" wrapText="1"/>
    </xf>
    <xf numFmtId="3" fontId="20" fillId="0" borderId="44" xfId="0" applyNumberFormat="1" applyFont="1" applyBorder="1" applyAlignment="1">
      <alignment horizontal="left" vertical="center" wrapText="1"/>
    </xf>
    <xf numFmtId="3" fontId="20" fillId="0" borderId="44" xfId="0" applyNumberFormat="1" applyFont="1" applyBorder="1" applyAlignment="1">
      <alignment vertical="center" wrapText="1"/>
    </xf>
    <xf numFmtId="3" fontId="15" fillId="0" borderId="4" xfId="0" applyNumberFormat="1" applyFont="1" applyBorder="1" applyAlignment="1" applyProtection="1">
      <alignment horizontal="left" vertical="center" wrapText="1"/>
      <protection hidden="1"/>
    </xf>
    <xf numFmtId="3" fontId="20" fillId="0" borderId="6" xfId="0" applyNumberFormat="1" applyFont="1" applyBorder="1" applyAlignment="1">
      <alignment vertical="center"/>
    </xf>
    <xf numFmtId="172" fontId="20" fillId="6" borderId="29" xfId="0" applyNumberFormat="1" applyFont="1" applyFill="1" applyBorder="1" applyAlignment="1">
      <alignment horizontal="center" vertical="center"/>
    </xf>
    <xf numFmtId="172" fontId="20" fillId="0" borderId="29" xfId="0" applyNumberFormat="1" applyFont="1" applyBorder="1" applyAlignment="1" applyProtection="1">
      <alignment horizontal="center" vertical="center"/>
      <protection hidden="1"/>
    </xf>
    <xf numFmtId="172" fontId="20" fillId="0" borderId="4" xfId="0" applyNumberFormat="1" applyFont="1" applyBorder="1" applyAlignment="1" applyProtection="1">
      <alignment horizontal="center" vertical="center"/>
      <protection hidden="1"/>
    </xf>
    <xf numFmtId="3" fontId="15" fillId="0" borderId="17" xfId="0" applyNumberFormat="1" applyFont="1" applyBorder="1" applyAlignment="1">
      <alignment vertical="center"/>
    </xf>
    <xf numFmtId="174" fontId="15" fillId="0" borderId="30" xfId="0" applyNumberFormat="1" applyFont="1" applyBorder="1" applyAlignment="1" applyProtection="1">
      <alignment vertical="center"/>
      <protection locked="0"/>
    </xf>
    <xf numFmtId="174" fontId="15" fillId="0" borderId="30" xfId="0" applyNumberFormat="1" applyFont="1" applyBorder="1" applyAlignment="1" applyProtection="1">
      <alignment vertical="center"/>
      <protection hidden="1"/>
    </xf>
    <xf numFmtId="175" fontId="15" fillId="0" borderId="31" xfId="0" applyNumberFormat="1" applyFont="1" applyBorder="1" applyAlignment="1">
      <alignment vertical="center"/>
    </xf>
    <xf numFmtId="174" fontId="15" fillId="0" borderId="40" xfId="0" applyNumberFormat="1" applyFont="1" applyBorder="1" applyAlignment="1" applyProtection="1">
      <alignment vertical="center"/>
      <protection locked="0"/>
    </xf>
    <xf numFmtId="174" fontId="15" fillId="3" borderId="16" xfId="0" applyNumberFormat="1" applyFont="1" applyFill="1" applyBorder="1" applyAlignment="1">
      <alignment vertical="center"/>
    </xf>
    <xf numFmtId="174" fontId="15" fillId="3" borderId="7" xfId="0" applyNumberFormat="1" applyFont="1" applyFill="1" applyBorder="1" applyAlignment="1">
      <alignment vertical="center"/>
    </xf>
    <xf numFmtId="174" fontId="28" fillId="3" borderId="7" xfId="0" applyNumberFormat="1" applyFont="1" applyFill="1" applyBorder="1" applyAlignment="1">
      <alignment vertical="center"/>
    </xf>
    <xf numFmtId="174" fontId="15" fillId="3" borderId="8" xfId="0" applyNumberFormat="1" applyFont="1" applyFill="1" applyBorder="1" applyAlignment="1">
      <alignment horizontal="center" vertical="center"/>
    </xf>
    <xf numFmtId="3" fontId="15" fillId="0" borderId="18" xfId="0" applyNumberFormat="1" applyFont="1" applyBorder="1" applyAlignment="1">
      <alignment vertical="center"/>
    </xf>
    <xf numFmtId="174" fontId="15" fillId="0" borderId="25" xfId="0" applyNumberFormat="1" applyFont="1" applyBorder="1" applyAlignment="1" applyProtection="1">
      <alignment vertical="center"/>
      <protection locked="0"/>
    </xf>
    <xf numFmtId="174" fontId="15" fillId="0" borderId="25" xfId="0" applyNumberFormat="1" applyFont="1" applyBorder="1" applyAlignment="1" applyProtection="1">
      <alignment vertical="center"/>
      <protection hidden="1"/>
    </xf>
    <xf numFmtId="175" fontId="15" fillId="0" borderId="32" xfId="0" applyNumberFormat="1" applyFont="1" applyBorder="1" applyAlignment="1">
      <alignment vertical="center"/>
    </xf>
    <xf numFmtId="174" fontId="15" fillId="3" borderId="9" xfId="0" applyNumberFormat="1" applyFont="1" applyFill="1" applyBorder="1" applyAlignment="1">
      <alignment vertical="center"/>
    </xf>
    <xf numFmtId="174" fontId="15" fillId="0" borderId="22" xfId="0" applyNumberFormat="1" applyFont="1" applyBorder="1" applyAlignment="1" applyProtection="1">
      <alignment vertical="center"/>
      <protection locked="0"/>
    </xf>
    <xf numFmtId="174" fontId="15" fillId="0" borderId="23" xfId="0" applyNumberFormat="1" applyFont="1" applyBorder="1" applyAlignment="1" applyProtection="1">
      <alignment vertical="center"/>
      <protection locked="0"/>
    </xf>
    <xf numFmtId="174" fontId="15" fillId="0" borderId="24" xfId="0" applyNumberFormat="1" applyFont="1" applyBorder="1" applyAlignment="1" applyProtection="1">
      <alignment vertical="center"/>
      <protection locked="0"/>
    </xf>
    <xf numFmtId="3" fontId="15" fillId="0" borderId="18" xfId="0" applyNumberFormat="1" applyFont="1" applyBorder="1" applyAlignment="1">
      <alignment vertical="center" wrapText="1"/>
    </xf>
    <xf numFmtId="174" fontId="15" fillId="3" borderId="10" xfId="0" applyNumberFormat="1" applyFont="1" applyFill="1" applyBorder="1" applyAlignment="1">
      <alignment vertical="center"/>
    </xf>
    <xf numFmtId="174" fontId="23" fillId="0" borderId="18" xfId="0" applyNumberFormat="1" applyFont="1" applyBorder="1" applyAlignment="1" applyProtection="1">
      <alignment vertical="center"/>
      <protection locked="0"/>
    </xf>
    <xf numFmtId="174" fontId="15" fillId="0" borderId="26" xfId="0" applyNumberFormat="1" applyFont="1" applyBorder="1" applyAlignment="1" applyProtection="1">
      <alignment vertical="center"/>
      <protection locked="0"/>
    </xf>
    <xf numFmtId="174" fontId="15" fillId="0" borderId="18" xfId="0" applyNumberFormat="1" applyFont="1" applyBorder="1" applyAlignment="1" applyProtection="1">
      <alignment vertical="center"/>
      <protection locked="0"/>
    </xf>
    <xf numFmtId="3" fontId="15" fillId="0" borderId="19" xfId="0" applyNumberFormat="1" applyFont="1" applyBorder="1" applyAlignment="1">
      <alignment vertical="center"/>
    </xf>
    <xf numFmtId="174" fontId="15" fillId="0" borderId="27" xfId="0" applyNumberFormat="1" applyFont="1" applyBorder="1" applyAlignment="1" applyProtection="1">
      <alignment vertical="center"/>
      <protection locked="0"/>
    </xf>
    <xf numFmtId="174" fontId="15" fillId="0" borderId="27" xfId="0" applyNumberFormat="1" applyFont="1" applyBorder="1" applyAlignment="1" applyProtection="1">
      <alignment vertical="center"/>
      <protection hidden="1"/>
    </xf>
    <xf numFmtId="175" fontId="15" fillId="0" borderId="33" xfId="0" applyNumberFormat="1" applyFont="1" applyBorder="1" applyAlignment="1">
      <alignment vertical="center"/>
    </xf>
    <xf numFmtId="174" fontId="15" fillId="0" borderId="19" xfId="0" applyNumberFormat="1" applyFont="1" applyBorder="1" applyAlignment="1" applyProtection="1">
      <alignment vertical="center"/>
      <protection locked="0"/>
    </xf>
    <xf numFmtId="174" fontId="15" fillId="0" borderId="28" xfId="0" applyNumberFormat="1" applyFont="1" applyBorder="1" applyAlignment="1" applyProtection="1">
      <alignment vertical="center"/>
      <protection locked="0"/>
    </xf>
    <xf numFmtId="174" fontId="20" fillId="0" borderId="34" xfId="0" applyNumberFormat="1" applyFont="1" applyBorder="1" applyAlignment="1">
      <alignment vertical="center"/>
    </xf>
    <xf numFmtId="174" fontId="20" fillId="0" borderId="6" xfId="0" applyNumberFormat="1" applyFont="1" applyBorder="1" applyAlignment="1">
      <alignment vertical="center"/>
    </xf>
    <xf numFmtId="175" fontId="20" fillId="0" borderId="6" xfId="0" applyNumberFormat="1" applyFont="1" applyBorder="1" applyAlignment="1">
      <alignment vertical="center"/>
    </xf>
    <xf numFmtId="174" fontId="20" fillId="0" borderId="29" xfId="0" applyNumberFormat="1" applyFont="1" applyBorder="1" applyAlignment="1">
      <alignment vertical="center"/>
    </xf>
    <xf numFmtId="174" fontId="20" fillId="0" borderId="4" xfId="0" applyNumberFormat="1" applyFont="1" applyBorder="1" applyAlignment="1">
      <alignment vertical="center"/>
    </xf>
    <xf numFmtId="174" fontId="20" fillId="3" borderId="10" xfId="0" applyNumberFormat="1" applyFont="1" applyFill="1" applyBorder="1" applyAlignment="1">
      <alignment vertical="center"/>
    </xf>
    <xf numFmtId="174" fontId="15" fillId="0" borderId="17" xfId="0" applyNumberFormat="1" applyFont="1" applyBorder="1" applyAlignment="1" applyProtection="1">
      <alignment vertical="center"/>
      <protection locked="0"/>
    </xf>
    <xf numFmtId="174" fontId="15" fillId="0" borderId="35" xfId="0" applyNumberFormat="1" applyFont="1" applyBorder="1" applyAlignment="1" applyProtection="1">
      <alignment vertical="center"/>
      <protection locked="0"/>
    </xf>
    <xf numFmtId="3" fontId="15" fillId="0" borderId="18" xfId="0" applyNumberFormat="1" applyFont="1" applyBorder="1" applyAlignment="1">
      <alignment horizontal="left" vertical="center" wrapText="1"/>
    </xf>
    <xf numFmtId="3" fontId="20" fillId="0" borderId="6" xfId="0" applyNumberFormat="1" applyFont="1" applyBorder="1" applyAlignment="1">
      <alignment vertical="center" wrapText="1"/>
    </xf>
    <xf numFmtId="174" fontId="20" fillId="0" borderId="38" xfId="0" applyNumberFormat="1" applyFont="1" applyBorder="1" applyAlignment="1">
      <alignment vertical="center"/>
    </xf>
    <xf numFmtId="174" fontId="20" fillId="3" borderId="39" xfId="0" applyNumberFormat="1" applyFont="1" applyFill="1" applyBorder="1" applyAlignment="1">
      <alignment horizontal="center" vertical="center"/>
    </xf>
    <xf numFmtId="3" fontId="20" fillId="0" borderId="12" xfId="0" applyNumberFormat="1" applyFont="1" applyBorder="1" applyAlignment="1">
      <alignment vertical="center"/>
    </xf>
    <xf numFmtId="174" fontId="15" fillId="3" borderId="11" xfId="0" applyNumberFormat="1" applyFont="1" applyFill="1" applyBorder="1" applyAlignment="1">
      <alignment vertical="center"/>
    </xf>
    <xf numFmtId="174" fontId="20" fillId="0" borderId="36" xfId="0" applyNumberFormat="1" applyFont="1" applyBorder="1" applyAlignment="1">
      <alignment vertical="center"/>
    </xf>
    <xf numFmtId="174" fontId="20" fillId="0" borderId="37" xfId="0" applyNumberFormat="1" applyFont="1" applyBorder="1" applyAlignment="1">
      <alignment vertical="center"/>
    </xf>
    <xf numFmtId="0" fontId="15" fillId="2" borderId="13" xfId="0" applyFont="1" applyFill="1" applyBorder="1" applyAlignment="1" applyProtection="1">
      <alignment vertical="center"/>
      <protection locked="0"/>
    </xf>
    <xf numFmtId="0" fontId="15" fillId="2" borderId="8" xfId="0" applyFont="1" applyFill="1" applyBorder="1" applyAlignment="1" applyProtection="1">
      <alignment vertical="center"/>
      <protection locked="0"/>
    </xf>
    <xf numFmtId="0" fontId="20" fillId="2" borderId="8" xfId="0" applyFont="1" applyFill="1" applyBorder="1" applyAlignment="1" applyProtection="1">
      <alignment vertical="center"/>
      <protection locked="0"/>
    </xf>
    <xf numFmtId="0" fontId="15" fillId="2" borderId="0" xfId="0" applyFont="1" applyFill="1" applyAlignment="1" applyProtection="1">
      <alignment vertical="center"/>
      <protection locked="0"/>
    </xf>
    <xf numFmtId="0" fontId="20" fillId="2" borderId="0" xfId="0" applyFont="1" applyFill="1" applyAlignment="1" applyProtection="1">
      <alignment vertical="center"/>
      <protection locked="0"/>
    </xf>
    <xf numFmtId="0" fontId="20" fillId="2" borderId="0" xfId="0" applyFont="1" applyFill="1" applyAlignment="1" applyProtection="1">
      <alignment horizontal="left"/>
      <protection locked="0"/>
    </xf>
    <xf numFmtId="0" fontId="20" fillId="2" borderId="9" xfId="0" applyFont="1" applyFill="1" applyBorder="1" applyAlignment="1" applyProtection="1">
      <alignment vertical="center"/>
      <protection locked="0"/>
    </xf>
    <xf numFmtId="0" fontId="20" fillId="2" borderId="42" xfId="0" applyFont="1" applyFill="1" applyBorder="1" applyAlignment="1" applyProtection="1">
      <alignment vertical="center"/>
      <protection locked="0"/>
    </xf>
    <xf numFmtId="0" fontId="20" fillId="2" borderId="50" xfId="0" applyFont="1" applyFill="1" applyBorder="1" applyAlignment="1" applyProtection="1">
      <alignment vertical="center"/>
      <protection locked="0"/>
    </xf>
    <xf numFmtId="0" fontId="20" fillId="2" borderId="14" xfId="0" applyFont="1" applyFill="1" applyBorder="1" applyAlignment="1" applyProtection="1">
      <alignment horizontal="left"/>
      <protection locked="0"/>
    </xf>
    <xf numFmtId="0" fontId="20" fillId="2" borderId="14" xfId="0" applyFont="1" applyFill="1" applyBorder="1" applyAlignment="1" applyProtection="1">
      <alignment vertical="center"/>
      <protection locked="0"/>
    </xf>
    <xf numFmtId="0" fontId="20" fillId="2" borderId="13" xfId="0" applyFont="1" applyFill="1" applyBorder="1" applyAlignment="1">
      <alignment vertical="center"/>
    </xf>
    <xf numFmtId="0" fontId="20" fillId="2" borderId="8" xfId="0" applyFont="1" applyFill="1" applyBorder="1" applyAlignment="1">
      <alignment vertical="center"/>
    </xf>
    <xf numFmtId="0" fontId="15" fillId="0" borderId="8" xfId="0" applyFont="1" applyBorder="1" applyAlignment="1">
      <alignment vertical="center"/>
    </xf>
    <xf numFmtId="0" fontId="20" fillId="2" borderId="15" xfId="0" applyFont="1" applyFill="1" applyBorder="1" applyAlignment="1" applyProtection="1">
      <alignment vertical="center"/>
      <protection locked="0"/>
    </xf>
    <xf numFmtId="0" fontId="20" fillId="2" borderId="1" xfId="0" applyFont="1" applyFill="1" applyBorder="1" applyAlignment="1" applyProtection="1">
      <alignment vertical="center"/>
      <protection locked="0"/>
    </xf>
    <xf numFmtId="3" fontId="20" fillId="0" borderId="20" xfId="6" applyNumberFormat="1" applyFont="1" applyBorder="1" applyAlignment="1" applyProtection="1">
      <alignment horizontal="center" vertical="center"/>
      <protection hidden="1"/>
    </xf>
    <xf numFmtId="3" fontId="20" fillId="0" borderId="3" xfId="6" applyNumberFormat="1" applyFont="1" applyBorder="1" applyAlignment="1" applyProtection="1">
      <alignment horizontal="center" vertical="center"/>
      <protection hidden="1"/>
    </xf>
    <xf numFmtId="3" fontId="20" fillId="0" borderId="15" xfId="6" applyNumberFormat="1" applyFont="1" applyBorder="1" applyAlignment="1" applyProtection="1">
      <alignment horizontal="center" vertical="center"/>
      <protection hidden="1"/>
    </xf>
    <xf numFmtId="0" fontId="15" fillId="0" borderId="54" xfId="6" applyFont="1" applyBorder="1" applyAlignment="1">
      <alignment vertical="center"/>
    </xf>
    <xf numFmtId="0" fontId="15" fillId="0" borderId="26" xfId="6" applyFont="1" applyBorder="1" applyAlignment="1">
      <alignment horizontal="center" vertical="center" wrapText="1"/>
    </xf>
    <xf numFmtId="0" fontId="15" fillId="0" borderId="53" xfId="6" applyFont="1" applyBorder="1" applyAlignment="1">
      <alignment horizontal="center" vertical="center"/>
    </xf>
    <xf numFmtId="0" fontId="20" fillId="2" borderId="0" xfId="6" applyFont="1" applyFill="1"/>
    <xf numFmtId="0" fontId="20" fillId="2" borderId="0" xfId="6" applyFont="1" applyFill="1" applyAlignment="1">
      <alignment horizontal="center" vertical="center" wrapText="1"/>
    </xf>
    <xf numFmtId="0" fontId="15" fillId="0" borderId="0" xfId="6" applyFont="1"/>
    <xf numFmtId="0" fontId="15" fillId="0" borderId="2" xfId="6" applyFont="1" applyBorder="1" applyAlignment="1">
      <alignment vertical="center"/>
    </xf>
    <xf numFmtId="0" fontId="15" fillId="0" borderId="1" xfId="6" applyFont="1" applyBorder="1" applyAlignment="1">
      <alignment vertical="center"/>
    </xf>
    <xf numFmtId="0" fontId="15" fillId="0" borderId="20" xfId="6" applyFont="1" applyBorder="1" applyAlignment="1">
      <alignment horizontal="right" vertical="center"/>
    </xf>
    <xf numFmtId="170" fontId="20" fillId="0" borderId="25" xfId="4" applyNumberFormat="1" applyFont="1" applyFill="1" applyBorder="1" applyAlignment="1" applyProtection="1">
      <alignment vertical="center"/>
    </xf>
    <xf numFmtId="168" fontId="20" fillId="0" borderId="53" xfId="6" applyNumberFormat="1" applyFont="1" applyBorder="1" applyAlignment="1" applyProtection="1">
      <alignment vertical="center"/>
      <protection hidden="1"/>
    </xf>
    <xf numFmtId="169" fontId="20" fillId="0" borderId="58" xfId="10" quotePrefix="1" applyNumberFormat="1" applyFont="1" applyFill="1" applyBorder="1" applyAlignment="1" applyProtection="1">
      <alignment vertical="center"/>
    </xf>
    <xf numFmtId="170" fontId="20" fillId="0" borderId="25" xfId="4" applyNumberFormat="1" applyFont="1" applyFill="1" applyBorder="1" applyAlignment="1" applyProtection="1">
      <alignment vertical="center"/>
      <protection hidden="1"/>
    </xf>
    <xf numFmtId="169" fontId="20" fillId="0" borderId="58" xfId="10" applyNumberFormat="1" applyFont="1" applyFill="1" applyBorder="1" applyAlignment="1" applyProtection="1">
      <alignment vertical="center"/>
    </xf>
    <xf numFmtId="170" fontId="20" fillId="0" borderId="59" xfId="4" applyNumberFormat="1" applyFont="1" applyFill="1" applyBorder="1" applyAlignment="1" applyProtection="1">
      <alignment vertical="center"/>
      <protection hidden="1"/>
    </xf>
    <xf numFmtId="168" fontId="20" fillId="0" borderId="60" xfId="6" applyNumberFormat="1" applyFont="1" applyBorder="1" applyAlignment="1" applyProtection="1">
      <alignment vertical="center"/>
      <protection hidden="1"/>
    </xf>
    <xf numFmtId="169" fontId="20" fillId="0" borderId="61" xfId="10" applyNumberFormat="1" applyFont="1" applyFill="1" applyBorder="1" applyAlignment="1" applyProtection="1">
      <alignment vertical="center"/>
    </xf>
    <xf numFmtId="170" fontId="20" fillId="0" borderId="41" xfId="4" applyNumberFormat="1" applyFont="1" applyFill="1" applyBorder="1" applyAlignment="1" applyProtection="1">
      <alignment vertical="center"/>
    </xf>
    <xf numFmtId="168" fontId="20" fillId="0" borderId="62" xfId="6" applyNumberFormat="1" applyFont="1" applyBorder="1" applyAlignment="1">
      <alignment vertical="center"/>
    </xf>
    <xf numFmtId="9" fontId="20" fillId="0" borderId="63" xfId="10" applyFont="1" applyFill="1" applyBorder="1" applyAlignment="1" applyProtection="1">
      <alignment vertical="center"/>
    </xf>
    <xf numFmtId="0" fontId="15" fillId="0" borderId="56" xfId="6" applyFont="1" applyBorder="1" applyAlignment="1">
      <alignment vertical="center"/>
    </xf>
    <xf numFmtId="0" fontId="15" fillId="0" borderId="3" xfId="6" applyFont="1" applyBorder="1" applyAlignment="1">
      <alignment vertical="center"/>
    </xf>
    <xf numFmtId="170" fontId="20" fillId="0" borderId="55" xfId="6" applyNumberFormat="1" applyFont="1" applyBorder="1" applyAlignment="1">
      <alignment vertical="center"/>
    </xf>
    <xf numFmtId="0" fontId="15" fillId="0" borderId="55" xfId="6" applyFont="1" applyBorder="1" applyAlignment="1">
      <alignment vertical="center"/>
    </xf>
    <xf numFmtId="170" fontId="20" fillId="0" borderId="8" xfId="6" applyNumberFormat="1" applyFont="1" applyBorder="1" applyAlignment="1">
      <alignment vertical="center"/>
    </xf>
    <xf numFmtId="169" fontId="20" fillId="0" borderId="64" xfId="10" applyNumberFormat="1" applyFont="1" applyFill="1" applyBorder="1" applyAlignment="1" applyProtection="1">
      <alignment vertical="center"/>
      <protection hidden="1"/>
    </xf>
    <xf numFmtId="170" fontId="20" fillId="0" borderId="25" xfId="6" applyNumberFormat="1" applyFont="1" applyBorder="1" applyAlignment="1">
      <alignment vertical="center"/>
    </xf>
    <xf numFmtId="170" fontId="20" fillId="0" borderId="25" xfId="6" applyNumberFormat="1" applyFont="1" applyBorder="1" applyAlignment="1" applyProtection="1">
      <alignment vertical="center"/>
      <protection hidden="1"/>
    </xf>
    <xf numFmtId="170" fontId="20" fillId="0" borderId="25" xfId="6" applyNumberFormat="1" applyFont="1" applyBorder="1" applyAlignment="1" applyProtection="1">
      <alignment vertical="center" wrapText="1"/>
      <protection hidden="1"/>
    </xf>
    <xf numFmtId="170" fontId="20" fillId="0" borderId="59" xfId="0" applyNumberFormat="1" applyFont="1" applyBorder="1" applyAlignment="1" applyProtection="1">
      <alignment vertical="center"/>
      <protection hidden="1"/>
    </xf>
    <xf numFmtId="170" fontId="20" fillId="0" borderId="65" xfId="6" applyNumberFormat="1" applyFont="1" applyBorder="1" applyAlignment="1">
      <alignment vertical="center"/>
    </xf>
    <xf numFmtId="170" fontId="20" fillId="0" borderId="42" xfId="0" applyNumberFormat="1" applyFont="1" applyBorder="1" applyAlignment="1" applyProtection="1">
      <alignment horizontal="left" vertical="center" wrapText="1"/>
      <protection hidden="1"/>
    </xf>
    <xf numFmtId="49" fontId="20" fillId="0" borderId="1" xfId="0" applyNumberFormat="1" applyFont="1" applyBorder="1" applyAlignment="1" applyProtection="1">
      <alignment horizontal="left" vertical="center"/>
      <protection locked="0"/>
    </xf>
    <xf numFmtId="49" fontId="20" fillId="0" borderId="8" xfId="0" applyNumberFormat="1" applyFont="1" applyBorder="1" applyAlignment="1" applyProtection="1">
      <alignment horizontal="left" vertical="center"/>
      <protection locked="0"/>
    </xf>
    <xf numFmtId="49" fontId="20" fillId="0" borderId="15" xfId="0" applyNumberFormat="1" applyFont="1" applyBorder="1" applyAlignment="1" applyProtection="1">
      <alignment horizontal="left" vertical="center"/>
      <protection locked="0"/>
    </xf>
    <xf numFmtId="2" fontId="20" fillId="0" borderId="1" xfId="2" applyNumberFormat="1" applyFont="1" applyBorder="1" applyAlignment="1" applyProtection="1">
      <alignment horizontal="left" vertical="center"/>
      <protection locked="0"/>
    </xf>
    <xf numFmtId="2" fontId="20" fillId="0" borderId="15" xfId="2" applyNumberFormat="1" applyFont="1" applyBorder="1" applyAlignment="1" applyProtection="1">
      <alignment horizontal="left" vertical="center"/>
      <protection locked="0"/>
    </xf>
    <xf numFmtId="2" fontId="20" fillId="0" borderId="66" xfId="2" applyNumberFormat="1" applyFont="1" applyBorder="1" applyAlignment="1" applyProtection="1">
      <alignment horizontal="left" vertical="center"/>
      <protection locked="0"/>
    </xf>
    <xf numFmtId="2" fontId="20" fillId="0" borderId="10" xfId="2" applyNumberFormat="1" applyFont="1" applyBorder="1" applyAlignment="1" applyProtection="1">
      <alignment horizontal="left" vertical="center"/>
      <protection locked="0"/>
    </xf>
    <xf numFmtId="180" fontId="20" fillId="0" borderId="41" xfId="2" applyNumberFormat="1" applyFont="1" applyBorder="1" applyAlignment="1" applyProtection="1">
      <alignment horizontal="left" vertical="center"/>
      <protection locked="0"/>
    </xf>
    <xf numFmtId="0" fontId="20" fillId="0" borderId="0" xfId="8" applyFont="1" applyAlignment="1">
      <alignment vertical="center" wrapText="1"/>
    </xf>
    <xf numFmtId="0" fontId="15" fillId="0" borderId="0" xfId="8" applyFont="1" applyAlignment="1">
      <alignment horizontal="right" vertical="center"/>
    </xf>
    <xf numFmtId="0" fontId="15" fillId="0" borderId="42" xfId="8" applyFont="1" applyBorder="1" applyAlignment="1">
      <alignment vertical="top"/>
    </xf>
    <xf numFmtId="0" fontId="15" fillId="0" borderId="9" xfId="8" applyFont="1" applyBorder="1" applyAlignment="1">
      <alignment vertical="top"/>
    </xf>
    <xf numFmtId="0" fontId="26" fillId="0" borderId="42" xfId="8" applyFont="1" applyBorder="1" applyAlignment="1" applyProtection="1">
      <alignment horizontal="left" vertical="top" wrapText="1"/>
      <protection hidden="1"/>
    </xf>
    <xf numFmtId="0" fontId="15" fillId="0" borderId="0" xfId="8" applyFont="1" applyAlignment="1">
      <alignment vertical="center"/>
    </xf>
    <xf numFmtId="0" fontId="15" fillId="0" borderId="0" xfId="8" applyFont="1" applyProtection="1">
      <protection hidden="1"/>
    </xf>
    <xf numFmtId="0" fontId="28" fillId="0" borderId="0" xfId="8" applyFont="1" applyAlignment="1" applyProtection="1">
      <alignment vertical="center"/>
      <protection hidden="1"/>
    </xf>
    <xf numFmtId="0" fontId="28" fillId="0" borderId="0" xfId="8" applyFont="1" applyAlignment="1">
      <alignment vertical="center"/>
    </xf>
    <xf numFmtId="0" fontId="20" fillId="0" borderId="0" xfId="8" applyFont="1" applyAlignment="1">
      <alignment vertical="center"/>
    </xf>
    <xf numFmtId="0" fontId="15" fillId="0" borderId="50" xfId="8" applyFont="1" applyBorder="1" applyAlignment="1">
      <alignment vertical="center"/>
    </xf>
    <xf numFmtId="0" fontId="15" fillId="0" borderId="42" xfId="8" applyFont="1" applyBorder="1" applyAlignment="1">
      <alignment vertical="center"/>
    </xf>
    <xf numFmtId="0" fontId="15" fillId="0" borderId="50" xfId="8" applyFont="1" applyBorder="1" applyAlignment="1">
      <alignment vertical="top"/>
    </xf>
    <xf numFmtId="3" fontId="28" fillId="0" borderId="0" xfId="8" applyNumberFormat="1" applyFont="1" applyAlignment="1" applyProtection="1">
      <alignment vertical="center"/>
      <protection hidden="1"/>
    </xf>
    <xf numFmtId="0" fontId="15" fillId="0" borderId="41" xfId="8" applyFont="1" applyBorder="1" applyAlignment="1">
      <alignment horizontal="center" vertical="center" wrapText="1"/>
    </xf>
    <xf numFmtId="0" fontId="15" fillId="0" borderId="1" xfId="8" applyFont="1" applyBorder="1" applyAlignment="1">
      <alignment horizontal="center" vertical="center" wrapText="1"/>
    </xf>
    <xf numFmtId="0" fontId="15" fillId="0" borderId="21" xfId="8" applyFont="1" applyBorder="1" applyAlignment="1">
      <alignment horizontal="center" vertical="center" wrapText="1"/>
    </xf>
    <xf numFmtId="0" fontId="15" fillId="0" borderId="43" xfId="8" applyFont="1" applyBorder="1" applyAlignment="1">
      <alignment horizontal="center" vertical="center" wrapText="1"/>
    </xf>
    <xf numFmtId="174" fontId="20" fillId="7" borderId="46" xfId="3" applyNumberFormat="1" applyFont="1" applyFill="1" applyBorder="1" applyAlignment="1" applyProtection="1">
      <alignment horizontal="right" vertical="center" wrapText="1"/>
      <protection hidden="1"/>
    </xf>
    <xf numFmtId="4" fontId="20" fillId="7" borderId="46" xfId="3" applyNumberFormat="1" applyFont="1" applyFill="1" applyBorder="1" applyAlignment="1" applyProtection="1">
      <alignment horizontal="right" vertical="center" wrapText="1"/>
      <protection hidden="1"/>
    </xf>
    <xf numFmtId="2" fontId="20" fillId="7" borderId="46" xfId="3" applyNumberFormat="1" applyFont="1" applyFill="1" applyBorder="1" applyAlignment="1" applyProtection="1">
      <alignment horizontal="right" vertical="center" wrapText="1"/>
      <protection hidden="1"/>
    </xf>
    <xf numFmtId="0" fontId="15" fillId="0" borderId="43" xfId="0" applyFont="1" applyBorder="1" applyAlignment="1">
      <alignment horizontal="center" vertical="center"/>
    </xf>
    <xf numFmtId="3" fontId="25" fillId="0" borderId="0" xfId="8" applyNumberFormat="1" applyFont="1" applyProtection="1">
      <protection hidden="1"/>
    </xf>
    <xf numFmtId="0" fontId="25" fillId="0" borderId="0" xfId="8" applyFont="1" applyProtection="1">
      <protection hidden="1"/>
    </xf>
    <xf numFmtId="0" fontId="28" fillId="0" borderId="0" xfId="8" applyFont="1" applyProtection="1">
      <protection hidden="1"/>
    </xf>
    <xf numFmtId="0" fontId="28" fillId="0" borderId="0" xfId="8" applyFont="1"/>
    <xf numFmtId="0" fontId="15" fillId="0" borderId="0" xfId="8" applyFont="1"/>
    <xf numFmtId="3" fontId="20" fillId="5" borderId="41" xfId="0" applyNumberFormat="1" applyFont="1" applyFill="1" applyBorder="1" applyAlignment="1" applyProtection="1">
      <alignment horizontal="center" vertical="center"/>
      <protection hidden="1"/>
    </xf>
    <xf numFmtId="0" fontId="25" fillId="0" borderId="0" xfId="8" applyFont="1" applyAlignment="1">
      <alignment vertical="center"/>
    </xf>
    <xf numFmtId="0" fontId="29" fillId="4" borderId="0" xfId="0" applyFont="1" applyFill="1" applyAlignment="1" applyProtection="1">
      <alignment horizontal="center" vertical="center" wrapText="1"/>
      <protection hidden="1"/>
    </xf>
    <xf numFmtId="182" fontId="26" fillId="0" borderId="0" xfId="0" applyNumberFormat="1" applyFont="1" applyAlignment="1" applyProtection="1">
      <alignment horizontal="left" vertical="center" wrapText="1" readingOrder="1"/>
      <protection hidden="1"/>
    </xf>
    <xf numFmtId="0" fontId="26" fillId="0" borderId="46" xfId="8" quotePrefix="1" applyFont="1" applyBorder="1" applyAlignment="1" applyProtection="1">
      <alignment horizontal="left" vertical="top" wrapText="1"/>
      <protection hidden="1"/>
    </xf>
    <xf numFmtId="0" fontId="30" fillId="0" borderId="43" xfId="8" applyFont="1" applyBorder="1" applyAlignment="1" applyProtection="1">
      <alignment horizontal="center" vertical="center" wrapText="1"/>
      <protection locked="0" hidden="1"/>
    </xf>
    <xf numFmtId="3" fontId="20" fillId="0" borderId="13" xfId="8" applyNumberFormat="1" applyFont="1" applyBorder="1" applyAlignment="1">
      <alignment vertical="center" wrapText="1"/>
    </xf>
    <xf numFmtId="0" fontId="20" fillId="6" borderId="90" xfId="8" applyFont="1" applyFill="1" applyBorder="1" applyAlignment="1" applyProtection="1">
      <alignment horizontal="center" vertical="center" wrapText="1"/>
      <protection hidden="1"/>
    </xf>
    <xf numFmtId="170" fontId="20" fillId="6" borderId="49" xfId="8" applyNumberFormat="1" applyFont="1" applyFill="1" applyBorder="1" applyAlignment="1" applyProtection="1">
      <alignment horizontal="center" vertical="center" wrapText="1"/>
      <protection hidden="1"/>
    </xf>
    <xf numFmtId="177" fontId="20" fillId="6" borderId="49" xfId="8" applyNumberFormat="1" applyFont="1" applyFill="1" applyBorder="1" applyAlignment="1" applyProtection="1">
      <alignment horizontal="center" vertical="center" wrapText="1"/>
      <protection hidden="1"/>
    </xf>
    <xf numFmtId="170" fontId="20" fillId="6" borderId="91" xfId="8" applyNumberFormat="1" applyFont="1" applyFill="1" applyBorder="1" applyAlignment="1" applyProtection="1">
      <alignment horizontal="center" vertical="center" wrapText="1"/>
      <protection hidden="1"/>
    </xf>
    <xf numFmtId="0" fontId="15" fillId="0" borderId="92" xfId="8" applyFont="1" applyBorder="1" applyAlignment="1">
      <alignment vertical="center"/>
    </xf>
    <xf numFmtId="0" fontId="15" fillId="0" borderId="93" xfId="8" applyFont="1" applyBorder="1" applyAlignment="1">
      <alignment vertical="center"/>
    </xf>
    <xf numFmtId="10" fontId="20" fillId="6" borderId="49" xfId="8" applyNumberFormat="1" applyFont="1" applyFill="1" applyBorder="1" applyAlignment="1" applyProtection="1">
      <alignment horizontal="center" vertical="center" wrapText="1"/>
      <protection hidden="1"/>
    </xf>
    <xf numFmtId="0" fontId="15" fillId="0" borderId="94" xfId="8" applyFont="1" applyBorder="1" applyAlignment="1">
      <alignment vertical="center"/>
    </xf>
    <xf numFmtId="0" fontId="31" fillId="0" borderId="47" xfId="0" applyFont="1" applyBorder="1" applyAlignment="1" applyProtection="1">
      <alignment horizontal="center" vertical="center" wrapText="1"/>
      <protection hidden="1"/>
    </xf>
    <xf numFmtId="0" fontId="31" fillId="0" borderId="89" xfId="0" applyFont="1" applyBorder="1" applyAlignment="1" applyProtection="1">
      <alignment horizontal="left" vertical="top" wrapText="1"/>
      <protection hidden="1"/>
    </xf>
    <xf numFmtId="0" fontId="15" fillId="0" borderId="87" xfId="8" applyFont="1" applyBorder="1" applyAlignment="1">
      <alignment horizontal="left" vertical="top" wrapText="1"/>
    </xf>
    <xf numFmtId="0" fontId="15" fillId="0" borderId="87" xfId="8" applyFont="1" applyBorder="1" applyAlignment="1">
      <alignment horizontal="center" vertical="top" wrapText="1"/>
    </xf>
    <xf numFmtId="0" fontId="15" fillId="0" borderId="88" xfId="8" applyFont="1" applyBorder="1" applyAlignment="1">
      <alignment vertical="top" wrapText="1"/>
    </xf>
    <xf numFmtId="0" fontId="15" fillId="0" borderId="0" xfId="8" applyFont="1" applyAlignment="1">
      <alignment vertical="top" wrapText="1"/>
    </xf>
    <xf numFmtId="0" fontId="32" fillId="5" borderId="48" xfId="0" applyFont="1" applyFill="1" applyBorder="1" applyAlignment="1" applyProtection="1">
      <alignment horizontal="center" vertical="center"/>
      <protection hidden="1"/>
    </xf>
    <xf numFmtId="0" fontId="32" fillId="0" borderId="96" xfId="0" applyFont="1" applyBorder="1" applyAlignment="1" applyProtection="1">
      <alignment horizontal="left" vertical="top" wrapText="1"/>
      <protection locked="0"/>
    </xf>
    <xf numFmtId="174" fontId="15" fillId="0" borderId="49" xfId="3" applyNumberFormat="1" applyFont="1" applyFill="1" applyBorder="1" applyAlignment="1" applyProtection="1">
      <alignment horizontal="right" vertical="center" wrapText="1"/>
      <protection locked="0"/>
    </xf>
    <xf numFmtId="4" fontId="15" fillId="0" borderId="47" xfId="3" applyNumberFormat="1" applyFont="1" applyFill="1" applyBorder="1" applyAlignment="1" applyProtection="1">
      <alignment horizontal="right" vertical="center" wrapText="1"/>
      <protection locked="0"/>
    </xf>
    <xf numFmtId="174" fontId="15" fillId="0" borderId="47" xfId="3" applyNumberFormat="1" applyFont="1" applyFill="1" applyBorder="1" applyAlignment="1" applyProtection="1">
      <alignment vertical="center" wrapText="1"/>
      <protection locked="0"/>
    </xf>
    <xf numFmtId="174" fontId="15" fillId="7" borderId="52" xfId="3" applyNumberFormat="1" applyFont="1" applyFill="1" applyBorder="1" applyAlignment="1" applyProtection="1">
      <alignment horizontal="right" vertical="center" wrapText="1"/>
      <protection hidden="1"/>
    </xf>
    <xf numFmtId="174" fontId="15" fillId="7" borderId="47" xfId="3" applyNumberFormat="1" applyFont="1" applyFill="1" applyBorder="1" applyAlignment="1" applyProtection="1">
      <alignment horizontal="right" vertical="center" wrapText="1"/>
      <protection hidden="1"/>
    </xf>
    <xf numFmtId="10" fontId="15" fillId="7" borderId="47" xfId="9" applyNumberFormat="1" applyFont="1" applyFill="1" applyBorder="1" applyAlignment="1" applyProtection="1">
      <alignment horizontal="center" vertical="center" wrapText="1"/>
      <protection hidden="1"/>
    </xf>
    <xf numFmtId="0" fontId="20" fillId="7" borderId="99" xfId="8" quotePrefix="1" applyFont="1" applyFill="1" applyBorder="1" applyAlignment="1" applyProtection="1">
      <alignment horizontal="left" vertical="top" wrapText="1"/>
      <protection hidden="1"/>
    </xf>
    <xf numFmtId="0" fontId="32" fillId="0" borderId="97" xfId="0" applyFont="1" applyBorder="1" applyAlignment="1" applyProtection="1">
      <alignment horizontal="left" vertical="top" wrapText="1"/>
      <protection locked="0"/>
    </xf>
    <xf numFmtId="174" fontId="15" fillId="0" borderId="51" xfId="3" applyNumberFormat="1" applyFont="1" applyFill="1" applyBorder="1" applyAlignment="1" applyProtection="1">
      <alignment horizontal="right" vertical="center" wrapText="1"/>
      <protection locked="0"/>
    </xf>
    <xf numFmtId="4" fontId="15" fillId="0" borderId="52" xfId="3" applyNumberFormat="1" applyFont="1" applyFill="1" applyBorder="1" applyAlignment="1" applyProtection="1">
      <alignment horizontal="right" vertical="center" wrapText="1"/>
      <protection locked="0"/>
    </xf>
    <xf numFmtId="174" fontId="15" fillId="0" borderId="52" xfId="3" applyNumberFormat="1" applyFont="1" applyFill="1" applyBorder="1" applyAlignment="1" applyProtection="1">
      <alignment vertical="center" wrapText="1"/>
      <protection locked="0"/>
    </xf>
    <xf numFmtId="10" fontId="15" fillId="7" borderId="52" xfId="9" applyNumberFormat="1" applyFont="1" applyFill="1" applyBorder="1" applyAlignment="1" applyProtection="1">
      <alignment horizontal="center" vertical="center" wrapText="1"/>
      <protection hidden="1"/>
    </xf>
    <xf numFmtId="0" fontId="20" fillId="7" borderId="100" xfId="8" applyFont="1" applyFill="1" applyBorder="1" applyAlignment="1" applyProtection="1">
      <alignment horizontal="left" vertical="top" wrapText="1"/>
      <protection hidden="1"/>
    </xf>
    <xf numFmtId="174" fontId="15" fillId="0" borderId="25" xfId="3" applyNumberFormat="1" applyFont="1" applyFill="1" applyBorder="1" applyAlignment="1" applyProtection="1">
      <alignment horizontal="right" vertical="center" wrapText="1"/>
      <protection locked="0"/>
    </xf>
    <xf numFmtId="0" fontId="32" fillId="0" borderId="98" xfId="0" applyFont="1" applyBorder="1" applyAlignment="1" applyProtection="1">
      <alignment horizontal="left" vertical="top" wrapText="1"/>
      <protection locked="0"/>
    </xf>
    <xf numFmtId="174" fontId="15" fillId="0" borderId="95" xfId="3" applyNumberFormat="1" applyFont="1" applyFill="1" applyBorder="1" applyAlignment="1" applyProtection="1">
      <alignment horizontal="right" vertical="center" wrapText="1"/>
      <protection locked="0"/>
    </xf>
    <xf numFmtId="4" fontId="15" fillId="0" borderId="95" xfId="3" applyNumberFormat="1" applyFont="1" applyFill="1" applyBorder="1" applyAlignment="1" applyProtection="1">
      <alignment horizontal="right" vertical="center" wrapText="1"/>
      <protection locked="0"/>
    </xf>
    <xf numFmtId="174" fontId="15" fillId="0" borderId="95" xfId="3" applyNumberFormat="1" applyFont="1" applyFill="1" applyBorder="1" applyAlignment="1" applyProtection="1">
      <alignment vertical="center" wrapText="1"/>
      <protection locked="0"/>
    </xf>
    <xf numFmtId="174" fontId="15" fillId="7" borderId="95" xfId="3" applyNumberFormat="1" applyFont="1" applyFill="1" applyBorder="1" applyAlignment="1" applyProtection="1">
      <alignment horizontal="right" vertical="center" wrapText="1"/>
      <protection hidden="1"/>
    </xf>
    <xf numFmtId="10" fontId="15" fillId="7" borderId="95" xfId="9" applyNumberFormat="1" applyFont="1" applyFill="1" applyBorder="1" applyAlignment="1" applyProtection="1">
      <alignment horizontal="center" vertical="center" wrapText="1"/>
      <protection hidden="1"/>
    </xf>
    <xf numFmtId="0" fontId="20" fillId="7" borderId="101" xfId="8" applyFont="1" applyFill="1" applyBorder="1" applyAlignment="1" applyProtection="1">
      <alignment horizontal="left" vertical="top" wrapText="1"/>
      <protection hidden="1"/>
    </xf>
    <xf numFmtId="0" fontId="15" fillId="0" borderId="45" xfId="8" applyFont="1" applyBorder="1" applyAlignment="1">
      <alignment vertical="center"/>
    </xf>
    <xf numFmtId="3" fontId="15" fillId="0" borderId="0" xfId="8" applyNumberFormat="1" applyFont="1" applyAlignment="1">
      <alignment vertical="center"/>
    </xf>
    <xf numFmtId="0" fontId="14" fillId="0" borderId="2" xfId="6" applyFont="1" applyBorder="1" applyAlignment="1">
      <alignment vertical="center"/>
    </xf>
    <xf numFmtId="0" fontId="20" fillId="0" borderId="0" xfId="0" applyFont="1" applyAlignment="1">
      <alignment horizontal="center" vertical="center"/>
    </xf>
    <xf numFmtId="0" fontId="20" fillId="0" borderId="0" xfId="0" applyFont="1" applyAlignment="1">
      <alignment horizontal="center" vertical="center" wrapText="1"/>
    </xf>
    <xf numFmtId="0" fontId="20" fillId="0" borderId="50" xfId="0" applyFont="1" applyBorder="1" applyAlignment="1">
      <alignment vertical="center"/>
    </xf>
    <xf numFmtId="0" fontId="20" fillId="0" borderId="42" xfId="0" applyFont="1" applyBorder="1" applyAlignment="1">
      <alignment vertical="center"/>
    </xf>
    <xf numFmtId="0" fontId="20" fillId="0" borderId="42" xfId="0" applyFont="1" applyBorder="1" applyAlignment="1">
      <alignment horizontal="left" vertical="center"/>
    </xf>
    <xf numFmtId="0" fontId="20" fillId="0" borderId="9" xfId="0" applyFont="1" applyBorder="1" applyAlignment="1">
      <alignment horizontal="left" vertical="center"/>
    </xf>
    <xf numFmtId="0" fontId="20" fillId="0" borderId="50" xfId="0" applyFont="1" applyBorder="1" applyAlignment="1" applyProtection="1">
      <alignment horizontal="left" vertical="center" wrapText="1"/>
      <protection locked="0"/>
    </xf>
    <xf numFmtId="0" fontId="20" fillId="0" borderId="42" xfId="0" applyFont="1" applyBorder="1" applyAlignment="1" applyProtection="1">
      <alignment horizontal="left" vertical="center" wrapText="1"/>
      <protection locked="0"/>
    </xf>
    <xf numFmtId="0" fontId="20" fillId="0" borderId="9" xfId="0" applyFont="1" applyBorder="1" applyAlignment="1" applyProtection="1">
      <alignment horizontal="left" vertical="center" wrapText="1"/>
      <protection locked="0"/>
    </xf>
    <xf numFmtId="0" fontId="33" fillId="0" borderId="0" xfId="0" applyFont="1" applyAlignment="1">
      <alignment horizontal="center" vertical="center"/>
    </xf>
    <xf numFmtId="0" fontId="20" fillId="0" borderId="1" xfId="0" applyFont="1" applyBorder="1" applyAlignment="1" applyProtection="1">
      <alignment horizontal="left" vertical="center" wrapText="1"/>
      <protection locked="0"/>
    </xf>
    <xf numFmtId="0" fontId="20" fillId="0" borderId="8" xfId="0" applyFont="1" applyBorder="1" applyAlignment="1" applyProtection="1">
      <alignment horizontal="left" vertical="center" wrapText="1"/>
      <protection locked="0"/>
    </xf>
    <xf numFmtId="0" fontId="20" fillId="0" borderId="15" xfId="0" applyFont="1" applyBorder="1" applyAlignment="1" applyProtection="1">
      <alignment horizontal="left" vertical="center" wrapText="1"/>
      <protection locked="0"/>
    </xf>
    <xf numFmtId="0" fontId="20" fillId="0" borderId="50" xfId="0" applyFont="1" applyBorder="1" applyAlignment="1">
      <alignment horizontal="left" vertical="center"/>
    </xf>
    <xf numFmtId="0" fontId="20" fillId="0" borderId="21" xfId="0" applyFont="1" applyBorder="1" applyAlignment="1">
      <alignment horizontal="left" vertical="center"/>
    </xf>
    <xf numFmtId="0" fontId="20" fillId="2" borderId="0" xfId="0" applyFont="1" applyFill="1" applyAlignment="1">
      <alignment horizontal="center" vertical="center" wrapText="1"/>
    </xf>
    <xf numFmtId="0" fontId="20" fillId="2" borderId="0" xfId="0" applyFont="1" applyFill="1" applyAlignment="1">
      <alignment horizontal="center" vertical="center"/>
    </xf>
    <xf numFmtId="0" fontId="1" fillId="0" borderId="0" xfId="7"/>
    <xf numFmtId="0" fontId="35" fillId="0" borderId="0" xfId="7" applyFont="1"/>
    <xf numFmtId="0" fontId="36" fillId="0" borderId="0" xfId="7" applyFont="1"/>
    <xf numFmtId="0" fontId="20" fillId="0" borderId="0" xfId="7" applyFont="1"/>
    <xf numFmtId="0" fontId="13" fillId="0" borderId="0" xfId="7" applyFont="1"/>
    <xf numFmtId="0" fontId="37" fillId="0" borderId="0" xfId="1" applyFont="1" applyFill="1"/>
    <xf numFmtId="0" fontId="38" fillId="0" borderId="0" xfId="1" applyFont="1" applyAlignment="1">
      <alignment horizontal="left" vertical="center"/>
    </xf>
    <xf numFmtId="0" fontId="39" fillId="0" borderId="0" xfId="1" applyFont="1"/>
    <xf numFmtId="0" fontId="20" fillId="3" borderId="0" xfId="7" applyFont="1" applyFill="1" applyAlignment="1">
      <alignment vertical="center" wrapText="1"/>
    </xf>
    <xf numFmtId="0" fontId="15" fillId="2" borderId="0" xfId="7" applyFont="1" applyFill="1" applyAlignment="1">
      <alignment vertical="center" wrapText="1"/>
    </xf>
    <xf numFmtId="0" fontId="15" fillId="0" borderId="0" xfId="7" applyFont="1" applyAlignment="1">
      <alignment horizontal="justify" readingOrder="1"/>
    </xf>
    <xf numFmtId="0" fontId="15" fillId="2" borderId="0" xfId="7" applyFont="1" applyFill="1"/>
    <xf numFmtId="0" fontId="15" fillId="3" borderId="0" xfId="7" applyFont="1" applyFill="1" applyAlignment="1">
      <alignment vertical="center" wrapText="1"/>
    </xf>
    <xf numFmtId="0" fontId="15" fillId="2" borderId="0" xfId="7" applyFont="1" applyFill="1" applyAlignment="1">
      <alignment horizontal="center" vertical="center"/>
    </xf>
    <xf numFmtId="0" fontId="15" fillId="2" borderId="0" xfId="7" applyFont="1" applyFill="1" applyAlignment="1">
      <alignment horizontal="justify" vertical="center" readingOrder="1"/>
    </xf>
    <xf numFmtId="0" fontId="15" fillId="3" borderId="0" xfId="7" applyFont="1" applyFill="1" applyAlignment="1">
      <alignment horizontal="center" vertical="center"/>
    </xf>
    <xf numFmtId="0" fontId="24" fillId="0" borderId="0" xfId="1" applyFont="1" applyAlignment="1">
      <alignment horizontal="justify" readingOrder="1"/>
    </xf>
    <xf numFmtId="0" fontId="35" fillId="0" borderId="0" xfId="7" applyFont="1" applyAlignment="1">
      <alignment horizontal="justify" readingOrder="1"/>
    </xf>
    <xf numFmtId="0" fontId="35" fillId="0" borderId="0" xfId="7" applyFont="1" applyAlignment="1">
      <alignment vertical="center"/>
    </xf>
    <xf numFmtId="0" fontId="3" fillId="0" borderId="0" xfId="7" applyFont="1"/>
    <xf numFmtId="0" fontId="19" fillId="0" borderId="0" xfId="7" applyFont="1" applyAlignment="1">
      <alignment horizontal="center" vertical="center"/>
    </xf>
    <xf numFmtId="0" fontId="34" fillId="0" borderId="0" xfId="7" applyFont="1" applyAlignment="1">
      <alignment horizontal="center" vertical="center"/>
    </xf>
    <xf numFmtId="0" fontId="13" fillId="0" borderId="0" xfId="7" applyFont="1" applyAlignment="1">
      <alignment horizontal="left"/>
    </xf>
    <xf numFmtId="0" fontId="34" fillId="0" borderId="0" xfId="7" applyFont="1"/>
    <xf numFmtId="0" fontId="20" fillId="0" borderId="42" xfId="8" applyFont="1" applyBorder="1" applyAlignment="1">
      <alignment horizontal="center" vertical="center" wrapText="1"/>
    </xf>
    <xf numFmtId="0" fontId="3" fillId="0" borderId="46" xfId="8" applyFont="1" applyBorder="1" applyAlignment="1">
      <alignment horizontal="center" vertical="center" wrapText="1"/>
    </xf>
    <xf numFmtId="0" fontId="3" fillId="0" borderId="46" xfId="8" applyFont="1" applyBorder="1" applyAlignment="1">
      <alignment horizontal="center" vertical="center"/>
    </xf>
    <xf numFmtId="0" fontId="8" fillId="0" borderId="46" xfId="8" applyFont="1" applyBorder="1" applyAlignment="1">
      <alignment horizontal="center" vertical="center"/>
    </xf>
    <xf numFmtId="0" fontId="20" fillId="0" borderId="46" xfId="8" applyFont="1" applyBorder="1" applyAlignment="1">
      <alignment horizontal="center" vertical="center" wrapText="1"/>
    </xf>
    <xf numFmtId="0" fontId="22" fillId="0" borderId="46" xfId="8" applyFont="1" applyBorder="1" applyAlignment="1">
      <alignment horizontal="center" vertical="center" wrapText="1"/>
    </xf>
    <xf numFmtId="0" fontId="20" fillId="0" borderId="13" xfId="8" applyFont="1" applyBorder="1" applyAlignment="1">
      <alignment horizontal="left" vertical="center" wrapText="1"/>
    </xf>
    <xf numFmtId="0" fontId="20" fillId="0" borderId="14" xfId="8" applyFont="1" applyBorder="1" applyAlignment="1">
      <alignment horizontal="left" vertical="center" wrapText="1"/>
    </xf>
    <xf numFmtId="0" fontId="15" fillId="0" borderId="66" xfId="0" applyFont="1" applyBorder="1" applyAlignment="1">
      <alignment horizontal="left" vertical="center" wrapText="1"/>
    </xf>
    <xf numFmtId="0" fontId="15" fillId="0" borderId="10" xfId="0" applyFont="1" applyBorder="1" applyAlignment="1">
      <alignment horizontal="left" vertical="center"/>
    </xf>
    <xf numFmtId="0" fontId="15" fillId="0" borderId="66" xfId="0" applyFont="1" applyBorder="1" applyAlignment="1">
      <alignment horizontal="left" vertical="center"/>
    </xf>
    <xf numFmtId="0" fontId="15" fillId="0" borderId="13" xfId="8" applyFont="1" applyBorder="1" applyAlignment="1">
      <alignment horizontal="left" vertical="center" wrapText="1"/>
    </xf>
    <xf numFmtId="0" fontId="15" fillId="0" borderId="14" xfId="8" applyFont="1" applyBorder="1" applyAlignment="1">
      <alignment horizontal="left" vertical="center" wrapText="1"/>
    </xf>
    <xf numFmtId="3" fontId="20" fillId="5" borderId="1" xfId="0" applyNumberFormat="1" applyFont="1" applyFill="1" applyBorder="1" applyAlignment="1" applyProtection="1">
      <alignment horizontal="center" vertical="center"/>
      <protection hidden="1"/>
    </xf>
    <xf numFmtId="3" fontId="20" fillId="5" borderId="15" xfId="0" applyNumberFormat="1" applyFont="1" applyFill="1" applyBorder="1" applyAlignment="1" applyProtection="1">
      <alignment horizontal="center" vertical="center"/>
      <protection hidden="1"/>
    </xf>
    <xf numFmtId="0" fontId="20" fillId="0" borderId="13" xfId="8" applyFont="1" applyBorder="1" applyAlignment="1" applyProtection="1">
      <alignment horizontal="center"/>
      <protection locked="0"/>
    </xf>
    <xf numFmtId="0" fontId="20" fillId="0" borderId="40" xfId="8" applyFont="1" applyBorder="1" applyAlignment="1" applyProtection="1">
      <alignment horizontal="center"/>
      <protection locked="0"/>
    </xf>
    <xf numFmtId="0" fontId="15" fillId="0" borderId="50" xfId="0" applyFont="1" applyBorder="1" applyAlignment="1">
      <alignment horizontal="center" vertical="center"/>
    </xf>
    <xf numFmtId="0" fontId="15" fillId="0" borderId="9" xfId="0" applyFont="1" applyBorder="1" applyAlignment="1">
      <alignment horizontal="center" vertical="center"/>
    </xf>
    <xf numFmtId="0" fontId="15" fillId="0" borderId="14" xfId="8" applyFont="1" applyBorder="1" applyAlignment="1" applyProtection="1">
      <alignment horizontal="left" vertical="top" wrapText="1"/>
      <protection hidden="1"/>
    </xf>
    <xf numFmtId="0" fontId="15" fillId="0" borderId="42" xfId="8" applyFont="1" applyBorder="1" applyAlignment="1" applyProtection="1">
      <alignment horizontal="left" vertical="top" wrapText="1"/>
      <protection hidden="1"/>
    </xf>
    <xf numFmtId="0" fontId="15" fillId="0" borderId="13" xfId="8" applyFont="1" applyBorder="1" applyAlignment="1" applyProtection="1">
      <alignment horizontal="left" vertical="top" wrapText="1"/>
      <protection locked="0"/>
    </xf>
    <xf numFmtId="0" fontId="15" fillId="0" borderId="14" xfId="8" applyFont="1" applyBorder="1" applyAlignment="1" applyProtection="1">
      <alignment horizontal="left" vertical="top" wrapText="1"/>
      <protection locked="0"/>
    </xf>
    <xf numFmtId="0" fontId="15" fillId="0" borderId="40" xfId="8" applyFont="1" applyBorder="1" applyAlignment="1" applyProtection="1">
      <alignment horizontal="left" vertical="top" wrapText="1"/>
      <protection locked="0"/>
    </xf>
    <xf numFmtId="0" fontId="15" fillId="0" borderId="50" xfId="8" applyFont="1" applyBorder="1" applyAlignment="1">
      <alignment horizontal="left" vertical="top"/>
    </xf>
    <xf numFmtId="0" fontId="15" fillId="0" borderId="9" xfId="8" applyFont="1" applyBorder="1" applyAlignment="1">
      <alignment horizontal="left" vertical="top"/>
    </xf>
    <xf numFmtId="165" fontId="20" fillId="0" borderId="1" xfId="8" applyNumberFormat="1" applyFont="1" applyBorder="1" applyAlignment="1" applyProtection="1">
      <alignment horizontal="center" vertical="top"/>
      <protection hidden="1"/>
    </xf>
    <xf numFmtId="165" fontId="20" fillId="0" borderId="15" xfId="8" applyNumberFormat="1" applyFont="1" applyBorder="1" applyAlignment="1" applyProtection="1">
      <alignment horizontal="center" vertical="top"/>
      <protection hidden="1"/>
    </xf>
    <xf numFmtId="0" fontId="20" fillId="0" borderId="1" xfId="8" applyFont="1" applyBorder="1" applyAlignment="1" applyProtection="1">
      <alignment horizontal="left" vertical="center" wrapText="1"/>
      <protection hidden="1"/>
    </xf>
    <xf numFmtId="0" fontId="20" fillId="0" borderId="8" xfId="8" applyFont="1" applyBorder="1" applyAlignment="1" applyProtection="1">
      <alignment horizontal="left" vertical="center" wrapText="1"/>
      <protection hidden="1"/>
    </xf>
    <xf numFmtId="0" fontId="20" fillId="0" borderId="15" xfId="8" applyFont="1" applyBorder="1" applyAlignment="1" applyProtection="1">
      <alignment horizontal="left" vertical="center" wrapText="1"/>
      <protection hidden="1"/>
    </xf>
    <xf numFmtId="0" fontId="20" fillId="0" borderId="41" xfId="8" applyFont="1" applyBorder="1" applyAlignment="1">
      <alignment horizontal="left" vertical="center" wrapText="1"/>
    </xf>
    <xf numFmtId="0" fontId="15" fillId="0" borderId="46" xfId="8" applyFont="1" applyBorder="1" applyAlignment="1">
      <alignment horizontal="left" vertical="center"/>
    </xf>
    <xf numFmtId="0" fontId="20" fillId="0" borderId="1" xfId="8" applyFont="1" applyBorder="1" applyAlignment="1" applyProtection="1">
      <alignment horizontal="left" vertical="top" wrapText="1"/>
      <protection hidden="1"/>
    </xf>
    <xf numFmtId="0" fontId="20" fillId="0" borderId="8" xfId="8" applyFont="1" applyBorder="1" applyAlignment="1" applyProtection="1">
      <alignment horizontal="left" vertical="top" wrapText="1"/>
      <protection hidden="1"/>
    </xf>
    <xf numFmtId="0" fontId="20" fillId="0" borderId="15" xfId="8" applyFont="1" applyBorder="1" applyAlignment="1" applyProtection="1">
      <alignment horizontal="left" vertical="top" wrapText="1"/>
      <protection hidden="1"/>
    </xf>
    <xf numFmtId="173" fontId="20" fillId="0" borderId="21" xfId="5" applyNumberFormat="1" applyFont="1" applyFill="1" applyBorder="1" applyAlignment="1" applyProtection="1">
      <alignment horizontal="center" vertical="center"/>
      <protection locked="0"/>
    </xf>
    <xf numFmtId="173" fontId="20" fillId="0" borderId="41" xfId="5" applyNumberFormat="1" applyFont="1" applyFill="1" applyBorder="1" applyAlignment="1" applyProtection="1">
      <alignment horizontal="center" vertical="center"/>
      <protection locked="0"/>
    </xf>
    <xf numFmtId="0" fontId="15" fillId="0" borderId="13" xfId="8" applyFont="1" applyBorder="1" applyAlignment="1">
      <alignment horizontal="left" vertical="center"/>
    </xf>
    <xf numFmtId="0" fontId="15" fillId="0" borderId="40" xfId="8" applyFont="1" applyBorder="1" applyAlignment="1">
      <alignment horizontal="left" vertical="center"/>
    </xf>
    <xf numFmtId="1" fontId="20" fillId="0" borderId="21" xfId="8" applyNumberFormat="1" applyFont="1" applyBorder="1" applyAlignment="1" applyProtection="1">
      <alignment horizontal="center" vertical="center"/>
      <protection locked="0"/>
    </xf>
    <xf numFmtId="1" fontId="20" fillId="0" borderId="41" xfId="8" applyNumberFormat="1" applyFont="1" applyBorder="1" applyAlignment="1" applyProtection="1">
      <alignment horizontal="center" vertical="center"/>
      <protection locked="0"/>
    </xf>
    <xf numFmtId="170" fontId="20" fillId="0" borderId="21" xfId="3" applyNumberFormat="1" applyFont="1" applyFill="1" applyBorder="1" applyAlignment="1" applyProtection="1">
      <alignment horizontal="center" vertical="center" wrapText="1"/>
      <protection locked="0"/>
    </xf>
    <xf numFmtId="170" fontId="20" fillId="0" borderId="41" xfId="3" applyNumberFormat="1" applyFont="1" applyFill="1" applyBorder="1" applyAlignment="1" applyProtection="1">
      <alignment horizontal="center" vertical="center" wrapText="1"/>
      <protection locked="0"/>
    </xf>
    <xf numFmtId="0" fontId="15" fillId="0" borderId="0" xfId="7" applyFont="1" applyAlignment="1">
      <alignment horizontal="left"/>
    </xf>
    <xf numFmtId="0" fontId="19" fillId="0" borderId="0" xfId="7" applyFont="1" applyAlignment="1">
      <alignment horizontal="left"/>
    </xf>
    <xf numFmtId="0" fontId="34" fillId="0" borderId="0" xfId="7" applyFont="1" applyAlignment="1">
      <alignment horizontal="left"/>
    </xf>
    <xf numFmtId="0" fontId="1" fillId="0" borderId="46" xfId="7" applyBorder="1" applyAlignment="1">
      <alignment horizontal="center"/>
    </xf>
    <xf numFmtId="0" fontId="22" fillId="0" borderId="50" xfId="7" applyFont="1" applyBorder="1" applyAlignment="1">
      <alignment horizontal="center" vertical="center"/>
    </xf>
    <xf numFmtId="0" fontId="22" fillId="0" borderId="42" xfId="7" applyFont="1" applyBorder="1" applyAlignment="1">
      <alignment horizontal="center" vertical="center"/>
    </xf>
    <xf numFmtId="0" fontId="22" fillId="0" borderId="9" xfId="7" applyFont="1" applyBorder="1" applyAlignment="1">
      <alignment horizontal="center" vertical="center"/>
    </xf>
    <xf numFmtId="0" fontId="22" fillId="0" borderId="1" xfId="7" applyFont="1" applyBorder="1" applyAlignment="1">
      <alignment horizontal="center" vertical="center"/>
    </xf>
    <xf numFmtId="0" fontId="22" fillId="0" borderId="8" xfId="7" applyFont="1" applyBorder="1" applyAlignment="1">
      <alignment horizontal="center" vertical="center"/>
    </xf>
    <xf numFmtId="0" fontId="22" fillId="0" borderId="15" xfId="7" applyFont="1" applyBorder="1" applyAlignment="1">
      <alignment horizontal="center" vertical="center"/>
    </xf>
    <xf numFmtId="0" fontId="3" fillId="0" borderId="46" xfId="7" applyFont="1" applyBorder="1" applyAlignment="1">
      <alignment horizontal="center" vertical="center" wrapText="1"/>
    </xf>
    <xf numFmtId="0" fontId="3" fillId="0" borderId="46" xfId="7" applyFont="1" applyBorder="1" applyAlignment="1">
      <alignment horizontal="center" vertical="center"/>
    </xf>
    <xf numFmtId="0" fontId="19" fillId="0" borderId="50" xfId="7" applyFont="1" applyBorder="1" applyAlignment="1">
      <alignment horizontal="center" vertical="center" wrapText="1"/>
    </xf>
    <xf numFmtId="0" fontId="19" fillId="0" borderId="42"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1" xfId="7" applyFont="1" applyBorder="1" applyAlignment="1">
      <alignment horizontal="center" vertical="center" wrapText="1"/>
    </xf>
    <xf numFmtId="0" fontId="19" fillId="0" borderId="8" xfId="7" applyFont="1" applyBorder="1" applyAlignment="1">
      <alignment horizontal="center" vertical="center" wrapText="1"/>
    </xf>
    <xf numFmtId="0" fontId="19" fillId="0" borderId="15" xfId="7" applyFont="1" applyBorder="1" applyAlignment="1">
      <alignment horizontal="center" vertical="center" wrapText="1"/>
    </xf>
    <xf numFmtId="0" fontId="15" fillId="0" borderId="0" xfId="7" applyFont="1" applyAlignment="1">
      <alignment horizontal="center" vertical="center"/>
    </xf>
    <xf numFmtId="0" fontId="15" fillId="0" borderId="0" xfId="7" applyFont="1" applyAlignment="1">
      <alignment horizontal="left" vertical="top"/>
    </xf>
    <xf numFmtId="0" fontId="20" fillId="0" borderId="0" xfId="7" applyFont="1" applyAlignment="1">
      <alignment horizontal="left"/>
    </xf>
    <xf numFmtId="0" fontId="20" fillId="0" borderId="0" xfId="7" applyFont="1" applyAlignment="1">
      <alignment wrapText="1"/>
    </xf>
    <xf numFmtId="0" fontId="15" fillId="0" borderId="0" xfId="8" applyFont="1" applyAlignment="1">
      <alignment horizontal="justify" vertical="center" wrapText="1" readingOrder="1"/>
    </xf>
    <xf numFmtId="0" fontId="15" fillId="0" borderId="0" xfId="8" applyFont="1" applyAlignment="1">
      <alignment horizontal="justify" vertical="top" wrapText="1" readingOrder="1"/>
    </xf>
    <xf numFmtId="0" fontId="15" fillId="2" borderId="0" xfId="7" quotePrefix="1" applyFont="1" applyFill="1" applyAlignment="1">
      <alignment horizontal="justify" vertical="center" readingOrder="1"/>
    </xf>
    <xf numFmtId="0" fontId="15" fillId="2" borderId="0" xfId="7" quotePrefix="1" applyFont="1" applyFill="1" applyAlignment="1">
      <alignment horizontal="justify" vertical="top" wrapText="1" readingOrder="1"/>
    </xf>
    <xf numFmtId="0" fontId="15" fillId="0" borderId="0" xfId="7" applyFont="1" applyAlignment="1">
      <alignment horizontal="justify" vertical="center" wrapText="1" readingOrder="1"/>
    </xf>
    <xf numFmtId="0" fontId="15" fillId="0" borderId="0" xfId="7" applyFont="1" applyAlignment="1">
      <alignment horizontal="left" vertical="center" readingOrder="1"/>
    </xf>
    <xf numFmtId="0" fontId="20" fillId="8" borderId="0" xfId="7" applyFont="1" applyFill="1" applyAlignment="1">
      <alignment horizontal="justify" vertical="center" readingOrder="1"/>
    </xf>
    <xf numFmtId="0" fontId="20" fillId="2" borderId="0" xfId="7" applyFont="1" applyFill="1" applyAlignment="1">
      <alignment horizontal="justify" vertical="center" readingOrder="1"/>
    </xf>
    <xf numFmtId="0" fontId="15" fillId="0" borderId="0" xfId="7" applyFont="1" applyAlignment="1">
      <alignment horizontal="justify" vertical="center" readingOrder="1"/>
    </xf>
    <xf numFmtId="0" fontId="15" fillId="0" borderId="0" xfId="7" quotePrefix="1" applyFont="1" applyAlignment="1">
      <alignment horizontal="justify" vertical="center" wrapText="1" readingOrder="1"/>
    </xf>
    <xf numFmtId="0" fontId="15" fillId="2" borderId="0" xfId="7" applyFont="1" applyFill="1" applyAlignment="1">
      <alignment horizontal="justify" vertical="center" readingOrder="1"/>
    </xf>
    <xf numFmtId="0" fontId="20" fillId="8" borderId="0" xfId="7" applyFont="1" applyFill="1" applyAlignment="1">
      <alignment horizontal="left" vertical="center" readingOrder="1"/>
    </xf>
    <xf numFmtId="0" fontId="15" fillId="2" borderId="0" xfId="7" applyFont="1" applyFill="1" applyAlignment="1">
      <alignment horizontal="justify" vertical="center" wrapText="1" readingOrder="1"/>
    </xf>
    <xf numFmtId="0" fontId="15" fillId="2" borderId="0" xfId="7" quotePrefix="1" applyFont="1" applyFill="1" applyAlignment="1">
      <alignment horizontal="justify" vertical="center" wrapText="1" readingOrder="1"/>
    </xf>
    <xf numFmtId="0" fontId="20" fillId="2" borderId="0" xfId="7" applyFont="1" applyFill="1" applyAlignment="1">
      <alignment horizontal="justify" vertical="center" wrapText="1" readingOrder="1"/>
    </xf>
    <xf numFmtId="0" fontId="15" fillId="0" borderId="0" xfId="7" applyFont="1" applyAlignment="1">
      <alignment horizontal="center"/>
    </xf>
    <xf numFmtId="0" fontId="24" fillId="0" borderId="0" xfId="1" applyFont="1" applyFill="1" applyAlignment="1">
      <alignment horizontal="left"/>
    </xf>
    <xf numFmtId="0" fontId="40" fillId="8" borderId="0" xfId="7" applyFont="1" applyFill="1" applyAlignment="1">
      <alignment horizontal="justify" vertical="center" readingOrder="1"/>
    </xf>
    <xf numFmtId="0" fontId="22" fillId="0" borderId="13" xfId="7" applyFont="1" applyBorder="1" applyAlignment="1">
      <alignment horizontal="center" vertical="center"/>
    </xf>
    <xf numFmtId="0" fontId="22" fillId="0" borderId="14" xfId="7" applyFont="1" applyBorder="1" applyAlignment="1">
      <alignment horizontal="center" vertical="center"/>
    </xf>
    <xf numFmtId="0" fontId="22" fillId="0" borderId="40" xfId="7" applyFont="1" applyBorder="1" applyAlignment="1">
      <alignment horizontal="center" vertical="center"/>
    </xf>
    <xf numFmtId="0" fontId="19" fillId="0" borderId="46" xfId="7" applyFont="1" applyBorder="1" applyAlignment="1">
      <alignment horizontal="center" vertical="center" wrapText="1"/>
    </xf>
    <xf numFmtId="0" fontId="15" fillId="0" borderId="0" xfId="8" applyFont="1" applyAlignment="1">
      <alignment horizontal="left" vertical="top" wrapText="1"/>
    </xf>
    <xf numFmtId="0" fontId="15" fillId="0" borderId="13" xfId="0" applyFont="1" applyBorder="1" applyAlignment="1">
      <alignment horizontal="center" vertical="top" wrapText="1"/>
    </xf>
    <xf numFmtId="0" fontId="15" fillId="0" borderId="14" xfId="0" applyFont="1" applyBorder="1" applyAlignment="1">
      <alignment horizontal="center" vertical="top" wrapText="1"/>
    </xf>
    <xf numFmtId="0" fontId="15" fillId="0" borderId="40" xfId="0" applyFont="1" applyBorder="1" applyAlignment="1">
      <alignment horizontal="center" vertical="top" wrapText="1"/>
    </xf>
    <xf numFmtId="0" fontId="15" fillId="0" borderId="50" xfId="0" applyFont="1" applyBorder="1" applyAlignment="1">
      <alignment horizontal="center" vertical="top" wrapText="1"/>
    </xf>
    <xf numFmtId="0" fontId="15" fillId="0" borderId="42" xfId="0" applyFont="1" applyBorder="1" applyAlignment="1">
      <alignment horizontal="center" vertical="top" wrapText="1"/>
    </xf>
    <xf numFmtId="0" fontId="15" fillId="0" borderId="9" xfId="0" applyFont="1" applyBorder="1" applyAlignment="1">
      <alignment horizontal="center" vertical="top" wrapText="1"/>
    </xf>
    <xf numFmtId="0" fontId="15" fillId="0" borderId="14" xfId="0" applyFont="1" applyBorder="1" applyAlignment="1" applyProtection="1">
      <alignment horizontal="center" vertical="top" wrapText="1"/>
      <protection locked="0"/>
    </xf>
    <xf numFmtId="0" fontId="15" fillId="0" borderId="13" xfId="0" applyFont="1" applyBorder="1" applyAlignment="1" applyProtection="1">
      <alignment horizontal="center" vertical="top" wrapText="1"/>
      <protection locked="0"/>
    </xf>
    <xf numFmtId="0" fontId="20" fillId="0" borderId="13" xfId="0" applyFont="1" applyBorder="1" applyAlignment="1">
      <alignment horizontal="left" vertical="center"/>
    </xf>
    <xf numFmtId="0" fontId="20" fillId="0" borderId="14" xfId="0" applyFont="1" applyBorder="1" applyAlignment="1">
      <alignment horizontal="left" vertical="center"/>
    </xf>
    <xf numFmtId="0" fontId="20" fillId="0" borderId="40" xfId="0" applyFont="1" applyBorder="1" applyAlignment="1">
      <alignment horizontal="left" vertical="center"/>
    </xf>
    <xf numFmtId="0" fontId="19" fillId="0" borderId="50" xfId="0" applyFont="1" applyBorder="1" applyAlignment="1">
      <alignment horizontal="center" vertical="center" wrapText="1"/>
    </xf>
    <xf numFmtId="0" fontId="19" fillId="0" borderId="42"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66" xfId="0" applyFont="1" applyBorder="1" applyAlignment="1">
      <alignment horizontal="center" vertical="center" wrapText="1"/>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15" xfId="0" applyFont="1" applyBorder="1" applyAlignment="1">
      <alignment horizontal="center" vertical="center" wrapText="1"/>
    </xf>
    <xf numFmtId="0" fontId="20" fillId="0" borderId="50" xfId="0" applyFont="1" applyBorder="1" applyAlignment="1">
      <alignment horizontal="left" vertical="center"/>
    </xf>
    <xf numFmtId="0" fontId="20" fillId="0" borderId="9" xfId="0" applyFont="1" applyBorder="1" applyAlignment="1">
      <alignment horizontal="left" vertical="center"/>
    </xf>
    <xf numFmtId="180" fontId="20" fillId="0" borderId="1" xfId="2" applyNumberFormat="1" applyFont="1" applyBorder="1" applyAlignment="1" applyProtection="1">
      <alignment horizontal="left" vertical="center"/>
      <protection locked="0"/>
    </xf>
    <xf numFmtId="180" fontId="20" fillId="0" borderId="15" xfId="2" applyNumberFormat="1" applyFont="1" applyBorder="1" applyAlignment="1" applyProtection="1">
      <alignment horizontal="left" vertical="center"/>
      <protection locked="0"/>
    </xf>
    <xf numFmtId="170" fontId="20" fillId="3" borderId="67" xfId="0" applyNumberFormat="1" applyFont="1" applyFill="1" applyBorder="1" applyAlignment="1">
      <alignment horizontal="center" vertical="center"/>
    </xf>
    <xf numFmtId="170" fontId="20" fillId="3" borderId="0" xfId="0" applyNumberFormat="1" applyFont="1" applyFill="1" applyAlignment="1">
      <alignment horizontal="center" vertical="center"/>
    </xf>
    <xf numFmtId="170" fontId="20" fillId="3" borderId="68" xfId="0" applyNumberFormat="1" applyFont="1" applyFill="1" applyBorder="1" applyAlignment="1">
      <alignment horizontal="center" vertical="center"/>
    </xf>
    <xf numFmtId="0" fontId="22" fillId="0" borderId="50"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5" xfId="0" applyFont="1" applyBorder="1" applyAlignment="1">
      <alignment horizontal="center" vertical="center" wrapText="1"/>
    </xf>
    <xf numFmtId="0" fontId="20" fillId="0" borderId="0" xfId="0" applyFont="1" applyAlignment="1">
      <alignment horizontal="center" vertical="center" wrapText="1"/>
    </xf>
    <xf numFmtId="0" fontId="20" fillId="0" borderId="57" xfId="0" applyFont="1" applyBorder="1" applyAlignment="1">
      <alignment horizontal="center" vertical="center" wrapText="1"/>
    </xf>
    <xf numFmtId="3" fontId="20" fillId="3" borderId="5" xfId="0" applyNumberFormat="1" applyFont="1" applyFill="1" applyBorder="1" applyAlignment="1">
      <alignment horizontal="center" vertical="center"/>
    </xf>
    <xf numFmtId="3" fontId="20" fillId="3" borderId="69" xfId="0" applyNumberFormat="1" applyFont="1" applyFill="1" applyBorder="1" applyAlignment="1">
      <alignment horizontal="center" vertical="center"/>
    </xf>
    <xf numFmtId="3" fontId="20" fillId="3" borderId="44" xfId="0" applyNumberFormat="1" applyFont="1" applyFill="1" applyBorder="1" applyAlignment="1">
      <alignment horizontal="center" vertical="center"/>
    </xf>
    <xf numFmtId="0" fontId="12" fillId="0" borderId="46" xfId="0" applyFont="1" applyBorder="1" applyAlignment="1">
      <alignment horizontal="center" vertical="center"/>
    </xf>
    <xf numFmtId="0" fontId="20" fillId="0" borderId="42" xfId="0" applyFont="1" applyBorder="1" applyAlignment="1">
      <alignment horizontal="center" vertical="center"/>
    </xf>
    <xf numFmtId="0" fontId="20" fillId="0" borderId="0" xfId="0" applyFont="1" applyAlignment="1">
      <alignment horizontal="center" vertical="center"/>
    </xf>
    <xf numFmtId="0" fontId="20" fillId="0" borderId="8" xfId="0" applyFont="1" applyBorder="1" applyAlignment="1">
      <alignment horizontal="center" vertical="center"/>
    </xf>
    <xf numFmtId="171" fontId="20" fillId="0" borderId="1" xfId="0" applyNumberFormat="1" applyFont="1" applyBorder="1" applyAlignment="1" applyProtection="1">
      <alignment horizontal="center" vertical="center"/>
      <protection locked="0"/>
    </xf>
    <xf numFmtId="171" fontId="20" fillId="0" borderId="15" xfId="0" applyNumberFormat="1" applyFont="1" applyBorder="1" applyAlignment="1" applyProtection="1">
      <alignment horizontal="center" vertical="center"/>
      <protection locked="0"/>
    </xf>
    <xf numFmtId="165" fontId="20" fillId="0" borderId="1" xfId="0" applyNumberFormat="1" applyFont="1" applyBorder="1" applyAlignment="1" applyProtection="1">
      <alignment horizontal="center" vertical="center"/>
      <protection locked="0"/>
    </xf>
    <xf numFmtId="165" fontId="20" fillId="0" borderId="15" xfId="0" applyNumberFormat="1" applyFont="1" applyBorder="1" applyAlignment="1" applyProtection="1">
      <alignment horizontal="center" vertical="center"/>
      <protection locked="0"/>
    </xf>
    <xf numFmtId="0" fontId="20" fillId="0" borderId="50" xfId="0" applyFont="1" applyBorder="1" applyAlignment="1">
      <alignment horizontal="left" vertical="center" wrapText="1"/>
    </xf>
    <xf numFmtId="0" fontId="20" fillId="0" borderId="9" xfId="0" applyFont="1" applyBorder="1" applyAlignment="1">
      <alignment horizontal="left" vertical="center" wrapText="1"/>
    </xf>
    <xf numFmtId="0" fontId="14" fillId="0" borderId="5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5" xfId="0" applyFont="1" applyBorder="1" applyAlignment="1">
      <alignment horizontal="center" vertical="center" wrapText="1"/>
    </xf>
    <xf numFmtId="171" fontId="20" fillId="0" borderId="1" xfId="0" applyNumberFormat="1" applyFont="1" applyBorder="1" applyAlignment="1" applyProtection="1">
      <alignment horizontal="left" vertical="center"/>
      <protection locked="0"/>
    </xf>
    <xf numFmtId="171" fontId="20" fillId="0" borderId="15" xfId="0" applyNumberFormat="1" applyFont="1" applyBorder="1" applyAlignment="1" applyProtection="1">
      <alignment horizontal="left" vertical="center"/>
      <protection locked="0"/>
    </xf>
    <xf numFmtId="0" fontId="20" fillId="0" borderId="42" xfId="0" applyFont="1" applyBorder="1" applyAlignment="1">
      <alignment horizontal="left" vertical="center"/>
    </xf>
    <xf numFmtId="0" fontId="3" fillId="0" borderId="46" xfId="6" applyFont="1" applyBorder="1" applyAlignment="1">
      <alignment horizontal="center"/>
    </xf>
    <xf numFmtId="0" fontId="3" fillId="0" borderId="46" xfId="6" applyFont="1" applyBorder="1" applyAlignment="1">
      <alignment horizontal="center" vertical="center" wrapText="1"/>
    </xf>
    <xf numFmtId="0" fontId="3" fillId="0" borderId="46" xfId="6" applyFont="1" applyBorder="1" applyAlignment="1">
      <alignment horizontal="center" vertical="center"/>
    </xf>
    <xf numFmtId="0" fontId="20" fillId="0" borderId="46" xfId="6" applyFont="1" applyBorder="1" applyAlignment="1">
      <alignment horizontal="center" vertical="center" wrapText="1"/>
    </xf>
    <xf numFmtId="0" fontId="22" fillId="0" borderId="46" xfId="6" applyFont="1" applyBorder="1" applyAlignment="1">
      <alignment horizontal="center" vertical="center" wrapText="1"/>
    </xf>
    <xf numFmtId="0" fontId="15" fillId="0" borderId="1" xfId="6" applyFont="1" applyBorder="1" applyAlignment="1">
      <alignment horizontal="center" vertical="center" wrapText="1"/>
    </xf>
    <xf numFmtId="0" fontId="15" fillId="0" borderId="8" xfId="6" applyFont="1" applyBorder="1" applyAlignment="1">
      <alignment horizontal="center" vertical="center" wrapText="1"/>
    </xf>
    <xf numFmtId="0" fontId="15" fillId="0" borderId="15" xfId="6" applyFont="1" applyBorder="1" applyAlignment="1">
      <alignment horizontal="center" vertical="center" wrapText="1"/>
    </xf>
    <xf numFmtId="0" fontId="15" fillId="0" borderId="1" xfId="6" applyFont="1" applyBorder="1" applyAlignment="1">
      <alignment horizontal="center" vertical="center"/>
    </xf>
    <xf numFmtId="0" fontId="15" fillId="0" borderId="8" xfId="6" applyFont="1" applyBorder="1" applyAlignment="1">
      <alignment horizontal="center" vertical="center"/>
    </xf>
    <xf numFmtId="0" fontId="15" fillId="0" borderId="15" xfId="6" applyFont="1" applyBorder="1" applyAlignment="1">
      <alignment horizontal="center" vertical="center"/>
    </xf>
    <xf numFmtId="0" fontId="20" fillId="0" borderId="0" xfId="6" applyFont="1" applyAlignment="1">
      <alignment horizontal="center" vertical="center" wrapText="1"/>
    </xf>
    <xf numFmtId="0" fontId="15" fillId="0" borderId="66" xfId="6" applyFont="1" applyBorder="1" applyAlignment="1">
      <alignment horizontal="left" vertical="center"/>
    </xf>
    <xf numFmtId="0" fontId="15" fillId="0" borderId="0" xfId="6" applyFont="1" applyAlignment="1">
      <alignment horizontal="left" vertical="center"/>
    </xf>
    <xf numFmtId="0" fontId="15" fillId="0" borderId="1" xfId="6" applyFont="1" applyBorder="1" applyAlignment="1">
      <alignment horizontal="left" vertical="center"/>
    </xf>
    <xf numFmtId="0" fontId="15" fillId="0" borderId="8" xfId="6" applyFont="1" applyBorder="1" applyAlignment="1">
      <alignment horizontal="left" vertical="center"/>
    </xf>
    <xf numFmtId="166" fontId="20" fillId="0" borderId="53" xfId="6" applyNumberFormat="1" applyFont="1" applyBorder="1" applyAlignment="1" applyProtection="1">
      <alignment horizontal="left" vertical="center"/>
      <protection hidden="1"/>
    </xf>
    <xf numFmtId="166" fontId="20" fillId="0" borderId="70" xfId="6" applyNumberFormat="1" applyFont="1" applyBorder="1" applyAlignment="1" applyProtection="1">
      <alignment horizontal="left" vertical="center"/>
      <protection hidden="1"/>
    </xf>
    <xf numFmtId="166" fontId="20" fillId="0" borderId="26" xfId="6" applyNumberFormat="1" applyFont="1" applyBorder="1" applyAlignment="1" applyProtection="1">
      <alignment horizontal="left" vertical="center"/>
      <protection hidden="1"/>
    </xf>
    <xf numFmtId="1" fontId="20" fillId="0" borderId="55" xfId="6" applyNumberFormat="1" applyFont="1" applyBorder="1" applyAlignment="1" applyProtection="1">
      <alignment horizontal="left" vertical="center"/>
      <protection hidden="1"/>
    </xf>
    <xf numFmtId="1" fontId="20" fillId="0" borderId="71" xfId="6" applyNumberFormat="1" applyFont="1" applyBorder="1" applyAlignment="1" applyProtection="1">
      <alignment horizontal="left" vertical="center"/>
      <protection hidden="1"/>
    </xf>
    <xf numFmtId="1" fontId="20" fillId="0" borderId="72" xfId="6" applyNumberFormat="1" applyFont="1" applyBorder="1" applyAlignment="1" applyProtection="1">
      <alignment horizontal="left" vertical="center"/>
      <protection hidden="1"/>
    </xf>
    <xf numFmtId="0" fontId="15" fillId="0" borderId="73" xfId="6" applyFont="1" applyBorder="1" applyAlignment="1">
      <alignment horizontal="left" vertical="center"/>
    </xf>
    <xf numFmtId="0" fontId="15" fillId="0" borderId="70" xfId="6" applyFont="1" applyBorder="1" applyAlignment="1">
      <alignment horizontal="left" vertical="center"/>
    </xf>
    <xf numFmtId="168" fontId="20" fillId="0" borderId="53" xfId="6" applyNumberFormat="1" applyFont="1" applyBorder="1" applyAlignment="1" applyProtection="1">
      <alignment horizontal="center" vertical="center"/>
      <protection hidden="1"/>
    </xf>
    <xf numFmtId="168" fontId="20" fillId="0" borderId="26" xfId="6" applyNumberFormat="1" applyFont="1" applyBorder="1" applyAlignment="1" applyProtection="1">
      <alignment horizontal="center" vertical="center"/>
      <protection hidden="1"/>
    </xf>
    <xf numFmtId="0" fontId="20" fillId="0" borderId="50" xfId="6" applyFont="1" applyBorder="1" applyAlignment="1">
      <alignment horizontal="center" vertical="center"/>
    </xf>
    <xf numFmtId="0" fontId="20" fillId="0" borderId="42" xfId="6" applyFont="1" applyBorder="1" applyAlignment="1">
      <alignment horizontal="center" vertical="center"/>
    </xf>
    <xf numFmtId="0" fontId="20" fillId="0" borderId="9" xfId="6" applyFont="1" applyBorder="1" applyAlignment="1">
      <alignment horizontal="center" vertical="center"/>
    </xf>
    <xf numFmtId="0" fontId="15" fillId="0" borderId="74" xfId="6" applyFont="1" applyBorder="1" applyAlignment="1">
      <alignment horizontal="left" vertical="center"/>
    </xf>
    <xf numFmtId="0" fontId="15" fillId="0" borderId="75" xfId="6" applyFont="1" applyBorder="1" applyAlignment="1">
      <alignment horizontal="left" vertical="center"/>
    </xf>
    <xf numFmtId="0" fontId="15" fillId="0" borderId="76" xfId="6" applyFont="1" applyBorder="1" applyAlignment="1">
      <alignment horizontal="left" vertical="center"/>
    </xf>
    <xf numFmtId="0" fontId="15" fillId="0" borderId="26" xfId="6" applyFont="1" applyBorder="1" applyAlignment="1">
      <alignment horizontal="left" vertical="center"/>
    </xf>
    <xf numFmtId="1" fontId="20" fillId="0" borderId="53" xfId="6" applyNumberFormat="1" applyFont="1" applyBorder="1" applyAlignment="1" applyProtection="1">
      <alignment horizontal="left"/>
      <protection hidden="1"/>
    </xf>
    <xf numFmtId="1" fontId="20" fillId="0" borderId="70" xfId="6" applyNumberFormat="1" applyFont="1" applyBorder="1" applyAlignment="1" applyProtection="1">
      <alignment horizontal="left"/>
      <protection hidden="1"/>
    </xf>
    <xf numFmtId="1" fontId="20" fillId="0" borderId="26" xfId="6" applyNumberFormat="1" applyFont="1" applyBorder="1" applyAlignment="1" applyProtection="1">
      <alignment horizontal="left"/>
      <protection hidden="1"/>
    </xf>
    <xf numFmtId="1" fontId="20" fillId="0" borderId="53" xfId="6" applyNumberFormat="1" applyFont="1" applyBorder="1" applyAlignment="1" applyProtection="1">
      <alignment horizontal="left" vertical="center"/>
      <protection hidden="1"/>
    </xf>
    <xf numFmtId="1" fontId="20" fillId="0" borderId="70" xfId="6" applyNumberFormat="1" applyFont="1" applyBorder="1" applyAlignment="1" applyProtection="1">
      <alignment horizontal="left" vertical="center"/>
      <protection hidden="1"/>
    </xf>
    <xf numFmtId="1" fontId="20" fillId="0" borderId="26" xfId="6" applyNumberFormat="1" applyFont="1" applyBorder="1" applyAlignment="1" applyProtection="1">
      <alignment horizontal="left" vertical="center"/>
      <protection hidden="1"/>
    </xf>
    <xf numFmtId="0" fontId="15" fillId="0" borderId="56" xfId="6" applyFont="1" applyBorder="1" applyAlignment="1">
      <alignment horizontal="left" vertical="center"/>
    </xf>
    <xf numFmtId="0" fontId="15" fillId="0" borderId="71" xfId="6" applyFont="1" applyBorder="1" applyAlignment="1">
      <alignment horizontal="left" vertical="center"/>
    </xf>
    <xf numFmtId="168" fontId="20" fillId="0" borderId="55" xfId="6" applyNumberFormat="1" applyFont="1" applyBorder="1" applyAlignment="1" applyProtection="1">
      <alignment horizontal="center" vertical="center"/>
      <protection hidden="1"/>
    </xf>
    <xf numFmtId="168" fontId="20" fillId="0" borderId="72" xfId="6" applyNumberFormat="1" applyFont="1" applyBorder="1" applyAlignment="1" applyProtection="1">
      <alignment horizontal="center" vertical="center"/>
      <protection hidden="1"/>
    </xf>
    <xf numFmtId="167" fontId="20" fillId="0" borderId="75" xfId="6" applyNumberFormat="1" applyFont="1" applyBorder="1" applyAlignment="1" applyProtection="1">
      <alignment horizontal="center" vertical="center"/>
      <protection hidden="1"/>
    </xf>
    <xf numFmtId="167" fontId="20" fillId="0" borderId="77" xfId="6" applyNumberFormat="1" applyFont="1" applyBorder="1" applyAlignment="1" applyProtection="1">
      <alignment horizontal="center" vertical="center"/>
      <protection hidden="1"/>
    </xf>
    <xf numFmtId="167" fontId="20" fillId="0" borderId="70" xfId="6" applyNumberFormat="1" applyFont="1" applyBorder="1" applyAlignment="1" applyProtection="1">
      <alignment horizontal="center" vertical="center"/>
      <protection hidden="1"/>
    </xf>
    <xf numFmtId="167" fontId="20" fillId="0" borderId="26" xfId="6" applyNumberFormat="1" applyFont="1" applyBorder="1" applyAlignment="1" applyProtection="1">
      <alignment horizontal="center" vertical="center"/>
      <protection hidden="1"/>
    </xf>
    <xf numFmtId="0" fontId="20" fillId="0" borderId="81" xfId="6" applyFont="1" applyBorder="1" applyAlignment="1">
      <alignment horizontal="center" vertical="center"/>
    </xf>
    <xf numFmtId="0" fontId="20" fillId="0" borderId="82" xfId="6" applyFont="1" applyBorder="1" applyAlignment="1">
      <alignment horizontal="center" vertical="center"/>
    </xf>
    <xf numFmtId="0" fontId="20" fillId="0" borderId="24" xfId="6" applyFont="1" applyBorder="1" applyAlignment="1">
      <alignment horizontal="center" vertical="center"/>
    </xf>
    <xf numFmtId="0" fontId="15" fillId="0" borderId="78" xfId="6" applyFont="1" applyBorder="1" applyAlignment="1">
      <alignment horizontal="left" vertical="center"/>
    </xf>
    <xf numFmtId="0" fontId="15" fillId="0" borderId="79" xfId="6" applyFont="1" applyBorder="1" applyAlignment="1">
      <alignment horizontal="left" vertical="center"/>
    </xf>
    <xf numFmtId="0" fontId="15" fillId="0" borderId="80" xfId="6" applyFont="1" applyBorder="1" applyAlignment="1">
      <alignment horizontal="left" vertical="center"/>
    </xf>
    <xf numFmtId="0" fontId="15" fillId="0" borderId="62" xfId="6" applyFont="1" applyBorder="1" applyAlignment="1">
      <alignment horizontal="left" vertical="center"/>
    </xf>
    <xf numFmtId="0" fontId="15" fillId="0" borderId="85" xfId="6" applyFont="1" applyBorder="1" applyAlignment="1">
      <alignment horizontal="left" vertical="center"/>
    </xf>
    <xf numFmtId="0" fontId="15" fillId="0" borderId="84" xfId="6" applyFont="1" applyBorder="1" applyAlignment="1">
      <alignment horizontal="left" vertical="center"/>
    </xf>
    <xf numFmtId="0" fontId="15" fillId="0" borderId="53" xfId="6" applyFont="1" applyBorder="1" applyAlignment="1">
      <alignment horizontal="center" vertical="top"/>
    </xf>
    <xf numFmtId="0" fontId="15" fillId="0" borderId="26" xfId="6" applyFont="1" applyBorder="1" applyAlignment="1">
      <alignment horizontal="center" vertical="top"/>
    </xf>
    <xf numFmtId="169" fontId="20" fillId="0" borderId="53" xfId="10" applyNumberFormat="1" applyFont="1" applyFill="1" applyBorder="1" applyAlignment="1" applyProtection="1">
      <alignment horizontal="center" vertical="center"/>
      <protection hidden="1"/>
    </xf>
    <xf numFmtId="169" fontId="20" fillId="0" borderId="26" xfId="10" applyNumberFormat="1" applyFont="1" applyFill="1" applyBorder="1" applyAlignment="1" applyProtection="1">
      <alignment horizontal="center" vertical="center"/>
      <protection hidden="1"/>
    </xf>
    <xf numFmtId="170" fontId="15" fillId="0" borderId="14" xfId="6" applyNumberFormat="1" applyFont="1" applyBorder="1" applyAlignment="1">
      <alignment horizontal="center" vertical="center"/>
    </xf>
    <xf numFmtId="0" fontId="15" fillId="0" borderId="14" xfId="6" applyFont="1" applyBorder="1" applyAlignment="1">
      <alignment horizontal="center" vertical="center"/>
    </xf>
    <xf numFmtId="0" fontId="15" fillId="0" borderId="50" xfId="6" applyFont="1" applyBorder="1" applyAlignment="1" applyProtection="1">
      <alignment horizontal="center"/>
      <protection locked="0"/>
    </xf>
    <xf numFmtId="0" fontId="15" fillId="0" borderId="42" xfId="6" applyFont="1" applyBorder="1" applyAlignment="1" applyProtection="1">
      <alignment horizontal="center"/>
      <protection locked="0"/>
    </xf>
    <xf numFmtId="0" fontId="15" fillId="0" borderId="9" xfId="6" applyFont="1" applyBorder="1" applyAlignment="1" applyProtection="1">
      <alignment horizontal="center"/>
      <protection locked="0"/>
    </xf>
    <xf numFmtId="9" fontId="20" fillId="0" borderId="83" xfId="9" applyFont="1" applyBorder="1" applyAlignment="1" applyProtection="1">
      <alignment horizontal="center" vertical="center" wrapText="1"/>
    </xf>
    <xf numFmtId="9" fontId="20" fillId="0" borderId="84" xfId="9" applyFont="1" applyBorder="1" applyAlignment="1" applyProtection="1">
      <alignment horizontal="center" vertical="center" wrapText="1"/>
    </xf>
    <xf numFmtId="0" fontId="15" fillId="0" borderId="86" xfId="6" applyFont="1" applyBorder="1" applyAlignment="1">
      <alignment horizontal="left" vertical="center"/>
    </xf>
    <xf numFmtId="170" fontId="20" fillId="0" borderId="42" xfId="0" applyNumberFormat="1" applyFont="1" applyBorder="1" applyAlignment="1" applyProtection="1">
      <alignment horizontal="right" vertical="center" wrapText="1"/>
      <protection hidden="1"/>
    </xf>
  </cellXfs>
  <cellStyles count="11">
    <cellStyle name="Hipervínculo" xfId="1" builtinId="8"/>
    <cellStyle name="Millares" xfId="2" builtinId="3"/>
    <cellStyle name="Millares 2" xfId="3" xr:uid="{00000000-0005-0000-0000-000002000000}"/>
    <cellStyle name="Moneda 2" xfId="4" xr:uid="{00000000-0005-0000-0000-000003000000}"/>
    <cellStyle name="Moneda 3" xfId="5" xr:uid="{00000000-0005-0000-0000-000004000000}"/>
    <cellStyle name="Normal" xfId="0" builtinId="0"/>
    <cellStyle name="Normal 2" xfId="6" xr:uid="{00000000-0005-0000-0000-000006000000}"/>
    <cellStyle name="Normal 2 2" xfId="7" xr:uid="{00000000-0005-0000-0000-000007000000}"/>
    <cellStyle name="Normal 3" xfId="8" xr:uid="{00000000-0005-0000-0000-000008000000}"/>
    <cellStyle name="Porcentaje" xfId="9" builtinId="5"/>
    <cellStyle name="Porcentaje 2" xfId="10" xr:uid="{00000000-0005-0000-0000-00000A000000}"/>
  </cellStyles>
  <dxfs count="11">
    <dxf>
      <font>
        <b/>
        <i val="0"/>
      </font>
      <fill>
        <gradientFill degree="135">
          <stop position="0">
            <color theme="0"/>
          </stop>
          <stop position="0.5">
            <color theme="5" tint="0.59999389629810485"/>
          </stop>
          <stop position="1">
            <color theme="0"/>
          </stop>
        </gradientFill>
      </fill>
    </dxf>
    <dxf>
      <font>
        <color rgb="FFFF0000"/>
      </font>
    </dxf>
    <dxf>
      <font>
        <b/>
        <i val="0"/>
        <color auto="1"/>
        <name val="Cambria"/>
        <scheme val="none"/>
      </font>
      <fill>
        <gradientFill degree="135">
          <stop position="0">
            <color theme="0"/>
          </stop>
          <stop position="0.5">
            <color theme="5" tint="0.59999389629810485"/>
          </stop>
          <stop position="1">
            <color theme="0"/>
          </stop>
        </gradientFill>
      </fill>
    </dxf>
    <dxf>
      <font>
        <b/>
        <i val="0"/>
      </font>
    </dxf>
    <dxf>
      <font>
        <b/>
        <i val="0"/>
      </font>
    </dxf>
    <dxf>
      <font>
        <b/>
        <i val="0"/>
      </font>
    </dxf>
    <dxf>
      <font>
        <color auto="1"/>
        <name val="Cambria"/>
        <scheme val="none"/>
      </font>
      <fill>
        <gradientFill degree="135">
          <stop position="0">
            <color theme="0"/>
          </stop>
          <stop position="0.5">
            <color theme="5" tint="0.59999389629810485"/>
          </stop>
          <stop position="1">
            <color theme="0"/>
          </stop>
        </gradientFill>
      </fill>
    </dxf>
    <dxf>
      <fill>
        <patternFill>
          <bgColor theme="5" tint="0.59996337778862885"/>
        </patternFill>
      </fill>
    </dxf>
    <dxf>
      <font>
        <b/>
        <i val="0"/>
        <color auto="1"/>
        <name val="Cambria"/>
        <scheme val="none"/>
      </font>
      <fill>
        <gradientFill degree="135">
          <stop position="0">
            <color theme="0"/>
          </stop>
          <stop position="0.5">
            <color theme="5" tint="0.59999389629810485"/>
          </stop>
          <stop position="1">
            <color theme="0"/>
          </stop>
        </gradientFill>
      </fill>
    </dxf>
    <dxf>
      <fill>
        <patternFill>
          <bgColor theme="5" tint="0.39994506668294322"/>
        </patternFill>
      </fill>
    </dxf>
    <dxf>
      <font>
        <b/>
        <i val="0"/>
        <color auto="1"/>
        <name val="Cambria"/>
        <scheme val="none"/>
      </font>
      <fill>
        <gradientFill degree="135">
          <stop position="0">
            <color theme="0"/>
          </stop>
          <stop position="0.5">
            <color theme="5" tint="0.59999389629810485"/>
          </stop>
          <stop position="1">
            <color theme="0"/>
          </stop>
        </gradientFill>
      </fill>
    </dxf>
  </dxfs>
  <tableStyles count="1" defaultTableStyle="TableStyleMedium9" defaultPivotStyle="PivotStyleLight16">
    <tableStyle name="Habitat"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 Id="rId9" Type="http://schemas.openxmlformats.org/officeDocument/2006/relationships/image" Target="../media/image10.png"/></Relationships>
</file>

<file path=xl/drawings/_rels/drawing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3.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4.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4.jpeg"/></Relationships>
</file>

<file path=xl/drawings/drawing1.xml><?xml version="1.0" encoding="utf-8"?>
<xdr:wsDr xmlns:xdr="http://schemas.openxmlformats.org/drawingml/2006/spreadsheetDrawing" xmlns:a="http://schemas.openxmlformats.org/drawingml/2006/main">
  <xdr:twoCellAnchor editAs="oneCell">
    <xdr:from>
      <xdr:col>0</xdr:col>
      <xdr:colOff>137160</xdr:colOff>
      <xdr:row>57</xdr:row>
      <xdr:rowOff>76200</xdr:rowOff>
    </xdr:from>
    <xdr:to>
      <xdr:col>4</xdr:col>
      <xdr:colOff>209550</xdr:colOff>
      <xdr:row>72</xdr:row>
      <xdr:rowOff>59055</xdr:rowOff>
    </xdr:to>
    <xdr:pic>
      <xdr:nvPicPr>
        <xdr:cNvPr id="2" name="Imagen 3">
          <a:extLst>
            <a:ext uri="{FF2B5EF4-FFF2-40B4-BE49-F238E27FC236}">
              <a16:creationId xmlns:a16="http://schemas.microsoft.com/office/drawing/2014/main" id="{729CAD25-F8EE-4A1B-885A-1AA01374A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 y="16024860"/>
          <a:ext cx="3451860" cy="399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647700</xdr:colOff>
      <xdr:row>160</xdr:row>
      <xdr:rowOff>47625</xdr:rowOff>
    </xdr:from>
    <xdr:to>
      <xdr:col>13</xdr:col>
      <xdr:colOff>76200</xdr:colOff>
      <xdr:row>178</xdr:row>
      <xdr:rowOff>200025</xdr:rowOff>
    </xdr:to>
    <xdr:grpSp>
      <xdr:nvGrpSpPr>
        <xdr:cNvPr id="3" name="Grupo 54">
          <a:extLst>
            <a:ext uri="{FF2B5EF4-FFF2-40B4-BE49-F238E27FC236}">
              <a16:creationId xmlns:a16="http://schemas.microsoft.com/office/drawing/2014/main" id="{6B0CBFDA-3146-4F8E-BB21-63B4422BF653}"/>
            </a:ext>
          </a:extLst>
        </xdr:cNvPr>
        <xdr:cNvGrpSpPr>
          <a:grpSpLocks/>
        </xdr:cNvGrpSpPr>
      </xdr:nvGrpSpPr>
      <xdr:grpSpPr bwMode="auto">
        <a:xfrm>
          <a:off x="647700" y="42342473"/>
          <a:ext cx="10079182" cy="4828310"/>
          <a:chOff x="762000" y="12110357"/>
          <a:chExt cx="8077401" cy="3819231"/>
        </a:xfrm>
      </xdr:grpSpPr>
      <xdr:pic>
        <xdr:nvPicPr>
          <xdr:cNvPr id="4" name="Imagen 10">
            <a:extLst>
              <a:ext uri="{FF2B5EF4-FFF2-40B4-BE49-F238E27FC236}">
                <a16:creationId xmlns:a16="http://schemas.microsoft.com/office/drawing/2014/main" id="{AB7AEC30-B967-544C-A8BB-85B3146C8F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0" y="12110357"/>
            <a:ext cx="8077401" cy="381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5" name="Conector recto de flecha 4">
            <a:extLst>
              <a:ext uri="{FF2B5EF4-FFF2-40B4-BE49-F238E27FC236}">
                <a16:creationId xmlns:a16="http://schemas.microsoft.com/office/drawing/2014/main" id="{194A6CEC-EF3E-2849-9509-04C70A5E6297}"/>
              </a:ext>
            </a:extLst>
          </xdr:cNvPr>
          <xdr:cNvCxnSpPr/>
        </xdr:nvCxnSpPr>
        <xdr:spPr bwMode="auto">
          <a:xfrm flipH="1" flipV="1">
            <a:off x="2087490" y="14501783"/>
            <a:ext cx="709417" cy="652207"/>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6" name="Conector recto de flecha 5">
            <a:extLst>
              <a:ext uri="{FF2B5EF4-FFF2-40B4-BE49-F238E27FC236}">
                <a16:creationId xmlns:a16="http://schemas.microsoft.com/office/drawing/2014/main" id="{46610B59-0C17-2E96-4D2D-69FB63FAA6B2}"/>
              </a:ext>
            </a:extLst>
          </xdr:cNvPr>
          <xdr:cNvCxnSpPr/>
        </xdr:nvCxnSpPr>
        <xdr:spPr bwMode="auto">
          <a:xfrm>
            <a:off x="3095610" y="12791943"/>
            <a:ext cx="423161" cy="581698"/>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1</xdr:col>
      <xdr:colOff>0</xdr:colOff>
      <xdr:row>105</xdr:row>
      <xdr:rowOff>0</xdr:rowOff>
    </xdr:from>
    <xdr:to>
      <xdr:col>15</xdr:col>
      <xdr:colOff>0</xdr:colOff>
      <xdr:row>125</xdr:row>
      <xdr:rowOff>142875</xdr:rowOff>
    </xdr:to>
    <xdr:grpSp>
      <xdr:nvGrpSpPr>
        <xdr:cNvPr id="7" name="Grupo 49">
          <a:extLst>
            <a:ext uri="{FF2B5EF4-FFF2-40B4-BE49-F238E27FC236}">
              <a16:creationId xmlns:a16="http://schemas.microsoft.com/office/drawing/2014/main" id="{A157B454-CBC1-4394-B1CB-0405015AD4C8}"/>
            </a:ext>
          </a:extLst>
        </xdr:cNvPr>
        <xdr:cNvGrpSpPr>
          <a:grpSpLocks/>
        </xdr:cNvGrpSpPr>
      </xdr:nvGrpSpPr>
      <xdr:grpSpPr bwMode="auto">
        <a:xfrm>
          <a:off x="885152" y="28007348"/>
          <a:ext cx="11362651" cy="5338330"/>
          <a:chOff x="9644132" y="7330329"/>
          <a:chExt cx="10803869" cy="4960430"/>
        </a:xfrm>
      </xdr:grpSpPr>
      <xdr:pic>
        <xdr:nvPicPr>
          <xdr:cNvPr id="8" name="Imagen 46">
            <a:extLst>
              <a:ext uri="{FF2B5EF4-FFF2-40B4-BE49-F238E27FC236}">
                <a16:creationId xmlns:a16="http://schemas.microsoft.com/office/drawing/2014/main" id="{24F45FFD-DD34-E8CC-AE26-5B860314681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644132" y="7330329"/>
            <a:ext cx="10803869" cy="4960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9" name="Conector recto de flecha 8">
            <a:extLst>
              <a:ext uri="{FF2B5EF4-FFF2-40B4-BE49-F238E27FC236}">
                <a16:creationId xmlns:a16="http://schemas.microsoft.com/office/drawing/2014/main" id="{6D27C4F0-94CC-F25E-158D-547AB7128E08}"/>
              </a:ext>
            </a:extLst>
          </xdr:cNvPr>
          <xdr:cNvCxnSpPr/>
        </xdr:nvCxnSpPr>
        <xdr:spPr bwMode="auto">
          <a:xfrm flipH="1" flipV="1">
            <a:off x="12232636" y="10117553"/>
            <a:ext cx="471978" cy="855484"/>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0" name="Conector recto de flecha 9">
            <a:extLst>
              <a:ext uri="{FF2B5EF4-FFF2-40B4-BE49-F238E27FC236}">
                <a16:creationId xmlns:a16="http://schemas.microsoft.com/office/drawing/2014/main" id="{91D8AA95-4735-FC6A-9E15-F464034AB242}"/>
              </a:ext>
            </a:extLst>
          </xdr:cNvPr>
          <xdr:cNvCxnSpPr/>
        </xdr:nvCxnSpPr>
        <xdr:spPr bwMode="auto">
          <a:xfrm flipH="1" flipV="1">
            <a:off x="13773939" y="9475939"/>
            <a:ext cx="2190272" cy="365651"/>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1</xdr:col>
      <xdr:colOff>0</xdr:colOff>
      <xdr:row>80</xdr:row>
      <xdr:rowOff>0</xdr:rowOff>
    </xdr:from>
    <xdr:to>
      <xdr:col>13</xdr:col>
      <xdr:colOff>0</xdr:colOff>
      <xdr:row>97</xdr:row>
      <xdr:rowOff>76200</xdr:rowOff>
    </xdr:to>
    <xdr:grpSp>
      <xdr:nvGrpSpPr>
        <xdr:cNvPr id="11" name="Grupo 31">
          <a:extLst>
            <a:ext uri="{FF2B5EF4-FFF2-40B4-BE49-F238E27FC236}">
              <a16:creationId xmlns:a16="http://schemas.microsoft.com/office/drawing/2014/main" id="{074021BF-0E25-48C5-B5CC-C618499B6C0B}"/>
            </a:ext>
          </a:extLst>
        </xdr:cNvPr>
        <xdr:cNvGrpSpPr>
          <a:grpSpLocks/>
        </xdr:cNvGrpSpPr>
      </xdr:nvGrpSpPr>
      <xdr:grpSpPr bwMode="auto">
        <a:xfrm>
          <a:off x="885152" y="21513030"/>
          <a:ext cx="9765530" cy="4492337"/>
          <a:chOff x="6886575" y="7381875"/>
          <a:chExt cx="6739712" cy="3110012"/>
        </a:xfrm>
      </xdr:grpSpPr>
      <xdr:pic>
        <xdr:nvPicPr>
          <xdr:cNvPr id="12" name="Imagen 26">
            <a:extLst>
              <a:ext uri="{FF2B5EF4-FFF2-40B4-BE49-F238E27FC236}">
                <a16:creationId xmlns:a16="http://schemas.microsoft.com/office/drawing/2014/main" id="{5411E0A7-7221-1039-A6AE-B3248769989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886575" y="7381875"/>
            <a:ext cx="6739712" cy="31100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13" name="Conector recto de flecha 12">
            <a:extLst>
              <a:ext uri="{FF2B5EF4-FFF2-40B4-BE49-F238E27FC236}">
                <a16:creationId xmlns:a16="http://schemas.microsoft.com/office/drawing/2014/main" id="{810A3712-334E-E846-ACC6-5C0CFDA02767}"/>
              </a:ext>
            </a:extLst>
          </xdr:cNvPr>
          <xdr:cNvCxnSpPr/>
        </xdr:nvCxnSpPr>
        <xdr:spPr bwMode="auto">
          <a:xfrm flipV="1">
            <a:off x="12544935" y="9617999"/>
            <a:ext cx="0" cy="514052"/>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4" name="Conector recto de flecha 13">
            <a:extLst>
              <a:ext uri="{FF2B5EF4-FFF2-40B4-BE49-F238E27FC236}">
                <a16:creationId xmlns:a16="http://schemas.microsoft.com/office/drawing/2014/main" id="{73062039-2821-5D34-71CE-568E4BBCAFC7}"/>
              </a:ext>
            </a:extLst>
          </xdr:cNvPr>
          <xdr:cNvCxnSpPr/>
        </xdr:nvCxnSpPr>
        <xdr:spPr bwMode="auto">
          <a:xfrm flipH="1" flipV="1">
            <a:off x="8155290" y="10322250"/>
            <a:ext cx="968934" cy="10281"/>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0</xdr:col>
      <xdr:colOff>647700</xdr:colOff>
      <xdr:row>135</xdr:row>
      <xdr:rowOff>47625</xdr:rowOff>
    </xdr:from>
    <xdr:to>
      <xdr:col>12</xdr:col>
      <xdr:colOff>485775</xdr:colOff>
      <xdr:row>153</xdr:row>
      <xdr:rowOff>28575</xdr:rowOff>
    </xdr:to>
    <xdr:grpSp>
      <xdr:nvGrpSpPr>
        <xdr:cNvPr id="15" name="Grupo 50">
          <a:extLst>
            <a:ext uri="{FF2B5EF4-FFF2-40B4-BE49-F238E27FC236}">
              <a16:creationId xmlns:a16="http://schemas.microsoft.com/office/drawing/2014/main" id="{58F1A492-2E87-456A-823F-BB9C68EBF6A0}"/>
            </a:ext>
          </a:extLst>
        </xdr:cNvPr>
        <xdr:cNvGrpSpPr>
          <a:grpSpLocks/>
        </xdr:cNvGrpSpPr>
      </xdr:nvGrpSpPr>
      <xdr:grpSpPr bwMode="auto">
        <a:xfrm>
          <a:off x="647700" y="35848155"/>
          <a:ext cx="9690196" cy="4656859"/>
          <a:chOff x="762000" y="17221200"/>
          <a:chExt cx="7716327" cy="3820058"/>
        </a:xfrm>
      </xdr:grpSpPr>
      <xdr:pic>
        <xdr:nvPicPr>
          <xdr:cNvPr id="16" name="Imagen 51">
            <a:extLst>
              <a:ext uri="{FF2B5EF4-FFF2-40B4-BE49-F238E27FC236}">
                <a16:creationId xmlns:a16="http://schemas.microsoft.com/office/drawing/2014/main" id="{E6F14475-003D-0F73-6DEC-0B9ED454A3F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0" y="17221200"/>
            <a:ext cx="7716327" cy="3820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17" name="Conector recto de flecha 16">
            <a:extLst>
              <a:ext uri="{FF2B5EF4-FFF2-40B4-BE49-F238E27FC236}">
                <a16:creationId xmlns:a16="http://schemas.microsoft.com/office/drawing/2014/main" id="{E5A71587-5738-2211-CA3F-8DD4CA0D46E2}"/>
              </a:ext>
            </a:extLst>
          </xdr:cNvPr>
          <xdr:cNvCxnSpPr/>
        </xdr:nvCxnSpPr>
        <xdr:spPr bwMode="auto">
          <a:xfrm flipH="1" flipV="1">
            <a:off x="2337391" y="19082566"/>
            <a:ext cx="753716" cy="967180"/>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8" name="Conector recto de flecha 17">
            <a:extLst>
              <a:ext uri="{FF2B5EF4-FFF2-40B4-BE49-F238E27FC236}">
                <a16:creationId xmlns:a16="http://schemas.microsoft.com/office/drawing/2014/main" id="{E0223963-AB0D-C6EE-F250-362238ABF17F}"/>
              </a:ext>
            </a:extLst>
          </xdr:cNvPr>
          <xdr:cNvCxnSpPr/>
        </xdr:nvCxnSpPr>
        <xdr:spPr bwMode="auto">
          <a:xfrm>
            <a:off x="3183778" y="18176215"/>
            <a:ext cx="450994" cy="790776"/>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editAs="oneCell">
    <xdr:from>
      <xdr:col>0</xdr:col>
      <xdr:colOff>0</xdr:colOff>
      <xdr:row>10</xdr:row>
      <xdr:rowOff>0</xdr:rowOff>
    </xdr:from>
    <xdr:to>
      <xdr:col>16</xdr:col>
      <xdr:colOff>495300</xdr:colOff>
      <xdr:row>12</xdr:row>
      <xdr:rowOff>0</xdr:rowOff>
    </xdr:to>
    <xdr:pic>
      <xdr:nvPicPr>
        <xdr:cNvPr id="19" name="Imagen 1">
          <a:extLst>
            <a:ext uri="{FF2B5EF4-FFF2-40B4-BE49-F238E27FC236}">
              <a16:creationId xmlns:a16="http://schemas.microsoft.com/office/drawing/2014/main" id="{2B6A5FC4-DD56-4844-8FA3-DABBE7C2BAE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0" y="3154680"/>
          <a:ext cx="1325880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15240</xdr:colOff>
      <xdr:row>24</xdr:row>
      <xdr:rowOff>15240</xdr:rowOff>
    </xdr:from>
    <xdr:to>
      <xdr:col>11</xdr:col>
      <xdr:colOff>281940</xdr:colOff>
      <xdr:row>52</xdr:row>
      <xdr:rowOff>34290</xdr:rowOff>
    </xdr:to>
    <xdr:pic>
      <xdr:nvPicPr>
        <xdr:cNvPr id="20" name="Imagen 2">
          <a:extLst>
            <a:ext uri="{FF2B5EF4-FFF2-40B4-BE49-F238E27FC236}">
              <a16:creationId xmlns:a16="http://schemas.microsoft.com/office/drawing/2014/main" id="{434A1C6A-8C31-432D-9785-EC297C1A824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13760" y="7162800"/>
          <a:ext cx="5730240" cy="7482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327660</xdr:colOff>
      <xdr:row>18</xdr:row>
      <xdr:rowOff>30480</xdr:rowOff>
    </xdr:from>
    <xdr:to>
      <xdr:col>11</xdr:col>
      <xdr:colOff>440055</xdr:colOff>
      <xdr:row>19</xdr:row>
      <xdr:rowOff>173355</xdr:rowOff>
    </xdr:to>
    <xdr:pic>
      <xdr:nvPicPr>
        <xdr:cNvPr id="21" name="Imagen 4">
          <a:extLst>
            <a:ext uri="{FF2B5EF4-FFF2-40B4-BE49-F238E27FC236}">
              <a16:creationId xmlns:a16="http://schemas.microsoft.com/office/drawing/2014/main" id="{59586645-3DEE-45F6-8E8B-8F8963F0C724}"/>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941320" y="5577840"/>
          <a:ext cx="6370320" cy="403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518160</xdr:colOff>
      <xdr:row>57</xdr:row>
      <xdr:rowOff>106680</xdr:rowOff>
    </xdr:from>
    <xdr:to>
      <xdr:col>15</xdr:col>
      <xdr:colOff>304800</xdr:colOff>
      <xdr:row>72</xdr:row>
      <xdr:rowOff>93345</xdr:rowOff>
    </xdr:to>
    <xdr:pic>
      <xdr:nvPicPr>
        <xdr:cNvPr id="22" name="Imagen 1">
          <a:extLst>
            <a:ext uri="{FF2B5EF4-FFF2-40B4-BE49-F238E27FC236}">
              <a16:creationId xmlns:a16="http://schemas.microsoft.com/office/drawing/2014/main" id="{BD0F0EB8-ABCA-48B3-8E99-BBD1D880EAA4}"/>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486400" y="16055340"/>
          <a:ext cx="681990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647700</xdr:colOff>
      <xdr:row>160</xdr:row>
      <xdr:rowOff>19050</xdr:rowOff>
    </xdr:from>
    <xdr:to>
      <xdr:col>13</xdr:col>
      <xdr:colOff>76200</xdr:colOff>
      <xdr:row>178</xdr:row>
      <xdr:rowOff>171450</xdr:rowOff>
    </xdr:to>
    <xdr:grpSp>
      <xdr:nvGrpSpPr>
        <xdr:cNvPr id="23" name="Grupo 54">
          <a:extLst>
            <a:ext uri="{FF2B5EF4-FFF2-40B4-BE49-F238E27FC236}">
              <a16:creationId xmlns:a16="http://schemas.microsoft.com/office/drawing/2014/main" id="{07C18498-1C04-417C-99FE-E383765BBA9C}"/>
            </a:ext>
          </a:extLst>
        </xdr:cNvPr>
        <xdr:cNvGrpSpPr>
          <a:grpSpLocks/>
        </xdr:cNvGrpSpPr>
      </xdr:nvGrpSpPr>
      <xdr:grpSpPr bwMode="auto">
        <a:xfrm>
          <a:off x="647700" y="42313898"/>
          <a:ext cx="10079182" cy="4828310"/>
          <a:chOff x="762000" y="12110357"/>
          <a:chExt cx="8077401" cy="3819231"/>
        </a:xfrm>
      </xdr:grpSpPr>
      <xdr:pic>
        <xdr:nvPicPr>
          <xdr:cNvPr id="24" name="Imagen 10">
            <a:extLst>
              <a:ext uri="{FF2B5EF4-FFF2-40B4-BE49-F238E27FC236}">
                <a16:creationId xmlns:a16="http://schemas.microsoft.com/office/drawing/2014/main" id="{92018A77-9C25-897B-3B0C-E62467D842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0" y="12110357"/>
            <a:ext cx="8077401" cy="381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25" name="Conector recto de flecha 24">
            <a:extLst>
              <a:ext uri="{FF2B5EF4-FFF2-40B4-BE49-F238E27FC236}">
                <a16:creationId xmlns:a16="http://schemas.microsoft.com/office/drawing/2014/main" id="{202C1C48-6AC4-0C8F-F2FC-36D78E4AC39F}"/>
              </a:ext>
            </a:extLst>
          </xdr:cNvPr>
          <xdr:cNvCxnSpPr/>
        </xdr:nvCxnSpPr>
        <xdr:spPr bwMode="auto">
          <a:xfrm flipH="1" flipV="1">
            <a:off x="2087490" y="14490032"/>
            <a:ext cx="709417" cy="663959"/>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26" name="Conector recto de flecha 25">
            <a:extLst>
              <a:ext uri="{FF2B5EF4-FFF2-40B4-BE49-F238E27FC236}">
                <a16:creationId xmlns:a16="http://schemas.microsoft.com/office/drawing/2014/main" id="{2DA8F826-7F7C-0A89-5C1D-5C8CFBFB27BB}"/>
              </a:ext>
            </a:extLst>
          </xdr:cNvPr>
          <xdr:cNvCxnSpPr/>
        </xdr:nvCxnSpPr>
        <xdr:spPr bwMode="auto">
          <a:xfrm>
            <a:off x="3095610" y="12791943"/>
            <a:ext cx="423161" cy="593450"/>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0</xdr:col>
      <xdr:colOff>647700</xdr:colOff>
      <xdr:row>104</xdr:row>
      <xdr:rowOff>238125</xdr:rowOff>
    </xdr:from>
    <xdr:to>
      <xdr:col>14</xdr:col>
      <xdr:colOff>657225</xdr:colOff>
      <xdr:row>125</xdr:row>
      <xdr:rowOff>133350</xdr:rowOff>
    </xdr:to>
    <xdr:grpSp>
      <xdr:nvGrpSpPr>
        <xdr:cNvPr id="27" name="Grupo 49">
          <a:extLst>
            <a:ext uri="{FF2B5EF4-FFF2-40B4-BE49-F238E27FC236}">
              <a16:creationId xmlns:a16="http://schemas.microsoft.com/office/drawing/2014/main" id="{C4F1D350-36BB-4A43-A7FA-E8DFD7453A95}"/>
            </a:ext>
          </a:extLst>
        </xdr:cNvPr>
        <xdr:cNvGrpSpPr>
          <a:grpSpLocks/>
        </xdr:cNvGrpSpPr>
      </xdr:nvGrpSpPr>
      <xdr:grpSpPr bwMode="auto">
        <a:xfrm>
          <a:off x="647700" y="27985701"/>
          <a:ext cx="11458767" cy="5350452"/>
          <a:chOff x="9644132" y="7330329"/>
          <a:chExt cx="10803869" cy="4960430"/>
        </a:xfrm>
      </xdr:grpSpPr>
      <xdr:pic>
        <xdr:nvPicPr>
          <xdr:cNvPr id="28" name="Imagen 46">
            <a:extLst>
              <a:ext uri="{FF2B5EF4-FFF2-40B4-BE49-F238E27FC236}">
                <a16:creationId xmlns:a16="http://schemas.microsoft.com/office/drawing/2014/main" id="{D42148E4-97C0-F45A-9C41-1EB72EAC1EA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644132" y="7330329"/>
            <a:ext cx="10803869" cy="4960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29" name="Conector recto de flecha 28">
            <a:extLst>
              <a:ext uri="{FF2B5EF4-FFF2-40B4-BE49-F238E27FC236}">
                <a16:creationId xmlns:a16="http://schemas.microsoft.com/office/drawing/2014/main" id="{5F02A664-7F4C-02AB-7F12-CDD30886161D}"/>
              </a:ext>
            </a:extLst>
          </xdr:cNvPr>
          <xdr:cNvCxnSpPr/>
        </xdr:nvCxnSpPr>
        <xdr:spPr bwMode="auto">
          <a:xfrm flipH="1" flipV="1">
            <a:off x="12240864" y="10112842"/>
            <a:ext cx="460829" cy="851930"/>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30" name="Conector recto de flecha 29">
            <a:extLst>
              <a:ext uri="{FF2B5EF4-FFF2-40B4-BE49-F238E27FC236}">
                <a16:creationId xmlns:a16="http://schemas.microsoft.com/office/drawing/2014/main" id="{86B7D595-59D3-D114-8D75-4345D6467D34}"/>
              </a:ext>
            </a:extLst>
          </xdr:cNvPr>
          <xdr:cNvCxnSpPr/>
        </xdr:nvCxnSpPr>
        <xdr:spPr bwMode="auto">
          <a:xfrm flipH="1" flipV="1">
            <a:off x="13776959" y="9473894"/>
            <a:ext cx="2187107" cy="364131"/>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0</xdr:col>
      <xdr:colOff>647700</xdr:colOff>
      <xdr:row>79</xdr:row>
      <xdr:rowOff>238125</xdr:rowOff>
    </xdr:from>
    <xdr:to>
      <xdr:col>12</xdr:col>
      <xdr:colOff>657225</xdr:colOff>
      <xdr:row>97</xdr:row>
      <xdr:rowOff>47625</xdr:rowOff>
    </xdr:to>
    <xdr:grpSp>
      <xdr:nvGrpSpPr>
        <xdr:cNvPr id="31" name="Grupo 31">
          <a:extLst>
            <a:ext uri="{FF2B5EF4-FFF2-40B4-BE49-F238E27FC236}">
              <a16:creationId xmlns:a16="http://schemas.microsoft.com/office/drawing/2014/main" id="{0F4711A7-60B5-43DC-A7FD-B5C024C4D520}"/>
            </a:ext>
          </a:extLst>
        </xdr:cNvPr>
        <xdr:cNvGrpSpPr>
          <a:grpSpLocks/>
        </xdr:cNvGrpSpPr>
      </xdr:nvGrpSpPr>
      <xdr:grpSpPr bwMode="auto">
        <a:xfrm>
          <a:off x="647700" y="21491383"/>
          <a:ext cx="9861646" cy="4485409"/>
          <a:chOff x="6886575" y="7381875"/>
          <a:chExt cx="6739712" cy="3110012"/>
        </a:xfrm>
      </xdr:grpSpPr>
      <xdr:pic>
        <xdr:nvPicPr>
          <xdr:cNvPr id="32" name="Imagen 26">
            <a:extLst>
              <a:ext uri="{FF2B5EF4-FFF2-40B4-BE49-F238E27FC236}">
                <a16:creationId xmlns:a16="http://schemas.microsoft.com/office/drawing/2014/main" id="{01A2294F-B218-5609-3AE6-3329911E6C4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886575" y="7381875"/>
            <a:ext cx="6739712" cy="31100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33" name="Conector recto de flecha 32">
            <a:extLst>
              <a:ext uri="{FF2B5EF4-FFF2-40B4-BE49-F238E27FC236}">
                <a16:creationId xmlns:a16="http://schemas.microsoft.com/office/drawing/2014/main" id="{1612A932-3D09-3EEF-D423-8B0DD43975BA}"/>
              </a:ext>
            </a:extLst>
          </xdr:cNvPr>
          <xdr:cNvCxnSpPr/>
        </xdr:nvCxnSpPr>
        <xdr:spPr bwMode="auto">
          <a:xfrm flipV="1">
            <a:off x="12544539" y="9612859"/>
            <a:ext cx="0" cy="519192"/>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34" name="Conector recto de flecha 33">
            <a:extLst>
              <a:ext uri="{FF2B5EF4-FFF2-40B4-BE49-F238E27FC236}">
                <a16:creationId xmlns:a16="http://schemas.microsoft.com/office/drawing/2014/main" id="{B0CFC6B4-F97F-3EE0-FAC8-206993B1CDEB}"/>
              </a:ext>
            </a:extLst>
          </xdr:cNvPr>
          <xdr:cNvCxnSpPr/>
        </xdr:nvCxnSpPr>
        <xdr:spPr bwMode="auto">
          <a:xfrm flipH="1" flipV="1">
            <a:off x="8164522" y="10322250"/>
            <a:ext cx="965089" cy="0"/>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0</xdr:col>
      <xdr:colOff>647700</xdr:colOff>
      <xdr:row>135</xdr:row>
      <xdr:rowOff>19050</xdr:rowOff>
    </xdr:from>
    <xdr:to>
      <xdr:col>12</xdr:col>
      <xdr:colOff>485775</xdr:colOff>
      <xdr:row>153</xdr:row>
      <xdr:rowOff>0</xdr:rowOff>
    </xdr:to>
    <xdr:grpSp>
      <xdr:nvGrpSpPr>
        <xdr:cNvPr id="35" name="Grupo 50">
          <a:extLst>
            <a:ext uri="{FF2B5EF4-FFF2-40B4-BE49-F238E27FC236}">
              <a16:creationId xmlns:a16="http://schemas.microsoft.com/office/drawing/2014/main" id="{0E175D99-A023-4C06-A4E0-0A86BB06444B}"/>
            </a:ext>
          </a:extLst>
        </xdr:cNvPr>
        <xdr:cNvGrpSpPr>
          <a:grpSpLocks/>
        </xdr:cNvGrpSpPr>
      </xdr:nvGrpSpPr>
      <xdr:grpSpPr bwMode="auto">
        <a:xfrm>
          <a:off x="647700" y="35819580"/>
          <a:ext cx="9690196" cy="4656859"/>
          <a:chOff x="762000" y="17221200"/>
          <a:chExt cx="7716327" cy="3820058"/>
        </a:xfrm>
      </xdr:grpSpPr>
      <xdr:pic>
        <xdr:nvPicPr>
          <xdr:cNvPr id="36" name="Imagen 51">
            <a:extLst>
              <a:ext uri="{FF2B5EF4-FFF2-40B4-BE49-F238E27FC236}">
                <a16:creationId xmlns:a16="http://schemas.microsoft.com/office/drawing/2014/main" id="{335E8197-B1B1-1788-D70F-B3D46F923A7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0" y="17221200"/>
            <a:ext cx="7716327" cy="3820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xnSp macro="">
        <xdr:nvCxnSpPr>
          <xdr:cNvPr id="37" name="Conector recto de flecha 36">
            <a:extLst>
              <a:ext uri="{FF2B5EF4-FFF2-40B4-BE49-F238E27FC236}">
                <a16:creationId xmlns:a16="http://schemas.microsoft.com/office/drawing/2014/main" id="{0D839CEA-5C83-BCFA-7EA7-28D219DD4115}"/>
              </a:ext>
            </a:extLst>
          </xdr:cNvPr>
          <xdr:cNvCxnSpPr/>
        </xdr:nvCxnSpPr>
        <xdr:spPr bwMode="auto">
          <a:xfrm flipH="1" flipV="1">
            <a:off x="2337391" y="19094732"/>
            <a:ext cx="753716" cy="955015"/>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38" name="Conector recto de flecha 37">
            <a:extLst>
              <a:ext uri="{FF2B5EF4-FFF2-40B4-BE49-F238E27FC236}">
                <a16:creationId xmlns:a16="http://schemas.microsoft.com/office/drawing/2014/main" id="{59AB8693-5CB6-38C4-5527-3AD96BCB4C31}"/>
              </a:ext>
            </a:extLst>
          </xdr:cNvPr>
          <xdr:cNvCxnSpPr/>
        </xdr:nvCxnSpPr>
        <xdr:spPr bwMode="auto">
          <a:xfrm>
            <a:off x="3183778" y="18176215"/>
            <a:ext cx="450994" cy="790776"/>
          </a:xfrm>
          <a:prstGeom prst="straightConnector1">
            <a:avLst/>
          </a:prstGeom>
          <a:ln w="28575">
            <a:solidFill>
              <a:srgbClr val="990099"/>
            </a:solidFill>
            <a:headEnd type="none" w="med" len="med"/>
            <a:tailEnd type="triangle"/>
          </a:ln>
        </xdr:spPr>
        <xdr:style>
          <a:lnRef idx="1">
            <a:schemeClr val="accent2"/>
          </a:lnRef>
          <a:fillRef idx="0">
            <a:schemeClr val="accent2"/>
          </a:fillRef>
          <a:effectRef idx="0">
            <a:schemeClr val="accent2"/>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48</xdr:col>
      <xdr:colOff>0</xdr:colOff>
      <xdr:row>9</xdr:row>
      <xdr:rowOff>0</xdr:rowOff>
    </xdr:from>
    <xdr:to>
      <xdr:col>49</xdr:col>
      <xdr:colOff>629285</xdr:colOff>
      <xdr:row>15</xdr:row>
      <xdr:rowOff>54292</xdr:rowOff>
    </xdr:to>
    <xdr:pic>
      <xdr:nvPicPr>
        <xdr:cNvPr id="67030" name="Imagen 9">
          <a:extLst>
            <a:ext uri="{FF2B5EF4-FFF2-40B4-BE49-F238E27FC236}">
              <a16:creationId xmlns:a16="http://schemas.microsoft.com/office/drawing/2014/main" id="{00000000-0008-0000-0200-0000D605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156300" y="4552950"/>
          <a:ext cx="2273300" cy="206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55</xdr:col>
      <xdr:colOff>0</xdr:colOff>
      <xdr:row>9</xdr:row>
      <xdr:rowOff>0</xdr:rowOff>
    </xdr:from>
    <xdr:to>
      <xdr:col>57</xdr:col>
      <xdr:colOff>669290</xdr:colOff>
      <xdr:row>15</xdr:row>
      <xdr:rowOff>54292</xdr:rowOff>
    </xdr:to>
    <xdr:pic>
      <xdr:nvPicPr>
        <xdr:cNvPr id="67031" name="Imagen 10">
          <a:extLst>
            <a:ext uri="{FF2B5EF4-FFF2-40B4-BE49-F238E27FC236}">
              <a16:creationId xmlns:a16="http://schemas.microsoft.com/office/drawing/2014/main" id="{00000000-0008-0000-0200-0000D705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757750" y="4552950"/>
          <a:ext cx="2273300" cy="206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1219200</xdr:colOff>
      <xdr:row>45</xdr:row>
      <xdr:rowOff>361950</xdr:rowOff>
    </xdr:from>
    <xdr:to>
      <xdr:col>3</xdr:col>
      <xdr:colOff>880</xdr:colOff>
      <xdr:row>45</xdr:row>
      <xdr:rowOff>685800</xdr:rowOff>
    </xdr:to>
    <xdr:pic>
      <xdr:nvPicPr>
        <xdr:cNvPr id="69674" name="Imagen 2">
          <a:extLst>
            <a:ext uri="{FF2B5EF4-FFF2-40B4-BE49-F238E27FC236}">
              <a16:creationId xmlns:a16="http://schemas.microsoft.com/office/drawing/2014/main" id="{00000000-0008-0000-0300-00002A10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11976100"/>
          <a:ext cx="9144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5</xdr:col>
      <xdr:colOff>279400</xdr:colOff>
      <xdr:row>45</xdr:row>
      <xdr:rowOff>361950</xdr:rowOff>
    </xdr:from>
    <xdr:to>
      <xdr:col>5</xdr:col>
      <xdr:colOff>1196340</xdr:colOff>
      <xdr:row>45</xdr:row>
      <xdr:rowOff>702310</xdr:rowOff>
    </xdr:to>
    <xdr:pic>
      <xdr:nvPicPr>
        <xdr:cNvPr id="69675" name="Imagen 2">
          <a:extLst>
            <a:ext uri="{FF2B5EF4-FFF2-40B4-BE49-F238E27FC236}">
              <a16:creationId xmlns:a16="http://schemas.microsoft.com/office/drawing/2014/main" id="{00000000-0008-0000-0300-00002B10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0" y="11976100"/>
          <a:ext cx="920750" cy="33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8</xdr:col>
      <xdr:colOff>1346200</xdr:colOff>
      <xdr:row>15</xdr:row>
      <xdr:rowOff>330200</xdr:rowOff>
    </xdr:from>
    <xdr:to>
      <xdr:col>9</xdr:col>
      <xdr:colOff>473710</xdr:colOff>
      <xdr:row>15</xdr:row>
      <xdr:rowOff>631190</xdr:rowOff>
    </xdr:to>
    <xdr:pic>
      <xdr:nvPicPr>
        <xdr:cNvPr id="62012" name="Imagen 2">
          <a:extLst>
            <a:ext uri="{FF2B5EF4-FFF2-40B4-BE49-F238E27FC236}">
              <a16:creationId xmlns:a16="http://schemas.microsoft.com/office/drawing/2014/main" id="{00000000-0008-0000-0400-00003CF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12800" y="4768850"/>
          <a:ext cx="9207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8BD38-4A76-46EC-989A-C45AB8DB6EF0}">
  <sheetPr codeName="Hoja7">
    <pageSetUpPr autoPageBreaks="0" fitToPage="1"/>
  </sheetPr>
  <dimension ref="A1:V180"/>
  <sheetViews>
    <sheetView showGridLines="0" zoomScale="66" zoomScaleNormal="66" zoomScaleSheetLayoutView="55" workbookViewId="0">
      <selection activeCell="O4" sqref="O4:Q4"/>
    </sheetView>
  </sheetViews>
  <sheetFormatPr baseColWidth="10" defaultColWidth="11.453125" defaultRowHeight="13" x14ac:dyDescent="0.3"/>
  <cols>
    <col min="1" max="1" width="12.7265625" style="256" customWidth="1"/>
    <col min="2" max="2" width="14" style="256" customWidth="1"/>
    <col min="3" max="256" width="11.453125" style="256"/>
    <col min="257" max="257" width="12.7265625" style="256" customWidth="1"/>
    <col min="258" max="258" width="14" style="256" customWidth="1"/>
    <col min="259" max="512" width="11.453125" style="256"/>
    <col min="513" max="513" width="12.7265625" style="256" customWidth="1"/>
    <col min="514" max="514" width="14" style="256" customWidth="1"/>
    <col min="515" max="768" width="11.453125" style="256"/>
    <col min="769" max="769" width="12.7265625" style="256" customWidth="1"/>
    <col min="770" max="770" width="14" style="256" customWidth="1"/>
    <col min="771" max="1024" width="11.453125" style="256"/>
    <col min="1025" max="1025" width="12.7265625" style="256" customWidth="1"/>
    <col min="1026" max="1026" width="14" style="256" customWidth="1"/>
    <col min="1027" max="1280" width="11.453125" style="256"/>
    <col min="1281" max="1281" width="12.7265625" style="256" customWidth="1"/>
    <col min="1282" max="1282" width="14" style="256" customWidth="1"/>
    <col min="1283" max="1536" width="11.453125" style="256"/>
    <col min="1537" max="1537" width="12.7265625" style="256" customWidth="1"/>
    <col min="1538" max="1538" width="14" style="256" customWidth="1"/>
    <col min="1539" max="1792" width="11.453125" style="256"/>
    <col min="1793" max="1793" width="12.7265625" style="256" customWidth="1"/>
    <col min="1794" max="1794" width="14" style="256" customWidth="1"/>
    <col min="1795" max="2048" width="11.453125" style="256"/>
    <col min="2049" max="2049" width="12.7265625" style="256" customWidth="1"/>
    <col min="2050" max="2050" width="14" style="256" customWidth="1"/>
    <col min="2051" max="2304" width="11.453125" style="256"/>
    <col min="2305" max="2305" width="12.7265625" style="256" customWidth="1"/>
    <col min="2306" max="2306" width="14" style="256" customWidth="1"/>
    <col min="2307" max="2560" width="11.453125" style="256"/>
    <col min="2561" max="2561" width="12.7265625" style="256" customWidth="1"/>
    <col min="2562" max="2562" width="14" style="256" customWidth="1"/>
    <col min="2563" max="2816" width="11.453125" style="256"/>
    <col min="2817" max="2817" width="12.7265625" style="256" customWidth="1"/>
    <col min="2818" max="2818" width="14" style="256" customWidth="1"/>
    <col min="2819" max="3072" width="11.453125" style="256"/>
    <col min="3073" max="3073" width="12.7265625" style="256" customWidth="1"/>
    <col min="3074" max="3074" width="14" style="256" customWidth="1"/>
    <col min="3075" max="3328" width="11.453125" style="256"/>
    <col min="3329" max="3329" width="12.7265625" style="256" customWidth="1"/>
    <col min="3330" max="3330" width="14" style="256" customWidth="1"/>
    <col min="3331" max="3584" width="11.453125" style="256"/>
    <col min="3585" max="3585" width="12.7265625" style="256" customWidth="1"/>
    <col min="3586" max="3586" width="14" style="256" customWidth="1"/>
    <col min="3587" max="3840" width="11.453125" style="256"/>
    <col min="3841" max="3841" width="12.7265625" style="256" customWidth="1"/>
    <col min="3842" max="3842" width="14" style="256" customWidth="1"/>
    <col min="3843" max="4096" width="11.453125" style="256"/>
    <col min="4097" max="4097" width="12.7265625" style="256" customWidth="1"/>
    <col min="4098" max="4098" width="14" style="256" customWidth="1"/>
    <col min="4099" max="4352" width="11.453125" style="256"/>
    <col min="4353" max="4353" width="12.7265625" style="256" customWidth="1"/>
    <col min="4354" max="4354" width="14" style="256" customWidth="1"/>
    <col min="4355" max="4608" width="11.453125" style="256"/>
    <col min="4609" max="4609" width="12.7265625" style="256" customWidth="1"/>
    <col min="4610" max="4610" width="14" style="256" customWidth="1"/>
    <col min="4611" max="4864" width="11.453125" style="256"/>
    <col min="4865" max="4865" width="12.7265625" style="256" customWidth="1"/>
    <col min="4866" max="4866" width="14" style="256" customWidth="1"/>
    <col min="4867" max="5120" width="11.453125" style="256"/>
    <col min="5121" max="5121" width="12.7265625" style="256" customWidth="1"/>
    <col min="5122" max="5122" width="14" style="256" customWidth="1"/>
    <col min="5123" max="5376" width="11.453125" style="256"/>
    <col min="5377" max="5377" width="12.7265625" style="256" customWidth="1"/>
    <col min="5378" max="5378" width="14" style="256" customWidth="1"/>
    <col min="5379" max="5632" width="11.453125" style="256"/>
    <col min="5633" max="5633" width="12.7265625" style="256" customWidth="1"/>
    <col min="5634" max="5634" width="14" style="256" customWidth="1"/>
    <col min="5635" max="5888" width="11.453125" style="256"/>
    <col min="5889" max="5889" width="12.7265625" style="256" customWidth="1"/>
    <col min="5890" max="5890" width="14" style="256" customWidth="1"/>
    <col min="5891" max="6144" width="11.453125" style="256"/>
    <col min="6145" max="6145" width="12.7265625" style="256" customWidth="1"/>
    <col min="6146" max="6146" width="14" style="256" customWidth="1"/>
    <col min="6147" max="6400" width="11.453125" style="256"/>
    <col min="6401" max="6401" width="12.7265625" style="256" customWidth="1"/>
    <col min="6402" max="6402" width="14" style="256" customWidth="1"/>
    <col min="6403" max="6656" width="11.453125" style="256"/>
    <col min="6657" max="6657" width="12.7265625" style="256" customWidth="1"/>
    <col min="6658" max="6658" width="14" style="256" customWidth="1"/>
    <col min="6659" max="6912" width="11.453125" style="256"/>
    <col min="6913" max="6913" width="12.7265625" style="256" customWidth="1"/>
    <col min="6914" max="6914" width="14" style="256" customWidth="1"/>
    <col min="6915" max="7168" width="11.453125" style="256"/>
    <col min="7169" max="7169" width="12.7265625" style="256" customWidth="1"/>
    <col min="7170" max="7170" width="14" style="256" customWidth="1"/>
    <col min="7171" max="7424" width="11.453125" style="256"/>
    <col min="7425" max="7425" width="12.7265625" style="256" customWidth="1"/>
    <col min="7426" max="7426" width="14" style="256" customWidth="1"/>
    <col min="7427" max="7680" width="11.453125" style="256"/>
    <col min="7681" max="7681" width="12.7265625" style="256" customWidth="1"/>
    <col min="7682" max="7682" width="14" style="256" customWidth="1"/>
    <col min="7683" max="7936" width="11.453125" style="256"/>
    <col min="7937" max="7937" width="12.7265625" style="256" customWidth="1"/>
    <col min="7938" max="7938" width="14" style="256" customWidth="1"/>
    <col min="7939" max="8192" width="11.453125" style="256"/>
    <col min="8193" max="8193" width="12.7265625" style="256" customWidth="1"/>
    <col min="8194" max="8194" width="14" style="256" customWidth="1"/>
    <col min="8195" max="8448" width="11.453125" style="256"/>
    <col min="8449" max="8449" width="12.7265625" style="256" customWidth="1"/>
    <col min="8450" max="8450" width="14" style="256" customWidth="1"/>
    <col min="8451" max="8704" width="11.453125" style="256"/>
    <col min="8705" max="8705" width="12.7265625" style="256" customWidth="1"/>
    <col min="8706" max="8706" width="14" style="256" customWidth="1"/>
    <col min="8707" max="8960" width="11.453125" style="256"/>
    <col min="8961" max="8961" width="12.7265625" style="256" customWidth="1"/>
    <col min="8962" max="8962" width="14" style="256" customWidth="1"/>
    <col min="8963" max="9216" width="11.453125" style="256"/>
    <col min="9217" max="9217" width="12.7265625" style="256" customWidth="1"/>
    <col min="9218" max="9218" width="14" style="256" customWidth="1"/>
    <col min="9219" max="9472" width="11.453125" style="256"/>
    <col min="9473" max="9473" width="12.7265625" style="256" customWidth="1"/>
    <col min="9474" max="9474" width="14" style="256" customWidth="1"/>
    <col min="9475" max="9728" width="11.453125" style="256"/>
    <col min="9729" max="9729" width="12.7265625" style="256" customWidth="1"/>
    <col min="9730" max="9730" width="14" style="256" customWidth="1"/>
    <col min="9731" max="9984" width="11.453125" style="256"/>
    <col min="9985" max="9985" width="12.7265625" style="256" customWidth="1"/>
    <col min="9986" max="9986" width="14" style="256" customWidth="1"/>
    <col min="9987" max="10240" width="11.453125" style="256"/>
    <col min="10241" max="10241" width="12.7265625" style="256" customWidth="1"/>
    <col min="10242" max="10242" width="14" style="256" customWidth="1"/>
    <col min="10243" max="10496" width="11.453125" style="256"/>
    <col min="10497" max="10497" width="12.7265625" style="256" customWidth="1"/>
    <col min="10498" max="10498" width="14" style="256" customWidth="1"/>
    <col min="10499" max="10752" width="11.453125" style="256"/>
    <col min="10753" max="10753" width="12.7265625" style="256" customWidth="1"/>
    <col min="10754" max="10754" width="14" style="256" customWidth="1"/>
    <col min="10755" max="11008" width="11.453125" style="256"/>
    <col min="11009" max="11009" width="12.7265625" style="256" customWidth="1"/>
    <col min="11010" max="11010" width="14" style="256" customWidth="1"/>
    <col min="11011" max="11264" width="11.453125" style="256"/>
    <col min="11265" max="11265" width="12.7265625" style="256" customWidth="1"/>
    <col min="11266" max="11266" width="14" style="256" customWidth="1"/>
    <col min="11267" max="11520" width="11.453125" style="256"/>
    <col min="11521" max="11521" width="12.7265625" style="256" customWidth="1"/>
    <col min="11522" max="11522" width="14" style="256" customWidth="1"/>
    <col min="11523" max="11776" width="11.453125" style="256"/>
    <col min="11777" max="11777" width="12.7265625" style="256" customWidth="1"/>
    <col min="11778" max="11778" width="14" style="256" customWidth="1"/>
    <col min="11779" max="12032" width="11.453125" style="256"/>
    <col min="12033" max="12033" width="12.7265625" style="256" customWidth="1"/>
    <col min="12034" max="12034" width="14" style="256" customWidth="1"/>
    <col min="12035" max="12288" width="11.453125" style="256"/>
    <col min="12289" max="12289" width="12.7265625" style="256" customWidth="1"/>
    <col min="12290" max="12290" width="14" style="256" customWidth="1"/>
    <col min="12291" max="12544" width="11.453125" style="256"/>
    <col min="12545" max="12545" width="12.7265625" style="256" customWidth="1"/>
    <col min="12546" max="12546" width="14" style="256" customWidth="1"/>
    <col min="12547" max="12800" width="11.453125" style="256"/>
    <col min="12801" max="12801" width="12.7265625" style="256" customWidth="1"/>
    <col min="12802" max="12802" width="14" style="256" customWidth="1"/>
    <col min="12803" max="13056" width="11.453125" style="256"/>
    <col min="13057" max="13057" width="12.7265625" style="256" customWidth="1"/>
    <col min="13058" max="13058" width="14" style="256" customWidth="1"/>
    <col min="13059" max="13312" width="11.453125" style="256"/>
    <col min="13313" max="13313" width="12.7265625" style="256" customWidth="1"/>
    <col min="13314" max="13314" width="14" style="256" customWidth="1"/>
    <col min="13315" max="13568" width="11.453125" style="256"/>
    <col min="13569" max="13569" width="12.7265625" style="256" customWidth="1"/>
    <col min="13570" max="13570" width="14" style="256" customWidth="1"/>
    <col min="13571" max="13824" width="11.453125" style="256"/>
    <col min="13825" max="13825" width="12.7265625" style="256" customWidth="1"/>
    <col min="13826" max="13826" width="14" style="256" customWidth="1"/>
    <col min="13827" max="14080" width="11.453125" style="256"/>
    <col min="14081" max="14081" width="12.7265625" style="256" customWidth="1"/>
    <col min="14082" max="14082" width="14" style="256" customWidth="1"/>
    <col min="14083" max="14336" width="11.453125" style="256"/>
    <col min="14337" max="14337" width="12.7265625" style="256" customWidth="1"/>
    <col min="14338" max="14338" width="14" style="256" customWidth="1"/>
    <col min="14339" max="14592" width="11.453125" style="256"/>
    <col min="14593" max="14593" width="12.7265625" style="256" customWidth="1"/>
    <col min="14594" max="14594" width="14" style="256" customWidth="1"/>
    <col min="14595" max="14848" width="11.453125" style="256"/>
    <col min="14849" max="14849" width="12.7265625" style="256" customWidth="1"/>
    <col min="14850" max="14850" width="14" style="256" customWidth="1"/>
    <col min="14851" max="15104" width="11.453125" style="256"/>
    <col min="15105" max="15105" width="12.7265625" style="256" customWidth="1"/>
    <col min="15106" max="15106" width="14" style="256" customWidth="1"/>
    <col min="15107" max="15360" width="11.453125" style="256"/>
    <col min="15361" max="15361" width="12.7265625" style="256" customWidth="1"/>
    <col min="15362" max="15362" width="14" style="256" customWidth="1"/>
    <col min="15363" max="15616" width="11.453125" style="256"/>
    <col min="15617" max="15617" width="12.7265625" style="256" customWidth="1"/>
    <col min="15618" max="15618" width="14" style="256" customWidth="1"/>
    <col min="15619" max="15872" width="11.453125" style="256"/>
    <col min="15873" max="15873" width="12.7265625" style="256" customWidth="1"/>
    <col min="15874" max="15874" width="14" style="256" customWidth="1"/>
    <col min="15875" max="16128" width="11.453125" style="256"/>
    <col min="16129" max="16129" width="12.7265625" style="256" customWidth="1"/>
    <col min="16130" max="16130" width="14" style="256" customWidth="1"/>
    <col min="16131" max="16384" width="11.453125" style="256"/>
  </cols>
  <sheetData>
    <row r="1" spans="1:22" ht="20.25" customHeight="1" x14ac:dyDescent="0.3">
      <c r="A1" s="308" t="e" vm="1">
        <v>#VALUE!</v>
      </c>
      <c r="B1" s="308"/>
      <c r="C1" s="309" t="s">
        <v>248</v>
      </c>
      <c r="D1" s="310"/>
      <c r="E1" s="310"/>
      <c r="F1" s="310"/>
      <c r="G1" s="310"/>
      <c r="H1" s="310"/>
      <c r="I1" s="310"/>
      <c r="J1" s="310"/>
      <c r="K1" s="310"/>
      <c r="L1" s="310"/>
      <c r="M1" s="310"/>
      <c r="N1" s="311"/>
      <c r="O1" s="315" t="s">
        <v>259</v>
      </c>
      <c r="P1" s="316"/>
      <c r="Q1" s="316"/>
      <c r="R1" s="237"/>
    </row>
    <row r="2" spans="1:22" ht="19.899999999999999" customHeight="1" x14ac:dyDescent="0.3">
      <c r="A2" s="308"/>
      <c r="B2" s="308"/>
      <c r="C2" s="312"/>
      <c r="D2" s="313"/>
      <c r="E2" s="313"/>
      <c r="F2" s="313"/>
      <c r="G2" s="313"/>
      <c r="H2" s="313"/>
      <c r="I2" s="313"/>
      <c r="J2" s="313"/>
      <c r="K2" s="313"/>
      <c r="L2" s="313"/>
      <c r="M2" s="313"/>
      <c r="N2" s="314"/>
      <c r="O2" s="316"/>
      <c r="P2" s="316"/>
      <c r="Q2" s="316"/>
      <c r="R2" s="237"/>
    </row>
    <row r="3" spans="1:22" ht="36" customHeight="1" x14ac:dyDescent="0.3">
      <c r="A3" s="308"/>
      <c r="B3" s="308"/>
      <c r="C3" s="317" t="s">
        <v>254</v>
      </c>
      <c r="D3" s="318"/>
      <c r="E3" s="318"/>
      <c r="F3" s="318"/>
      <c r="G3" s="318"/>
      <c r="H3" s="318"/>
      <c r="I3" s="318"/>
      <c r="J3" s="318"/>
      <c r="K3" s="318"/>
      <c r="L3" s="318"/>
      <c r="M3" s="318"/>
      <c r="N3" s="319"/>
      <c r="O3" s="315" t="s">
        <v>152</v>
      </c>
      <c r="P3" s="315"/>
      <c r="Q3" s="315"/>
      <c r="R3" s="237"/>
    </row>
    <row r="4" spans="1:22" ht="54.75" customHeight="1" x14ac:dyDescent="0.3">
      <c r="A4" s="308"/>
      <c r="B4" s="308"/>
      <c r="C4" s="320"/>
      <c r="D4" s="321"/>
      <c r="E4" s="321"/>
      <c r="F4" s="321"/>
      <c r="G4" s="321"/>
      <c r="H4" s="321"/>
      <c r="I4" s="321"/>
      <c r="J4" s="321"/>
      <c r="K4" s="321"/>
      <c r="L4" s="321"/>
      <c r="M4" s="321"/>
      <c r="N4" s="322"/>
      <c r="O4" s="316" t="s">
        <v>243</v>
      </c>
      <c r="P4" s="316"/>
      <c r="Q4" s="316"/>
      <c r="R4" s="237"/>
    </row>
    <row r="5" spans="1:22" ht="13.15" customHeight="1" x14ac:dyDescent="0.3">
      <c r="C5" s="257"/>
      <c r="D5" s="257"/>
      <c r="E5" s="257"/>
      <c r="F5" s="257"/>
      <c r="G5" s="257"/>
      <c r="H5" s="257"/>
      <c r="I5" s="257"/>
      <c r="J5" s="257"/>
      <c r="K5" s="257"/>
      <c r="L5" s="257"/>
      <c r="M5" s="257"/>
      <c r="N5" s="257"/>
      <c r="O5" s="258"/>
      <c r="P5" s="258"/>
      <c r="Q5" s="258"/>
    </row>
    <row r="6" spans="1:22" ht="21" customHeight="1" x14ac:dyDescent="0.45">
      <c r="A6" s="323" t="s">
        <v>250</v>
      </c>
      <c r="B6" s="323"/>
      <c r="C6" s="323"/>
      <c r="D6" s="323"/>
      <c r="E6" s="323"/>
      <c r="F6" s="323"/>
      <c r="G6" s="323"/>
      <c r="H6" s="323"/>
      <c r="I6" s="323"/>
      <c r="J6" s="323"/>
      <c r="K6" s="323"/>
      <c r="L6" s="323"/>
      <c r="M6" s="323"/>
      <c r="N6" s="323"/>
      <c r="O6" s="323"/>
      <c r="P6" s="323"/>
      <c r="Q6" s="323"/>
      <c r="R6" s="14"/>
      <c r="S6" s="241"/>
      <c r="T6" s="241"/>
      <c r="U6" s="241"/>
      <c r="V6" s="241"/>
    </row>
    <row r="7" spans="1:22" ht="21" customHeight="1" x14ac:dyDescent="0.45">
      <c r="A7" s="15"/>
      <c r="B7" s="15"/>
      <c r="C7" s="15"/>
      <c r="D7" s="15"/>
      <c r="E7" s="15"/>
      <c r="F7" s="15"/>
      <c r="G7" s="15"/>
      <c r="H7" s="15"/>
      <c r="I7" s="15"/>
      <c r="J7" s="15"/>
      <c r="K7" s="15"/>
      <c r="L7" s="15"/>
      <c r="M7" s="15"/>
      <c r="N7" s="15"/>
      <c r="O7" s="15"/>
      <c r="P7" s="15"/>
      <c r="Q7" s="15"/>
      <c r="R7" s="14"/>
      <c r="S7" s="241"/>
      <c r="T7" s="241"/>
      <c r="U7" s="241"/>
      <c r="V7" s="241"/>
    </row>
    <row r="8" spans="1:22" ht="21" customHeight="1" x14ac:dyDescent="0.45">
      <c r="A8" s="324" t="s">
        <v>255</v>
      </c>
      <c r="B8" s="324"/>
      <c r="C8" s="324"/>
      <c r="D8" s="324"/>
      <c r="E8" s="324"/>
      <c r="F8" s="324"/>
      <c r="G8" s="324"/>
      <c r="H8" s="324"/>
      <c r="I8" s="324"/>
      <c r="J8" s="324"/>
      <c r="K8" s="324"/>
      <c r="L8" s="324"/>
      <c r="M8" s="324"/>
      <c r="N8" s="324"/>
      <c r="O8" s="324"/>
      <c r="P8" s="324"/>
      <c r="Q8" s="324"/>
      <c r="R8" s="324"/>
      <c r="S8" s="241"/>
      <c r="T8" s="241"/>
      <c r="U8" s="241"/>
      <c r="V8" s="241"/>
    </row>
    <row r="9" spans="1:22" ht="21" customHeight="1" x14ac:dyDescent="0.45">
      <c r="A9" s="324" t="s">
        <v>256</v>
      </c>
      <c r="B9" s="324"/>
      <c r="C9" s="324"/>
      <c r="D9" s="324"/>
      <c r="E9" s="324"/>
      <c r="F9" s="324"/>
      <c r="G9" s="324"/>
      <c r="H9" s="324"/>
      <c r="I9" s="324"/>
      <c r="J9" s="324"/>
      <c r="K9" s="324"/>
      <c r="L9" s="324"/>
      <c r="M9" s="324"/>
      <c r="N9" s="324"/>
      <c r="O9" s="324"/>
      <c r="P9" s="324"/>
      <c r="Q9" s="324"/>
      <c r="R9" s="324"/>
      <c r="S9" s="241"/>
      <c r="T9" s="241"/>
      <c r="U9" s="241"/>
      <c r="V9" s="241"/>
    </row>
    <row r="10" spans="1:22" ht="20.5" x14ac:dyDescent="0.45">
      <c r="A10" s="14"/>
      <c r="B10" s="14"/>
      <c r="C10" s="14"/>
      <c r="D10" s="14"/>
      <c r="E10" s="14"/>
      <c r="F10" s="14"/>
      <c r="G10" s="14"/>
      <c r="H10" s="14"/>
      <c r="I10" s="14"/>
      <c r="J10" s="14"/>
      <c r="K10" s="14"/>
      <c r="L10" s="14"/>
      <c r="M10" s="14"/>
      <c r="N10" s="14"/>
      <c r="O10" s="14"/>
      <c r="P10" s="14"/>
      <c r="Q10" s="14"/>
      <c r="R10" s="14"/>
      <c r="S10" s="241"/>
      <c r="T10" s="241"/>
      <c r="U10" s="241"/>
      <c r="V10" s="241"/>
    </row>
    <row r="11" spans="1:22" ht="20.5" x14ac:dyDescent="0.45">
      <c r="A11" s="14"/>
      <c r="B11" s="14"/>
      <c r="C11" s="14"/>
      <c r="D11" s="14"/>
      <c r="E11" s="14"/>
      <c r="F11" s="14"/>
      <c r="G11" s="14"/>
      <c r="H11" s="14"/>
      <c r="I11" s="14"/>
      <c r="J11" s="14"/>
      <c r="K11" s="14"/>
      <c r="L11" s="14"/>
      <c r="M11" s="14"/>
      <c r="N11" s="14"/>
      <c r="O11" s="14"/>
      <c r="P11" s="14"/>
      <c r="Q11" s="14"/>
      <c r="R11" s="14"/>
      <c r="S11" s="241"/>
      <c r="T11" s="241"/>
      <c r="U11" s="241"/>
      <c r="V11" s="241"/>
    </row>
    <row r="12" spans="1:22" ht="20.5" x14ac:dyDescent="0.45">
      <c r="A12" s="14"/>
      <c r="B12" s="14"/>
      <c r="C12" s="14"/>
      <c r="D12" s="14"/>
      <c r="E12" s="14"/>
      <c r="F12" s="14"/>
      <c r="G12" s="14"/>
      <c r="H12" s="14"/>
      <c r="I12" s="14"/>
      <c r="J12" s="14"/>
      <c r="K12" s="14"/>
      <c r="L12" s="14"/>
      <c r="M12" s="14"/>
      <c r="N12" s="14"/>
      <c r="O12" s="14"/>
      <c r="P12" s="14"/>
      <c r="Q12" s="14"/>
      <c r="R12" s="14"/>
      <c r="S12" s="241"/>
      <c r="T12" s="241"/>
      <c r="U12" s="241"/>
      <c r="V12" s="241"/>
    </row>
    <row r="13" spans="1:22" ht="20.5" x14ac:dyDescent="0.45">
      <c r="A13" s="14"/>
      <c r="B13" s="14"/>
      <c r="C13" s="14"/>
      <c r="D13" s="14"/>
      <c r="E13" s="14"/>
      <c r="F13" s="14"/>
      <c r="G13" s="14"/>
      <c r="H13" s="14"/>
      <c r="I13" s="14"/>
      <c r="J13" s="14"/>
      <c r="K13" s="14"/>
      <c r="L13" s="14"/>
      <c r="M13" s="14"/>
      <c r="N13" s="14"/>
      <c r="O13" s="14"/>
      <c r="P13" s="14"/>
      <c r="Q13" s="14"/>
      <c r="R13" s="14"/>
      <c r="S13" s="241"/>
      <c r="T13" s="241"/>
      <c r="U13" s="241"/>
      <c r="V13" s="241"/>
    </row>
    <row r="14" spans="1:22" ht="20.5" x14ac:dyDescent="0.45">
      <c r="A14" s="325" t="s">
        <v>144</v>
      </c>
      <c r="B14" s="325"/>
      <c r="C14" s="325"/>
      <c r="D14" s="325"/>
      <c r="E14" s="325"/>
      <c r="F14" s="325"/>
      <c r="G14" s="325"/>
      <c r="H14" s="325"/>
      <c r="I14" s="325"/>
      <c r="J14" s="325"/>
      <c r="K14" s="325"/>
      <c r="L14" s="325"/>
      <c r="M14" s="325"/>
      <c r="N14" s="325"/>
      <c r="O14" s="325"/>
      <c r="P14" s="325"/>
      <c r="Q14" s="325"/>
      <c r="R14" s="325"/>
      <c r="S14" s="241"/>
      <c r="T14" s="241"/>
      <c r="U14" s="241"/>
      <c r="V14" s="241"/>
    </row>
    <row r="15" spans="1:22" ht="41.65" customHeight="1" x14ac:dyDescent="0.45">
      <c r="A15" s="326" t="s">
        <v>137</v>
      </c>
      <c r="B15" s="326"/>
      <c r="C15" s="326"/>
      <c r="D15" s="326"/>
      <c r="E15" s="326"/>
      <c r="F15" s="326"/>
      <c r="G15" s="326"/>
      <c r="H15" s="326"/>
      <c r="I15" s="326"/>
      <c r="J15" s="326"/>
      <c r="K15" s="326"/>
      <c r="L15" s="326"/>
      <c r="M15" s="326"/>
      <c r="N15" s="326"/>
      <c r="O15" s="326"/>
      <c r="P15" s="326"/>
      <c r="Q15" s="326"/>
      <c r="R15" s="326"/>
      <c r="S15" s="241"/>
      <c r="T15" s="241"/>
      <c r="U15" s="241"/>
      <c r="V15" s="241"/>
    </row>
    <row r="16" spans="1:22" ht="20.5" x14ac:dyDescent="0.45">
      <c r="A16" s="14"/>
      <c r="B16" s="14"/>
      <c r="C16" s="14"/>
      <c r="D16" s="14"/>
      <c r="E16" s="14"/>
      <c r="F16" s="14"/>
      <c r="G16" s="14"/>
      <c r="H16" s="14"/>
      <c r="I16" s="14"/>
      <c r="J16" s="14"/>
      <c r="K16" s="14"/>
      <c r="L16" s="14"/>
      <c r="M16" s="14"/>
      <c r="N16" s="14"/>
      <c r="O16" s="14"/>
      <c r="P16" s="14"/>
      <c r="Q16" s="14"/>
      <c r="R16" s="14"/>
      <c r="S16" s="241"/>
      <c r="T16" s="241"/>
      <c r="U16" s="241"/>
      <c r="V16" s="241"/>
    </row>
    <row r="17" spans="1:22" ht="20.5" x14ac:dyDescent="0.45">
      <c r="A17" s="305" t="s">
        <v>129</v>
      </c>
      <c r="B17" s="305"/>
      <c r="C17" s="305"/>
      <c r="D17" s="305"/>
      <c r="E17" s="305"/>
      <c r="F17" s="305"/>
      <c r="G17" s="305"/>
      <c r="H17" s="305"/>
      <c r="I17" s="305"/>
      <c r="J17" s="305"/>
      <c r="K17" s="305"/>
      <c r="L17" s="305"/>
      <c r="M17" s="305"/>
      <c r="N17" s="305"/>
      <c r="O17" s="305"/>
      <c r="P17" s="305"/>
      <c r="Q17" s="305"/>
      <c r="R17" s="305"/>
      <c r="S17" s="241"/>
      <c r="T17" s="241"/>
      <c r="U17" s="241"/>
      <c r="V17" s="241"/>
    </row>
    <row r="18" spans="1:22" ht="20.5" x14ac:dyDescent="0.45">
      <c r="A18" s="14"/>
      <c r="B18" s="14"/>
      <c r="C18" s="14"/>
      <c r="D18" s="14"/>
      <c r="E18" s="14"/>
      <c r="F18" s="14"/>
      <c r="G18" s="14"/>
      <c r="H18" s="14"/>
      <c r="I18" s="14"/>
      <c r="J18" s="14"/>
      <c r="K18" s="14"/>
      <c r="L18" s="14"/>
      <c r="M18" s="14"/>
      <c r="N18" s="14"/>
      <c r="O18" s="14"/>
      <c r="P18" s="14"/>
      <c r="Q18" s="14"/>
      <c r="R18" s="14"/>
      <c r="S18" s="241"/>
      <c r="T18" s="241"/>
      <c r="U18" s="241"/>
      <c r="V18" s="241"/>
    </row>
    <row r="19" spans="1:22" ht="20.5" x14ac:dyDescent="0.45">
      <c r="A19" s="14"/>
      <c r="B19" s="14"/>
      <c r="C19" s="14"/>
      <c r="D19" s="14"/>
      <c r="E19" s="14"/>
      <c r="F19" s="14"/>
      <c r="G19" s="14"/>
      <c r="H19" s="14"/>
      <c r="I19" s="14"/>
      <c r="J19" s="14"/>
      <c r="K19" s="14"/>
      <c r="L19" s="14"/>
      <c r="M19" s="14"/>
      <c r="N19" s="14"/>
      <c r="O19" s="14"/>
      <c r="P19" s="14"/>
      <c r="Q19" s="14"/>
      <c r="R19" s="14"/>
      <c r="S19" s="241"/>
      <c r="T19" s="241"/>
      <c r="U19" s="241"/>
      <c r="V19" s="241"/>
    </row>
    <row r="20" spans="1:22" ht="20.5" x14ac:dyDescent="0.45">
      <c r="A20" s="14"/>
      <c r="B20" s="14"/>
      <c r="C20" s="14"/>
      <c r="D20" s="14"/>
      <c r="E20" s="14"/>
      <c r="F20" s="14"/>
      <c r="G20" s="14"/>
      <c r="H20" s="14"/>
      <c r="I20" s="14"/>
      <c r="J20" s="14"/>
      <c r="K20" s="14"/>
      <c r="L20" s="14"/>
      <c r="M20" s="14"/>
      <c r="N20" s="14"/>
      <c r="O20" s="14"/>
      <c r="P20" s="14"/>
      <c r="Q20" s="14"/>
      <c r="R20" s="14"/>
      <c r="S20" s="241"/>
      <c r="T20" s="241"/>
      <c r="U20" s="241"/>
      <c r="V20" s="241"/>
    </row>
    <row r="21" spans="1:22" ht="20.5" x14ac:dyDescent="0.45">
      <c r="A21" s="14"/>
      <c r="B21" s="14"/>
      <c r="C21" s="14"/>
      <c r="D21" s="14"/>
      <c r="E21" s="14"/>
      <c r="F21" s="14"/>
      <c r="G21" s="14"/>
      <c r="H21" s="14"/>
      <c r="I21" s="14"/>
      <c r="J21" s="14"/>
      <c r="K21" s="14"/>
      <c r="L21" s="14"/>
      <c r="M21" s="14"/>
      <c r="N21" s="14"/>
      <c r="O21" s="14"/>
      <c r="P21" s="14"/>
      <c r="Q21" s="14"/>
      <c r="R21" s="14"/>
      <c r="S21" s="241"/>
      <c r="T21" s="241"/>
      <c r="U21" s="241"/>
      <c r="V21" s="241"/>
    </row>
    <row r="22" spans="1:22" ht="20.5" x14ac:dyDescent="0.45">
      <c r="A22" s="14"/>
      <c r="B22" s="14"/>
      <c r="C22" s="14"/>
      <c r="D22" s="14"/>
      <c r="E22" s="14"/>
      <c r="F22" s="14"/>
      <c r="G22" s="14"/>
      <c r="H22" s="14"/>
      <c r="I22" s="14"/>
      <c r="J22" s="14"/>
      <c r="K22" s="14"/>
      <c r="L22" s="14"/>
      <c r="M22" s="14"/>
      <c r="N22" s="14"/>
      <c r="O22" s="14"/>
      <c r="P22" s="14"/>
      <c r="Q22" s="14"/>
      <c r="R22" s="14"/>
      <c r="S22" s="241"/>
      <c r="T22" s="241"/>
      <c r="U22" s="241"/>
      <c r="V22" s="241"/>
    </row>
    <row r="23" spans="1:22" ht="20.5" x14ac:dyDescent="0.45">
      <c r="A23" s="305" t="s">
        <v>257</v>
      </c>
      <c r="B23" s="305"/>
      <c r="C23" s="305"/>
      <c r="D23" s="305"/>
      <c r="E23" s="305"/>
      <c r="F23" s="305"/>
      <c r="G23" s="305"/>
      <c r="H23" s="305"/>
      <c r="I23" s="305"/>
      <c r="J23" s="305"/>
      <c r="K23" s="305"/>
      <c r="L23" s="305"/>
      <c r="M23" s="305"/>
      <c r="N23" s="305"/>
      <c r="O23" s="305"/>
      <c r="P23" s="305"/>
      <c r="Q23" s="305"/>
      <c r="R23" s="305"/>
      <c r="S23" s="241"/>
      <c r="T23" s="241"/>
      <c r="U23" s="241"/>
      <c r="V23" s="241"/>
    </row>
    <row r="24" spans="1:22" ht="20.5" x14ac:dyDescent="0.45">
      <c r="A24" s="14"/>
      <c r="B24" s="14"/>
      <c r="C24" s="14"/>
      <c r="D24" s="14"/>
      <c r="E24" s="14"/>
      <c r="F24" s="14"/>
      <c r="G24" s="14"/>
      <c r="H24" s="14"/>
      <c r="I24" s="14"/>
      <c r="J24" s="14"/>
      <c r="K24" s="14"/>
      <c r="L24" s="14"/>
      <c r="M24" s="14"/>
      <c r="N24" s="14"/>
      <c r="O24" s="14"/>
      <c r="P24" s="14"/>
      <c r="Q24" s="14"/>
      <c r="R24" s="14"/>
      <c r="S24" s="241"/>
      <c r="T24" s="241"/>
      <c r="U24" s="241"/>
      <c r="V24" s="241"/>
    </row>
    <row r="25" spans="1:22" ht="20.5" x14ac:dyDescent="0.45">
      <c r="A25" s="241"/>
      <c r="B25" s="241"/>
      <c r="C25" s="241"/>
      <c r="D25" s="241"/>
      <c r="E25" s="241"/>
      <c r="F25" s="241"/>
      <c r="G25" s="241"/>
      <c r="H25" s="241"/>
      <c r="I25" s="241"/>
      <c r="J25" s="241"/>
      <c r="K25" s="241"/>
      <c r="L25" s="241"/>
      <c r="M25" s="241"/>
      <c r="N25" s="241"/>
      <c r="O25" s="241"/>
      <c r="P25" s="241"/>
      <c r="Q25" s="241"/>
      <c r="R25" s="241"/>
      <c r="S25" s="241"/>
      <c r="T25" s="241"/>
      <c r="U25" s="241"/>
      <c r="V25" s="241"/>
    </row>
    <row r="26" spans="1:22" ht="20.5" x14ac:dyDescent="0.45">
      <c r="A26" s="241"/>
      <c r="B26" s="241"/>
      <c r="C26" s="241"/>
      <c r="D26" s="241"/>
      <c r="E26" s="241"/>
      <c r="F26" s="241"/>
      <c r="G26" s="241"/>
      <c r="H26" s="241"/>
      <c r="I26" s="241"/>
      <c r="J26" s="241"/>
      <c r="K26" s="241"/>
      <c r="L26" s="241"/>
      <c r="M26" s="241"/>
      <c r="N26" s="241"/>
      <c r="O26" s="241"/>
      <c r="P26" s="241"/>
      <c r="Q26" s="241"/>
      <c r="R26" s="241"/>
      <c r="S26" s="241"/>
      <c r="T26" s="241"/>
      <c r="U26" s="241"/>
      <c r="V26" s="241"/>
    </row>
    <row r="27" spans="1:22" ht="20.5" x14ac:dyDescent="0.45">
      <c r="B27" s="241"/>
      <c r="C27" s="241"/>
      <c r="D27" s="241"/>
      <c r="E27" s="241"/>
      <c r="F27" s="241"/>
      <c r="G27" s="241"/>
      <c r="H27" s="241"/>
      <c r="I27" s="241"/>
      <c r="J27" s="241"/>
      <c r="K27" s="241"/>
      <c r="L27" s="241"/>
      <c r="M27" s="241"/>
      <c r="N27" s="241"/>
      <c r="O27" s="241"/>
      <c r="P27" s="241"/>
      <c r="Q27" s="241"/>
      <c r="R27" s="241"/>
      <c r="S27" s="241"/>
      <c r="T27" s="241"/>
      <c r="U27" s="241"/>
      <c r="V27" s="241"/>
    </row>
    <row r="28" spans="1:22" ht="20.5" x14ac:dyDescent="0.45">
      <c r="A28" s="241"/>
      <c r="B28" s="241"/>
      <c r="C28" s="241"/>
      <c r="D28" s="241"/>
      <c r="E28" s="241"/>
      <c r="F28" s="241"/>
      <c r="G28" s="241"/>
      <c r="H28" s="241"/>
      <c r="I28" s="241"/>
      <c r="J28" s="241"/>
      <c r="K28" s="241"/>
      <c r="L28" s="241"/>
      <c r="M28" s="241"/>
      <c r="N28" s="241"/>
      <c r="O28" s="241"/>
      <c r="P28" s="241"/>
      <c r="Q28" s="241"/>
      <c r="R28" s="241"/>
      <c r="S28" s="241"/>
      <c r="T28" s="241"/>
      <c r="U28" s="241"/>
      <c r="V28" s="241"/>
    </row>
    <row r="29" spans="1:22" ht="20.5" x14ac:dyDescent="0.45">
      <c r="A29" s="241"/>
      <c r="B29" s="241"/>
      <c r="C29" s="241"/>
      <c r="D29" s="241"/>
      <c r="E29" s="241"/>
      <c r="F29" s="241"/>
      <c r="G29" s="241"/>
      <c r="H29" s="241"/>
      <c r="I29" s="241"/>
      <c r="J29" s="241"/>
      <c r="K29" s="241"/>
      <c r="L29" s="241"/>
      <c r="M29" s="241"/>
      <c r="N29" s="241"/>
      <c r="O29" s="241"/>
      <c r="P29" s="241"/>
      <c r="Q29" s="241"/>
      <c r="R29" s="241"/>
      <c r="S29" s="241"/>
      <c r="T29" s="241"/>
      <c r="U29" s="241"/>
      <c r="V29" s="241"/>
    </row>
    <row r="30" spans="1:22" ht="20.5" x14ac:dyDescent="0.45">
      <c r="B30" s="241"/>
      <c r="C30" s="241"/>
      <c r="D30" s="241"/>
      <c r="E30" s="241"/>
      <c r="F30" s="241"/>
      <c r="G30" s="241"/>
      <c r="H30" s="241"/>
      <c r="I30" s="241"/>
      <c r="J30" s="241"/>
      <c r="K30" s="241"/>
      <c r="L30" s="241"/>
      <c r="M30" s="241"/>
      <c r="N30" s="241"/>
      <c r="O30" s="241"/>
      <c r="P30" s="241"/>
      <c r="Q30" s="241"/>
      <c r="S30" s="241"/>
      <c r="T30" s="241"/>
      <c r="U30" s="241"/>
      <c r="V30" s="241"/>
    </row>
    <row r="31" spans="1:22" ht="20.5" x14ac:dyDescent="0.45">
      <c r="B31" s="241"/>
      <c r="C31" s="241"/>
      <c r="D31" s="241"/>
      <c r="E31" s="241"/>
      <c r="F31" s="241"/>
      <c r="G31" s="241"/>
      <c r="H31" s="241"/>
      <c r="I31" s="241"/>
      <c r="J31" s="241"/>
      <c r="K31" s="241"/>
      <c r="L31" s="241"/>
      <c r="M31" s="241"/>
      <c r="N31" s="241"/>
      <c r="O31" s="241"/>
      <c r="P31" s="241"/>
      <c r="Q31" s="241"/>
      <c r="S31" s="241"/>
      <c r="T31" s="241"/>
      <c r="U31" s="241"/>
      <c r="V31" s="241"/>
    </row>
    <row r="32" spans="1:22" ht="20.5" x14ac:dyDescent="0.45">
      <c r="B32" s="241"/>
      <c r="C32" s="241"/>
      <c r="D32" s="241"/>
      <c r="E32" s="241"/>
      <c r="F32" s="241"/>
      <c r="G32" s="241"/>
      <c r="H32" s="241"/>
      <c r="I32" s="241"/>
      <c r="J32" s="241"/>
      <c r="K32" s="241"/>
      <c r="L32" s="241"/>
      <c r="M32" s="241"/>
      <c r="N32" s="241"/>
      <c r="O32" s="241"/>
      <c r="P32" s="241"/>
      <c r="Q32" s="241"/>
      <c r="S32" s="241"/>
      <c r="T32" s="241"/>
      <c r="U32" s="241"/>
      <c r="V32" s="241"/>
    </row>
    <row r="33" spans="2:22" ht="20.5" x14ac:dyDescent="0.45">
      <c r="B33" s="241"/>
      <c r="C33" s="241"/>
      <c r="D33" s="241"/>
      <c r="E33" s="241"/>
      <c r="F33" s="241"/>
      <c r="G33" s="241"/>
      <c r="H33" s="241"/>
      <c r="I33" s="241"/>
      <c r="J33" s="241"/>
      <c r="K33" s="241"/>
      <c r="L33" s="241"/>
      <c r="M33" s="241"/>
      <c r="N33" s="241"/>
      <c r="O33" s="241"/>
      <c r="P33" s="241"/>
      <c r="Q33" s="241"/>
      <c r="S33" s="241"/>
      <c r="T33" s="241"/>
      <c r="U33" s="241"/>
      <c r="V33" s="241"/>
    </row>
    <row r="34" spans="2:22" ht="20.5" x14ac:dyDescent="0.45">
      <c r="B34" s="241"/>
      <c r="C34" s="241"/>
      <c r="D34" s="241"/>
      <c r="E34" s="241"/>
      <c r="F34" s="241"/>
      <c r="G34" s="241"/>
      <c r="H34" s="241"/>
      <c r="I34" s="241"/>
      <c r="J34" s="241"/>
      <c r="K34" s="241"/>
      <c r="L34" s="241"/>
      <c r="M34" s="241"/>
      <c r="N34" s="241"/>
      <c r="O34" s="241"/>
      <c r="P34" s="241"/>
      <c r="Q34" s="241"/>
      <c r="S34" s="241"/>
      <c r="T34" s="241"/>
      <c r="U34" s="241"/>
      <c r="V34" s="241"/>
    </row>
    <row r="35" spans="2:22" ht="20.5" x14ac:dyDescent="0.45">
      <c r="B35" s="241"/>
      <c r="C35" s="241"/>
      <c r="D35" s="241"/>
      <c r="E35" s="241"/>
      <c r="F35" s="241"/>
      <c r="G35" s="241"/>
      <c r="H35" s="241"/>
      <c r="I35" s="241"/>
      <c r="J35" s="241"/>
      <c r="K35" s="241"/>
      <c r="L35" s="241"/>
      <c r="M35" s="241"/>
      <c r="N35" s="241"/>
      <c r="O35" s="241"/>
      <c r="P35" s="241"/>
      <c r="Q35" s="241"/>
      <c r="S35" s="241"/>
      <c r="T35" s="241"/>
      <c r="U35" s="241"/>
      <c r="V35" s="241"/>
    </row>
    <row r="36" spans="2:22" ht="20.5" x14ac:dyDescent="0.45">
      <c r="B36" s="241"/>
      <c r="C36" s="241"/>
      <c r="D36" s="241"/>
      <c r="E36" s="241"/>
      <c r="F36" s="241"/>
      <c r="G36" s="241"/>
      <c r="H36" s="241"/>
      <c r="I36" s="241"/>
      <c r="J36" s="241"/>
      <c r="K36" s="241"/>
      <c r="L36" s="241"/>
      <c r="M36" s="241"/>
      <c r="N36" s="241"/>
      <c r="O36" s="241"/>
      <c r="P36" s="241"/>
      <c r="Q36" s="241"/>
      <c r="S36" s="241"/>
      <c r="T36" s="241"/>
      <c r="U36" s="241"/>
      <c r="V36" s="241"/>
    </row>
    <row r="37" spans="2:22" ht="20.5" x14ac:dyDescent="0.45">
      <c r="B37" s="241"/>
      <c r="C37" s="241"/>
      <c r="D37" s="241"/>
      <c r="E37" s="241"/>
      <c r="F37" s="241"/>
      <c r="G37" s="241"/>
      <c r="H37" s="241"/>
      <c r="I37" s="241"/>
      <c r="J37" s="241"/>
      <c r="K37" s="241"/>
      <c r="L37" s="241"/>
      <c r="M37" s="241"/>
      <c r="N37" s="241"/>
      <c r="O37" s="241"/>
      <c r="P37" s="241"/>
      <c r="Q37" s="241"/>
      <c r="S37" s="241"/>
      <c r="T37" s="241"/>
      <c r="U37" s="241"/>
      <c r="V37" s="241"/>
    </row>
    <row r="38" spans="2:22" ht="20.5" x14ac:dyDescent="0.45">
      <c r="B38" s="241"/>
      <c r="C38" s="241"/>
      <c r="D38" s="241"/>
      <c r="E38" s="241"/>
      <c r="F38" s="241"/>
      <c r="G38" s="241"/>
      <c r="H38" s="241"/>
      <c r="I38" s="241"/>
      <c r="J38" s="241"/>
      <c r="K38" s="241"/>
      <c r="L38" s="241"/>
      <c r="M38" s="241"/>
      <c r="N38" s="241"/>
      <c r="O38" s="241"/>
      <c r="P38" s="241"/>
      <c r="Q38" s="241"/>
      <c r="S38" s="241"/>
      <c r="T38" s="241"/>
      <c r="U38" s="241"/>
      <c r="V38" s="241"/>
    </row>
    <row r="39" spans="2:22" ht="20.5" x14ac:dyDescent="0.45">
      <c r="B39" s="241"/>
      <c r="C39" s="241"/>
      <c r="D39" s="241"/>
      <c r="E39" s="241"/>
      <c r="F39" s="241"/>
      <c r="G39" s="241"/>
      <c r="H39" s="241"/>
      <c r="I39" s="241"/>
      <c r="J39" s="241"/>
      <c r="K39" s="241"/>
      <c r="L39" s="241"/>
      <c r="M39" s="241"/>
      <c r="N39" s="241"/>
      <c r="O39" s="241"/>
      <c r="P39" s="241"/>
      <c r="Q39" s="241"/>
      <c r="S39" s="241"/>
      <c r="T39" s="241"/>
      <c r="U39" s="241"/>
      <c r="V39" s="241"/>
    </row>
    <row r="40" spans="2:22" ht="20.5" x14ac:dyDescent="0.45">
      <c r="B40" s="241"/>
      <c r="C40" s="241"/>
      <c r="D40" s="241"/>
      <c r="E40" s="241"/>
      <c r="F40" s="241"/>
      <c r="G40" s="241"/>
      <c r="H40" s="241"/>
      <c r="I40" s="241"/>
      <c r="J40" s="241"/>
      <c r="K40" s="241"/>
      <c r="L40" s="241"/>
      <c r="M40" s="241"/>
      <c r="N40" s="241"/>
      <c r="O40" s="241"/>
      <c r="P40" s="241"/>
      <c r="Q40" s="241"/>
      <c r="R40" s="241"/>
      <c r="S40" s="241"/>
      <c r="T40" s="241"/>
      <c r="U40" s="241"/>
      <c r="V40" s="241"/>
    </row>
    <row r="41" spans="2:22" ht="20.5" x14ac:dyDescent="0.45">
      <c r="B41" s="241"/>
      <c r="C41" s="241"/>
      <c r="D41" s="241"/>
      <c r="E41" s="241"/>
      <c r="F41" s="241"/>
      <c r="G41" s="241"/>
      <c r="H41" s="241"/>
      <c r="I41" s="241"/>
      <c r="J41" s="241"/>
      <c r="K41" s="241"/>
      <c r="L41" s="241"/>
      <c r="M41" s="241"/>
      <c r="N41" s="241"/>
      <c r="O41" s="241"/>
      <c r="P41" s="241"/>
      <c r="Q41" s="241"/>
      <c r="R41" s="241"/>
      <c r="S41" s="241"/>
      <c r="T41" s="241"/>
      <c r="U41" s="241"/>
      <c r="V41" s="241"/>
    </row>
    <row r="42" spans="2:22" ht="20.5" x14ac:dyDescent="0.45">
      <c r="B42" s="241"/>
      <c r="C42" s="241"/>
      <c r="D42" s="241"/>
      <c r="E42" s="241"/>
      <c r="F42" s="241"/>
      <c r="G42" s="241"/>
      <c r="H42" s="241"/>
      <c r="I42" s="241"/>
      <c r="J42" s="241"/>
      <c r="K42" s="241"/>
      <c r="L42" s="241"/>
      <c r="M42" s="241"/>
      <c r="N42" s="241"/>
      <c r="O42" s="241"/>
      <c r="P42" s="241"/>
      <c r="Q42" s="241"/>
      <c r="R42" s="241"/>
      <c r="S42" s="241"/>
      <c r="T42" s="241"/>
      <c r="U42" s="241"/>
      <c r="V42" s="241"/>
    </row>
    <row r="43" spans="2:22" ht="20.5" x14ac:dyDescent="0.45">
      <c r="B43" s="241"/>
      <c r="C43" s="241"/>
      <c r="D43" s="241"/>
      <c r="E43" s="241"/>
      <c r="F43" s="241"/>
      <c r="G43" s="241"/>
      <c r="H43" s="241"/>
      <c r="I43" s="241"/>
      <c r="J43" s="241"/>
      <c r="K43" s="241"/>
      <c r="L43" s="241"/>
      <c r="M43" s="241"/>
      <c r="N43" s="241"/>
      <c r="O43" s="241"/>
      <c r="P43" s="241"/>
      <c r="Q43" s="241"/>
      <c r="R43" s="241"/>
      <c r="S43" s="241"/>
      <c r="T43" s="241"/>
      <c r="U43" s="241"/>
      <c r="V43" s="241"/>
    </row>
    <row r="44" spans="2:22" ht="20.5" x14ac:dyDescent="0.45">
      <c r="B44" s="241"/>
      <c r="C44" s="241"/>
      <c r="D44" s="241"/>
      <c r="E44" s="241"/>
      <c r="F44" s="241"/>
      <c r="G44" s="241"/>
      <c r="H44" s="241"/>
      <c r="I44" s="241"/>
      <c r="J44" s="241"/>
      <c r="K44" s="241"/>
      <c r="L44" s="241"/>
      <c r="M44" s="241"/>
      <c r="N44" s="241"/>
      <c r="O44" s="241"/>
      <c r="P44" s="241"/>
      <c r="Q44" s="241"/>
      <c r="R44" s="241"/>
      <c r="S44" s="241"/>
      <c r="T44" s="241"/>
      <c r="U44" s="241"/>
      <c r="V44" s="241"/>
    </row>
    <row r="45" spans="2:22" ht="20.5" x14ac:dyDescent="0.45">
      <c r="B45" s="241"/>
      <c r="C45" s="241"/>
      <c r="D45" s="241"/>
      <c r="E45" s="241"/>
      <c r="F45" s="241"/>
      <c r="G45" s="241"/>
      <c r="H45" s="241"/>
      <c r="I45" s="241"/>
      <c r="J45" s="241"/>
      <c r="K45" s="241"/>
      <c r="L45" s="241"/>
      <c r="M45" s="241"/>
      <c r="N45" s="241"/>
      <c r="O45" s="241"/>
      <c r="P45" s="241"/>
      <c r="Q45" s="241"/>
      <c r="R45" s="241"/>
      <c r="S45" s="241"/>
      <c r="T45" s="241"/>
      <c r="U45" s="241"/>
      <c r="V45" s="241"/>
    </row>
    <row r="46" spans="2:22" ht="20.5" x14ac:dyDescent="0.45">
      <c r="B46" s="241"/>
      <c r="C46" s="241"/>
      <c r="D46" s="241"/>
      <c r="E46" s="241"/>
      <c r="F46" s="241"/>
      <c r="G46" s="241"/>
      <c r="H46" s="241"/>
      <c r="I46" s="241"/>
      <c r="J46" s="241"/>
      <c r="K46" s="241"/>
      <c r="L46" s="241"/>
      <c r="M46" s="241"/>
      <c r="N46" s="241"/>
      <c r="O46" s="241"/>
      <c r="P46" s="241"/>
      <c r="Q46" s="241"/>
      <c r="R46" s="241"/>
      <c r="S46" s="241"/>
      <c r="T46" s="241"/>
      <c r="U46" s="241"/>
      <c r="V46" s="241"/>
    </row>
    <row r="47" spans="2:22" ht="20.5" x14ac:dyDescent="0.45">
      <c r="B47" s="241"/>
      <c r="C47" s="241"/>
      <c r="D47" s="241"/>
      <c r="E47" s="241"/>
      <c r="F47" s="241"/>
      <c r="G47" s="241"/>
      <c r="H47" s="241"/>
      <c r="I47" s="241"/>
      <c r="J47" s="241"/>
      <c r="K47" s="241"/>
      <c r="L47" s="241"/>
      <c r="M47" s="241"/>
      <c r="N47" s="241"/>
      <c r="O47" s="241"/>
      <c r="P47" s="241"/>
      <c r="Q47" s="241"/>
      <c r="R47" s="241"/>
      <c r="S47" s="241"/>
      <c r="T47" s="241"/>
      <c r="U47" s="241"/>
      <c r="V47" s="241"/>
    </row>
    <row r="48" spans="2:22" ht="20.5" x14ac:dyDescent="0.45">
      <c r="B48" s="241"/>
      <c r="C48" s="241"/>
      <c r="D48" s="241"/>
      <c r="E48" s="241"/>
      <c r="F48" s="241"/>
      <c r="G48" s="241"/>
      <c r="H48" s="241"/>
      <c r="I48" s="241"/>
      <c r="J48" s="241"/>
      <c r="K48" s="241"/>
      <c r="L48" s="241"/>
      <c r="M48" s="241"/>
      <c r="N48" s="241"/>
      <c r="O48" s="241"/>
      <c r="P48" s="241"/>
      <c r="Q48" s="241"/>
      <c r="R48" s="241"/>
      <c r="S48" s="241"/>
      <c r="T48" s="241"/>
      <c r="U48" s="241"/>
      <c r="V48" s="241"/>
    </row>
    <row r="49" spans="1:22" ht="20.5" x14ac:dyDescent="0.45">
      <c r="B49" s="241"/>
      <c r="C49" s="241"/>
      <c r="D49" s="241"/>
      <c r="E49" s="241"/>
      <c r="F49" s="241"/>
      <c r="G49" s="241"/>
      <c r="H49" s="241"/>
      <c r="I49" s="241"/>
      <c r="J49" s="241"/>
      <c r="K49" s="241"/>
      <c r="L49" s="241"/>
      <c r="M49" s="241"/>
      <c r="N49" s="241"/>
      <c r="O49" s="241"/>
      <c r="P49" s="241"/>
      <c r="Q49" s="241"/>
      <c r="R49" s="241"/>
      <c r="S49" s="241"/>
      <c r="T49" s="241"/>
      <c r="U49" s="241"/>
      <c r="V49" s="241"/>
    </row>
    <row r="50" spans="1:22" ht="20.5" x14ac:dyDescent="0.45">
      <c r="B50" s="241"/>
      <c r="C50" s="241"/>
      <c r="D50" s="241"/>
      <c r="E50" s="241"/>
      <c r="F50" s="241"/>
      <c r="G50" s="241"/>
      <c r="H50" s="241"/>
      <c r="I50" s="241"/>
      <c r="J50" s="241"/>
      <c r="K50" s="241"/>
      <c r="L50" s="241"/>
      <c r="M50" s="241"/>
      <c r="N50" s="241"/>
      <c r="O50" s="241"/>
      <c r="P50" s="241"/>
      <c r="Q50" s="241"/>
      <c r="R50" s="241"/>
      <c r="S50" s="241"/>
      <c r="T50" s="241"/>
      <c r="U50" s="241"/>
      <c r="V50" s="241"/>
    </row>
    <row r="51" spans="1:22" ht="20.5" x14ac:dyDescent="0.45">
      <c r="B51" s="241"/>
      <c r="C51" s="241"/>
      <c r="D51" s="241"/>
      <c r="E51" s="241"/>
      <c r="F51" s="241"/>
      <c r="G51" s="241"/>
      <c r="H51" s="241"/>
      <c r="I51" s="241"/>
      <c r="J51" s="241"/>
      <c r="K51" s="241"/>
      <c r="L51" s="241"/>
      <c r="M51" s="241"/>
      <c r="N51" s="241"/>
      <c r="O51" s="241"/>
      <c r="P51" s="241"/>
      <c r="Q51" s="241"/>
      <c r="R51" s="241"/>
      <c r="S51" s="241"/>
      <c r="T51" s="241"/>
      <c r="U51" s="241"/>
      <c r="V51" s="241"/>
    </row>
    <row r="52" spans="1:22" ht="20.5" x14ac:dyDescent="0.45">
      <c r="B52" s="241"/>
      <c r="C52" s="241"/>
      <c r="D52" s="241"/>
      <c r="E52" s="241"/>
      <c r="F52" s="241"/>
      <c r="G52" s="241"/>
      <c r="H52" s="241"/>
      <c r="I52" s="241"/>
      <c r="J52" s="241"/>
      <c r="K52" s="241"/>
      <c r="L52" s="241"/>
      <c r="M52" s="241"/>
      <c r="N52" s="241"/>
      <c r="O52" s="241"/>
      <c r="P52" s="241"/>
      <c r="Q52" s="241"/>
      <c r="R52" s="241"/>
      <c r="S52" s="241"/>
      <c r="T52" s="241"/>
      <c r="U52" s="241"/>
      <c r="V52" s="241"/>
    </row>
    <row r="53" spans="1:22" ht="20.5" x14ac:dyDescent="0.45">
      <c r="B53" s="241"/>
      <c r="C53" s="241"/>
      <c r="D53" s="241"/>
      <c r="E53" s="241"/>
      <c r="F53" s="241"/>
      <c r="G53" s="241"/>
      <c r="H53" s="241"/>
      <c r="I53" s="241"/>
      <c r="J53" s="241"/>
      <c r="K53" s="241"/>
      <c r="L53" s="241"/>
      <c r="M53" s="241"/>
      <c r="N53" s="241"/>
      <c r="O53" s="241"/>
      <c r="P53" s="241"/>
      <c r="Q53" s="241"/>
      <c r="R53" s="241"/>
      <c r="S53" s="241"/>
      <c r="T53" s="241"/>
      <c r="U53" s="241"/>
      <c r="V53" s="241"/>
    </row>
    <row r="54" spans="1:22" ht="20.5" x14ac:dyDescent="0.45">
      <c r="B54" s="241"/>
      <c r="C54" s="241"/>
      <c r="D54" s="241"/>
      <c r="E54" s="241"/>
      <c r="F54" s="241"/>
      <c r="G54" s="241"/>
      <c r="H54" s="241"/>
      <c r="I54" s="241"/>
      <c r="J54" s="241"/>
      <c r="K54" s="241"/>
      <c r="L54" s="241"/>
      <c r="M54" s="241"/>
      <c r="N54" s="241"/>
      <c r="O54" s="241"/>
      <c r="P54" s="241"/>
      <c r="Q54" s="241"/>
      <c r="R54" s="241"/>
      <c r="S54" s="241"/>
      <c r="T54" s="241"/>
      <c r="U54" s="241"/>
      <c r="V54" s="241"/>
    </row>
    <row r="55" spans="1:22" ht="20.5" x14ac:dyDescent="0.45">
      <c r="A55" s="306" t="s">
        <v>130</v>
      </c>
      <c r="B55" s="306"/>
      <c r="C55" s="306"/>
      <c r="D55" s="306"/>
      <c r="E55" s="306"/>
      <c r="F55" s="306"/>
      <c r="G55" s="306"/>
      <c r="H55" s="306"/>
      <c r="I55" s="306"/>
      <c r="J55" s="306"/>
      <c r="K55" s="306"/>
      <c r="L55" s="306"/>
      <c r="M55" s="306"/>
      <c r="N55" s="306"/>
      <c r="O55" s="306"/>
      <c r="P55" s="306"/>
      <c r="Q55" s="306"/>
      <c r="R55" s="306"/>
      <c r="S55" s="241"/>
      <c r="T55" s="241"/>
      <c r="U55" s="241"/>
      <c r="V55" s="241"/>
    </row>
    <row r="56" spans="1:22" ht="20.5" x14ac:dyDescent="0.45">
      <c r="A56" s="260"/>
      <c r="B56" s="260"/>
      <c r="C56" s="260"/>
      <c r="D56" s="260"/>
      <c r="E56" s="260"/>
      <c r="F56" s="260"/>
      <c r="G56" s="260"/>
      <c r="H56" s="260"/>
      <c r="I56" s="260"/>
      <c r="J56" s="260"/>
      <c r="K56" s="260"/>
      <c r="L56" s="260"/>
      <c r="M56" s="260"/>
      <c r="N56" s="260"/>
      <c r="O56" s="260"/>
      <c r="P56" s="260"/>
      <c r="Q56" s="260"/>
      <c r="R56" s="260"/>
      <c r="S56" s="241"/>
      <c r="T56" s="241"/>
      <c r="U56" s="241"/>
      <c r="V56" s="241"/>
    </row>
    <row r="57" spans="1:22" ht="20.5" x14ac:dyDescent="0.45">
      <c r="A57" s="307" t="s">
        <v>116</v>
      </c>
      <c r="B57" s="307"/>
      <c r="C57" s="307"/>
      <c r="D57" s="307"/>
      <c r="E57" s="307"/>
      <c r="F57" s="307"/>
      <c r="G57" s="307"/>
      <c r="H57" s="307"/>
      <c r="I57" s="260"/>
      <c r="J57" s="260"/>
      <c r="K57" s="307" t="s">
        <v>145</v>
      </c>
      <c r="L57" s="307"/>
      <c r="M57" s="307"/>
      <c r="N57" s="307"/>
      <c r="O57" s="307"/>
      <c r="P57" s="307"/>
      <c r="Q57" s="307"/>
      <c r="R57" s="307"/>
      <c r="S57" s="241"/>
      <c r="T57" s="241"/>
      <c r="U57" s="241"/>
      <c r="V57" s="241"/>
    </row>
    <row r="58" spans="1:22" ht="20.5" x14ac:dyDescent="0.45">
      <c r="A58" s="241"/>
      <c r="B58" s="241"/>
      <c r="C58" s="241"/>
      <c r="D58" s="241"/>
      <c r="E58" s="241"/>
      <c r="F58" s="241"/>
      <c r="G58" s="241"/>
      <c r="H58" s="241"/>
      <c r="I58" s="241"/>
      <c r="J58" s="241"/>
      <c r="K58" s="241"/>
      <c r="L58" s="241"/>
      <c r="M58" s="241"/>
      <c r="N58" s="241"/>
      <c r="O58" s="241"/>
      <c r="P58" s="241"/>
      <c r="Q58" s="241"/>
      <c r="R58" s="241"/>
      <c r="S58" s="241"/>
      <c r="T58" s="241"/>
      <c r="U58" s="241"/>
      <c r="V58" s="241"/>
    </row>
    <row r="59" spans="1:22" ht="20.5" x14ac:dyDescent="0.45">
      <c r="A59" s="241"/>
      <c r="B59" s="241"/>
      <c r="C59" s="241"/>
      <c r="D59" s="241"/>
      <c r="E59" s="241"/>
      <c r="F59" s="241"/>
      <c r="G59" s="241"/>
      <c r="H59" s="241"/>
      <c r="I59" s="241"/>
      <c r="J59" s="241"/>
      <c r="K59" s="241"/>
      <c r="L59" s="241"/>
      <c r="M59" s="241"/>
      <c r="N59" s="241"/>
      <c r="O59" s="241"/>
      <c r="P59" s="241"/>
      <c r="Q59" s="241"/>
      <c r="R59" s="241"/>
      <c r="S59" s="241"/>
      <c r="T59" s="241"/>
      <c r="U59" s="241"/>
      <c r="V59" s="241"/>
    </row>
    <row r="60" spans="1:22" ht="20.5" x14ac:dyDescent="0.45">
      <c r="A60" s="241"/>
      <c r="B60" s="241"/>
      <c r="C60" s="241"/>
      <c r="D60" s="241"/>
      <c r="E60" s="241"/>
      <c r="F60" s="241"/>
      <c r="G60" s="241"/>
      <c r="H60" s="241"/>
      <c r="I60" s="241"/>
      <c r="J60" s="241"/>
      <c r="K60" s="241"/>
      <c r="L60" s="241"/>
      <c r="M60" s="241"/>
      <c r="N60" s="241"/>
      <c r="O60" s="241"/>
      <c r="P60" s="241"/>
      <c r="Q60" s="241"/>
      <c r="R60" s="241"/>
      <c r="S60" s="241"/>
      <c r="T60" s="241"/>
      <c r="U60" s="241"/>
      <c r="V60" s="241"/>
    </row>
    <row r="61" spans="1:22" ht="20.5" x14ac:dyDescent="0.45">
      <c r="A61" s="241"/>
      <c r="B61" s="241"/>
      <c r="C61" s="241"/>
      <c r="D61" s="241"/>
      <c r="E61" s="241"/>
      <c r="F61" s="241"/>
      <c r="G61" s="241"/>
      <c r="H61" s="241"/>
      <c r="I61" s="241"/>
      <c r="J61" s="241"/>
      <c r="K61" s="241"/>
      <c r="L61" s="241"/>
      <c r="M61" s="241"/>
      <c r="N61" s="241"/>
      <c r="O61" s="241"/>
      <c r="P61" s="241"/>
      <c r="Q61" s="241"/>
      <c r="R61" s="241"/>
      <c r="S61" s="241"/>
      <c r="T61" s="241"/>
      <c r="U61" s="241"/>
      <c r="V61" s="241"/>
    </row>
    <row r="62" spans="1:22" ht="20.5" x14ac:dyDescent="0.45">
      <c r="A62" s="241"/>
      <c r="B62" s="241"/>
      <c r="C62" s="241"/>
      <c r="D62" s="241"/>
      <c r="E62" s="241"/>
      <c r="F62" s="241"/>
      <c r="G62" s="241"/>
      <c r="H62" s="241"/>
      <c r="I62" s="241"/>
      <c r="J62" s="241"/>
      <c r="K62" s="241"/>
      <c r="L62" s="241"/>
      <c r="M62" s="241"/>
      <c r="N62" s="241"/>
      <c r="O62" s="241"/>
      <c r="P62" s="241"/>
      <c r="Q62" s="241"/>
      <c r="R62" s="241"/>
      <c r="S62" s="241"/>
      <c r="T62" s="241"/>
      <c r="U62" s="241"/>
      <c r="V62" s="241"/>
    </row>
    <row r="63" spans="1:22" ht="20.5" x14ac:dyDescent="0.45">
      <c r="A63" s="241"/>
      <c r="B63" s="241"/>
      <c r="C63" s="241"/>
      <c r="D63" s="241"/>
      <c r="E63" s="241"/>
      <c r="F63" s="241"/>
      <c r="G63" s="241"/>
      <c r="H63" s="241"/>
      <c r="I63" s="241"/>
      <c r="J63" s="241"/>
      <c r="K63" s="241"/>
      <c r="L63" s="241"/>
      <c r="M63" s="241"/>
      <c r="N63" s="241"/>
      <c r="O63" s="241"/>
      <c r="P63" s="241"/>
      <c r="Q63" s="241"/>
      <c r="R63" s="241"/>
      <c r="S63" s="241"/>
      <c r="T63" s="241"/>
      <c r="U63" s="241"/>
      <c r="V63" s="241"/>
    </row>
    <row r="64" spans="1:22" ht="20.5" x14ac:dyDescent="0.45">
      <c r="A64" s="241"/>
      <c r="B64" s="241"/>
      <c r="C64" s="241"/>
      <c r="D64" s="241"/>
      <c r="E64" s="241"/>
      <c r="F64" s="241"/>
      <c r="G64" s="241"/>
      <c r="H64" s="241"/>
      <c r="I64" s="241"/>
      <c r="J64" s="241"/>
      <c r="K64" s="241"/>
      <c r="L64" s="241"/>
      <c r="M64" s="241"/>
      <c r="N64" s="241"/>
      <c r="O64" s="241"/>
      <c r="P64" s="241"/>
      <c r="Q64" s="241"/>
      <c r="R64" s="241"/>
      <c r="S64" s="241"/>
      <c r="T64" s="241"/>
      <c r="U64" s="241"/>
      <c r="V64" s="241"/>
    </row>
    <row r="65" spans="1:22" ht="20.5" x14ac:dyDescent="0.45">
      <c r="A65" s="241"/>
      <c r="B65" s="241"/>
      <c r="C65" s="241"/>
      <c r="D65" s="241"/>
      <c r="E65" s="241"/>
      <c r="F65" s="241"/>
      <c r="G65" s="241"/>
      <c r="H65" s="241"/>
      <c r="I65" s="241"/>
      <c r="J65" s="241"/>
      <c r="K65" s="241"/>
      <c r="L65" s="241"/>
      <c r="M65" s="241"/>
      <c r="N65" s="241"/>
      <c r="O65" s="241"/>
      <c r="P65" s="241"/>
      <c r="Q65" s="241"/>
      <c r="R65" s="241"/>
      <c r="S65" s="241"/>
      <c r="T65" s="241"/>
      <c r="U65" s="241"/>
      <c r="V65" s="241"/>
    </row>
    <row r="66" spans="1:22" ht="20.5" x14ac:dyDescent="0.45">
      <c r="A66" s="241"/>
      <c r="B66" s="241"/>
      <c r="C66" s="241"/>
      <c r="D66" s="241"/>
      <c r="E66" s="241"/>
      <c r="F66" s="241"/>
      <c r="G66" s="241"/>
      <c r="H66" s="241"/>
      <c r="I66" s="241"/>
      <c r="J66" s="241"/>
      <c r="K66" s="241"/>
      <c r="L66" s="241"/>
      <c r="M66" s="241"/>
      <c r="N66" s="241"/>
      <c r="O66" s="241"/>
      <c r="P66" s="241"/>
      <c r="Q66" s="241"/>
      <c r="R66" s="241"/>
      <c r="S66" s="241"/>
      <c r="T66" s="241"/>
      <c r="U66" s="241"/>
      <c r="V66" s="241"/>
    </row>
    <row r="67" spans="1:22" ht="20.5" x14ac:dyDescent="0.45">
      <c r="A67" s="241"/>
      <c r="B67" s="241"/>
      <c r="C67" s="241"/>
      <c r="D67" s="241"/>
      <c r="E67" s="241"/>
      <c r="F67" s="241"/>
      <c r="G67" s="241"/>
      <c r="H67" s="241"/>
      <c r="I67" s="241"/>
      <c r="J67" s="241"/>
      <c r="K67" s="241"/>
      <c r="L67" s="241"/>
      <c r="M67" s="241"/>
      <c r="N67" s="241"/>
      <c r="O67" s="241"/>
      <c r="P67" s="241"/>
      <c r="Q67" s="241"/>
      <c r="R67" s="241"/>
      <c r="S67" s="241"/>
      <c r="T67" s="241"/>
      <c r="U67" s="241"/>
      <c r="V67" s="241"/>
    </row>
    <row r="68" spans="1:22" ht="20.5" x14ac:dyDescent="0.45">
      <c r="A68" s="241"/>
      <c r="B68" s="241"/>
      <c r="C68" s="241"/>
      <c r="D68" s="241"/>
      <c r="E68" s="241"/>
      <c r="F68" s="241"/>
      <c r="G68" s="241"/>
      <c r="H68" s="241"/>
      <c r="I68" s="241"/>
      <c r="J68" s="241"/>
      <c r="K68" s="241"/>
      <c r="L68" s="241"/>
      <c r="M68" s="241"/>
      <c r="N68" s="241"/>
      <c r="O68" s="241"/>
      <c r="P68" s="241"/>
      <c r="Q68" s="241"/>
      <c r="R68" s="241"/>
      <c r="S68" s="241"/>
      <c r="T68" s="241"/>
      <c r="U68" s="241"/>
      <c r="V68" s="241"/>
    </row>
    <row r="69" spans="1:22" ht="20.5" x14ac:dyDescent="0.45">
      <c r="A69" s="241"/>
      <c r="B69" s="241"/>
      <c r="C69" s="241"/>
      <c r="D69" s="241"/>
      <c r="E69" s="241"/>
      <c r="F69" s="241"/>
      <c r="G69" s="241"/>
      <c r="H69" s="241"/>
      <c r="I69" s="241"/>
      <c r="J69" s="241"/>
      <c r="K69" s="241"/>
      <c r="L69" s="241"/>
      <c r="M69" s="241"/>
      <c r="N69" s="241"/>
      <c r="O69" s="241"/>
      <c r="P69" s="241"/>
      <c r="Q69" s="241"/>
      <c r="R69" s="241"/>
      <c r="S69" s="241"/>
      <c r="T69" s="241"/>
      <c r="U69" s="241"/>
      <c r="V69" s="241"/>
    </row>
    <row r="70" spans="1:22" ht="20.5" x14ac:dyDescent="0.45">
      <c r="A70" s="241"/>
      <c r="B70" s="241"/>
      <c r="C70" s="241"/>
      <c r="D70" s="241"/>
      <c r="E70" s="241"/>
      <c r="F70" s="241"/>
      <c r="G70" s="241"/>
      <c r="H70" s="241"/>
      <c r="I70" s="241"/>
      <c r="J70" s="241"/>
      <c r="K70" s="241"/>
      <c r="L70" s="241"/>
      <c r="M70" s="241"/>
      <c r="N70" s="241"/>
      <c r="O70" s="241"/>
      <c r="P70" s="241"/>
      <c r="Q70" s="241"/>
      <c r="R70" s="241"/>
      <c r="S70" s="241"/>
      <c r="T70" s="241"/>
      <c r="U70" s="241"/>
      <c r="V70" s="241"/>
    </row>
    <row r="71" spans="1:22" ht="20.5" x14ac:dyDescent="0.45">
      <c r="A71" s="241"/>
      <c r="B71" s="241"/>
      <c r="C71" s="241"/>
      <c r="D71" s="241"/>
      <c r="E71" s="241"/>
      <c r="F71" s="241"/>
      <c r="G71" s="241"/>
      <c r="H71" s="241"/>
      <c r="I71" s="241"/>
      <c r="J71" s="241"/>
      <c r="K71" s="241"/>
      <c r="L71" s="241"/>
      <c r="M71" s="241"/>
      <c r="N71" s="241"/>
      <c r="O71" s="241"/>
      <c r="P71" s="241"/>
      <c r="Q71" s="241"/>
      <c r="R71" s="241"/>
      <c r="S71" s="241"/>
      <c r="T71" s="241"/>
      <c r="U71" s="241"/>
      <c r="V71" s="241"/>
    </row>
    <row r="72" spans="1:22" ht="20.5" x14ac:dyDescent="0.45">
      <c r="A72" s="241"/>
      <c r="B72" s="241"/>
      <c r="C72" s="241"/>
      <c r="D72" s="241"/>
      <c r="E72" s="241"/>
      <c r="F72" s="241"/>
      <c r="G72" s="241"/>
      <c r="H72" s="241"/>
      <c r="I72" s="241"/>
      <c r="J72" s="241"/>
      <c r="K72" s="241"/>
      <c r="L72" s="241"/>
      <c r="M72" s="241"/>
      <c r="N72" s="241"/>
      <c r="O72" s="241"/>
      <c r="P72" s="241"/>
      <c r="Q72" s="241"/>
      <c r="R72" s="241"/>
      <c r="S72" s="241"/>
      <c r="T72" s="241"/>
      <c r="U72" s="241"/>
      <c r="V72" s="241"/>
    </row>
    <row r="73" spans="1:22" ht="20.5" x14ac:dyDescent="0.45">
      <c r="A73" s="241"/>
      <c r="B73" s="241"/>
      <c r="C73" s="241"/>
      <c r="D73" s="241"/>
      <c r="E73" s="241"/>
      <c r="F73" s="241"/>
      <c r="G73" s="241"/>
      <c r="H73" s="241"/>
      <c r="I73" s="241"/>
      <c r="J73" s="241"/>
      <c r="K73" s="241"/>
      <c r="L73" s="241"/>
      <c r="M73" s="241"/>
      <c r="N73" s="241"/>
      <c r="O73" s="241"/>
      <c r="P73" s="241"/>
      <c r="Q73" s="241"/>
      <c r="R73" s="241"/>
      <c r="S73" s="241"/>
      <c r="T73" s="241"/>
      <c r="U73" s="241"/>
      <c r="V73" s="241"/>
    </row>
    <row r="75" spans="1:22" ht="20.5" x14ac:dyDescent="0.45">
      <c r="A75" s="241"/>
      <c r="B75" s="241"/>
      <c r="C75" s="241"/>
      <c r="D75" s="241"/>
      <c r="E75" s="241"/>
      <c r="F75" s="241"/>
      <c r="G75" s="241"/>
      <c r="H75" s="241"/>
      <c r="I75" s="241"/>
      <c r="J75" s="241"/>
      <c r="K75" s="241"/>
      <c r="L75" s="241"/>
      <c r="M75" s="241"/>
      <c r="N75" s="241"/>
      <c r="O75" s="241"/>
      <c r="P75" s="241"/>
      <c r="Q75" s="241"/>
      <c r="R75" s="241"/>
      <c r="S75" s="241"/>
      <c r="T75" s="241"/>
      <c r="U75" s="241"/>
      <c r="V75" s="241"/>
    </row>
    <row r="76" spans="1:22" ht="20.5" x14ac:dyDescent="0.45">
      <c r="A76" s="241"/>
      <c r="B76" s="241"/>
      <c r="C76" s="241"/>
      <c r="D76" s="241"/>
      <c r="E76" s="241"/>
      <c r="F76" s="241"/>
      <c r="G76" s="241"/>
      <c r="H76" s="241"/>
      <c r="I76" s="241"/>
      <c r="J76" s="241"/>
      <c r="K76" s="241"/>
      <c r="L76" s="241"/>
      <c r="M76" s="241"/>
      <c r="N76" s="241"/>
      <c r="O76" s="241"/>
      <c r="P76" s="241"/>
      <c r="Q76" s="241"/>
      <c r="R76" s="241"/>
      <c r="S76" s="241"/>
      <c r="T76" s="241"/>
      <c r="U76" s="241"/>
      <c r="V76" s="241"/>
    </row>
    <row r="77" spans="1:22" ht="20.5" x14ac:dyDescent="0.45">
      <c r="A77" s="241"/>
      <c r="B77" s="241"/>
      <c r="C77" s="241"/>
      <c r="D77" s="241"/>
      <c r="E77" s="241"/>
      <c r="F77" s="241"/>
      <c r="G77" s="241"/>
      <c r="H77" s="241"/>
      <c r="I77" s="241"/>
      <c r="J77" s="241"/>
      <c r="K77" s="241"/>
      <c r="L77" s="241"/>
      <c r="M77" s="241"/>
      <c r="N77" s="241"/>
      <c r="O77" s="241"/>
      <c r="P77" s="241"/>
      <c r="Q77" s="241"/>
      <c r="R77" s="241"/>
      <c r="S77" s="241"/>
      <c r="T77" s="241"/>
      <c r="U77" s="241"/>
      <c r="V77" s="241"/>
    </row>
    <row r="78" spans="1:22" ht="20.5" x14ac:dyDescent="0.45">
      <c r="A78" s="305" t="s">
        <v>117</v>
      </c>
      <c r="B78" s="305"/>
      <c r="C78" s="305"/>
      <c r="D78" s="305"/>
      <c r="E78" s="305"/>
      <c r="F78" s="305"/>
      <c r="G78" s="305"/>
      <c r="H78" s="305"/>
      <c r="I78" s="305"/>
      <c r="J78" s="305"/>
      <c r="K78" s="305"/>
      <c r="L78" s="305"/>
      <c r="M78" s="305"/>
      <c r="N78" s="305"/>
      <c r="O78" s="305"/>
      <c r="P78" s="305"/>
      <c r="Q78" s="305"/>
      <c r="R78" s="305"/>
      <c r="S78" s="241"/>
      <c r="T78" s="241"/>
      <c r="U78" s="241"/>
      <c r="V78" s="241"/>
    </row>
    <row r="79" spans="1:22" ht="20.5" x14ac:dyDescent="0.45">
      <c r="A79" s="241"/>
      <c r="B79" s="241"/>
      <c r="C79" s="241"/>
      <c r="D79" s="241"/>
      <c r="E79" s="241"/>
      <c r="F79" s="241"/>
      <c r="G79" s="241"/>
      <c r="H79" s="241"/>
      <c r="I79" s="241"/>
      <c r="J79" s="241"/>
      <c r="K79" s="241"/>
      <c r="L79" s="241"/>
      <c r="M79" s="241"/>
      <c r="N79" s="241"/>
      <c r="O79" s="241"/>
      <c r="P79" s="241"/>
      <c r="Q79" s="241"/>
      <c r="R79" s="241"/>
      <c r="S79" s="241"/>
      <c r="T79" s="241"/>
      <c r="U79" s="241"/>
      <c r="V79" s="241"/>
    </row>
    <row r="80" spans="1:22" ht="20.5" x14ac:dyDescent="0.45">
      <c r="A80" s="241"/>
      <c r="B80" s="241"/>
      <c r="C80" s="241"/>
      <c r="D80" s="241"/>
      <c r="E80" s="241"/>
      <c r="F80" s="241"/>
      <c r="G80" s="241"/>
      <c r="H80" s="241"/>
      <c r="I80" s="241"/>
      <c r="J80" s="241"/>
      <c r="K80" s="241"/>
      <c r="L80" s="241"/>
      <c r="M80" s="241"/>
      <c r="N80" s="241"/>
      <c r="O80" s="241"/>
      <c r="P80" s="241"/>
      <c r="Q80" s="241"/>
      <c r="R80" s="241"/>
      <c r="S80" s="241"/>
      <c r="T80" s="241"/>
      <c r="U80" s="241"/>
      <c r="V80" s="241"/>
    </row>
    <row r="81" spans="1:22" ht="20.5" x14ac:dyDescent="0.45">
      <c r="A81" s="241"/>
      <c r="B81" s="241"/>
      <c r="C81" s="241"/>
      <c r="D81" s="241"/>
      <c r="E81" s="241"/>
      <c r="F81" s="241"/>
      <c r="G81" s="241"/>
      <c r="H81" s="241"/>
      <c r="I81" s="241"/>
      <c r="J81" s="241"/>
      <c r="K81" s="241"/>
      <c r="L81" s="241"/>
      <c r="M81" s="241"/>
      <c r="N81" s="241"/>
      <c r="O81" s="241"/>
      <c r="P81" s="241"/>
      <c r="Q81" s="241"/>
      <c r="R81" s="241"/>
      <c r="S81" s="241"/>
      <c r="T81" s="241"/>
      <c r="U81" s="241"/>
      <c r="V81" s="241"/>
    </row>
    <row r="82" spans="1:22" ht="20.5" x14ac:dyDescent="0.45">
      <c r="A82" s="241"/>
      <c r="B82" s="241"/>
      <c r="C82" s="241"/>
      <c r="D82" s="241"/>
      <c r="E82" s="241"/>
      <c r="F82" s="241"/>
      <c r="G82" s="241"/>
      <c r="H82" s="241"/>
      <c r="I82" s="241"/>
      <c r="J82" s="241"/>
      <c r="K82" s="241"/>
      <c r="L82" s="241"/>
      <c r="M82" s="241"/>
      <c r="N82" s="241"/>
      <c r="O82" s="241"/>
      <c r="P82" s="241"/>
      <c r="Q82" s="241"/>
      <c r="R82" s="241"/>
      <c r="S82" s="241"/>
      <c r="T82" s="241"/>
      <c r="U82" s="241"/>
      <c r="V82" s="241"/>
    </row>
    <row r="83" spans="1:22" ht="20.5" x14ac:dyDescent="0.45">
      <c r="A83" s="241"/>
      <c r="B83" s="241"/>
      <c r="C83" s="241"/>
      <c r="D83" s="241"/>
      <c r="E83" s="241"/>
      <c r="F83" s="241"/>
      <c r="G83" s="241"/>
      <c r="H83" s="241"/>
      <c r="I83" s="241"/>
      <c r="J83" s="241"/>
      <c r="K83" s="241"/>
      <c r="L83" s="241"/>
      <c r="M83" s="241"/>
      <c r="N83" s="241"/>
      <c r="O83" s="241"/>
      <c r="P83" s="241"/>
      <c r="Q83" s="241"/>
      <c r="R83" s="241"/>
      <c r="S83" s="241"/>
      <c r="T83" s="241"/>
      <c r="U83" s="241"/>
      <c r="V83" s="241"/>
    </row>
    <row r="84" spans="1:22" ht="20.5" x14ac:dyDescent="0.45">
      <c r="A84" s="241"/>
      <c r="B84" s="241"/>
      <c r="C84" s="241"/>
      <c r="D84" s="241"/>
      <c r="E84" s="241"/>
      <c r="F84" s="241"/>
      <c r="G84" s="241"/>
      <c r="H84" s="241"/>
      <c r="I84" s="241"/>
      <c r="J84" s="241"/>
      <c r="K84" s="241"/>
      <c r="L84" s="241"/>
      <c r="M84" s="241"/>
      <c r="N84" s="241"/>
      <c r="O84" s="241"/>
      <c r="P84" s="241"/>
      <c r="Q84" s="241"/>
      <c r="R84" s="241"/>
      <c r="S84" s="241"/>
      <c r="T84" s="241"/>
      <c r="U84" s="241"/>
      <c r="V84" s="241"/>
    </row>
    <row r="85" spans="1:22" ht="20.5" x14ac:dyDescent="0.45">
      <c r="A85" s="241"/>
      <c r="B85" s="241"/>
      <c r="C85" s="241"/>
      <c r="D85" s="241"/>
      <c r="E85" s="241"/>
      <c r="F85" s="241"/>
      <c r="G85" s="241"/>
      <c r="H85" s="241"/>
      <c r="I85" s="241"/>
      <c r="J85" s="241"/>
      <c r="K85" s="241"/>
      <c r="L85" s="241"/>
      <c r="M85" s="241"/>
      <c r="N85" s="241"/>
      <c r="O85" s="241"/>
      <c r="P85" s="241"/>
      <c r="Q85" s="241"/>
      <c r="R85" s="241"/>
      <c r="S85" s="241"/>
      <c r="T85" s="241"/>
      <c r="U85" s="241"/>
      <c r="V85" s="241"/>
    </row>
    <row r="86" spans="1:22" ht="20.5" x14ac:dyDescent="0.45">
      <c r="A86" s="241"/>
      <c r="B86" s="241"/>
      <c r="C86" s="241"/>
      <c r="D86" s="241"/>
      <c r="E86" s="241"/>
      <c r="F86" s="241"/>
      <c r="G86" s="241"/>
      <c r="H86" s="241"/>
      <c r="I86" s="241"/>
      <c r="J86" s="241"/>
      <c r="K86" s="241"/>
      <c r="L86" s="241"/>
      <c r="M86" s="241"/>
      <c r="N86" s="241"/>
      <c r="O86" s="241"/>
      <c r="P86" s="241"/>
      <c r="Q86" s="241"/>
      <c r="R86" s="241"/>
      <c r="S86" s="241"/>
      <c r="T86" s="241"/>
      <c r="U86" s="241"/>
      <c r="V86" s="241"/>
    </row>
    <row r="87" spans="1:22" ht="20.5" x14ac:dyDescent="0.45">
      <c r="A87" s="241"/>
      <c r="B87" s="241"/>
      <c r="C87" s="241"/>
      <c r="D87" s="241"/>
      <c r="E87" s="241"/>
      <c r="F87" s="241"/>
      <c r="G87" s="241"/>
      <c r="H87" s="241"/>
      <c r="I87" s="241"/>
      <c r="J87" s="241"/>
      <c r="K87" s="241"/>
      <c r="L87" s="241"/>
      <c r="M87" s="241"/>
      <c r="N87" s="241"/>
      <c r="O87" s="241"/>
      <c r="P87" s="241"/>
      <c r="Q87" s="241"/>
      <c r="R87" s="241"/>
      <c r="S87" s="241"/>
      <c r="T87" s="241"/>
      <c r="U87" s="241"/>
      <c r="V87" s="241"/>
    </row>
    <row r="88" spans="1:22" ht="20.5" x14ac:dyDescent="0.45">
      <c r="A88" s="241"/>
      <c r="B88" s="241"/>
      <c r="C88" s="241"/>
      <c r="D88" s="241"/>
      <c r="E88" s="241"/>
      <c r="F88" s="241"/>
      <c r="G88" s="241"/>
      <c r="H88" s="241"/>
      <c r="I88" s="241"/>
      <c r="J88" s="241"/>
      <c r="K88" s="241"/>
      <c r="L88" s="241"/>
      <c r="M88" s="241"/>
      <c r="N88" s="241"/>
      <c r="O88" s="241"/>
      <c r="P88" s="241"/>
      <c r="Q88" s="241"/>
      <c r="R88" s="241"/>
      <c r="S88" s="241"/>
      <c r="T88" s="241"/>
      <c r="U88" s="241"/>
      <c r="V88" s="241"/>
    </row>
    <row r="89" spans="1:22" ht="20.5" x14ac:dyDescent="0.45">
      <c r="A89" s="241"/>
      <c r="B89" s="241"/>
      <c r="C89" s="241"/>
      <c r="D89" s="241"/>
      <c r="E89" s="241"/>
      <c r="F89" s="241"/>
      <c r="G89" s="241"/>
      <c r="H89" s="241"/>
      <c r="I89" s="241"/>
      <c r="J89" s="241"/>
      <c r="K89" s="241"/>
      <c r="L89" s="241"/>
      <c r="M89" s="241"/>
      <c r="N89" s="241"/>
      <c r="O89" s="241"/>
      <c r="P89" s="241"/>
      <c r="Q89" s="241"/>
      <c r="R89" s="241"/>
      <c r="S89" s="241"/>
      <c r="T89" s="241"/>
      <c r="U89" s="241"/>
      <c r="V89" s="241"/>
    </row>
    <row r="90" spans="1:22" ht="20.5" x14ac:dyDescent="0.45">
      <c r="A90" s="241"/>
      <c r="B90" s="241"/>
      <c r="C90" s="241"/>
      <c r="D90" s="241"/>
      <c r="E90" s="241"/>
      <c r="F90" s="241"/>
      <c r="G90" s="241"/>
      <c r="H90" s="241"/>
      <c r="I90" s="241"/>
      <c r="J90" s="241"/>
      <c r="K90" s="241"/>
      <c r="L90" s="241"/>
      <c r="M90" s="241"/>
      <c r="N90" s="241"/>
      <c r="O90" s="241"/>
      <c r="P90" s="241"/>
      <c r="Q90" s="241"/>
      <c r="R90" s="241"/>
      <c r="S90" s="241"/>
      <c r="T90" s="241"/>
      <c r="U90" s="241"/>
      <c r="V90" s="241"/>
    </row>
    <row r="91" spans="1:22" ht="20.5" x14ac:dyDescent="0.45">
      <c r="A91" s="241"/>
      <c r="B91" s="241"/>
      <c r="C91" s="241"/>
      <c r="D91" s="241"/>
      <c r="E91" s="241"/>
      <c r="F91" s="241"/>
      <c r="G91" s="241"/>
      <c r="H91" s="241"/>
      <c r="I91" s="241"/>
      <c r="J91" s="241"/>
      <c r="K91" s="241"/>
      <c r="L91" s="241"/>
      <c r="M91" s="241"/>
      <c r="N91" s="241"/>
      <c r="O91" s="241"/>
      <c r="P91" s="241"/>
      <c r="Q91" s="241"/>
      <c r="R91" s="241"/>
      <c r="S91" s="241"/>
      <c r="T91" s="241"/>
      <c r="U91" s="241"/>
      <c r="V91" s="241"/>
    </row>
    <row r="92" spans="1:22" ht="20.5" x14ac:dyDescent="0.45">
      <c r="A92" s="241"/>
      <c r="B92" s="241"/>
      <c r="C92" s="241"/>
      <c r="D92" s="241"/>
      <c r="E92" s="241"/>
      <c r="F92" s="241"/>
      <c r="G92" s="241"/>
      <c r="H92" s="241"/>
      <c r="I92" s="241"/>
      <c r="J92" s="241"/>
      <c r="K92" s="241"/>
      <c r="L92" s="241"/>
      <c r="M92" s="241"/>
      <c r="N92" s="241"/>
      <c r="O92" s="241"/>
      <c r="P92" s="241"/>
      <c r="Q92" s="241"/>
      <c r="R92" s="241"/>
      <c r="S92" s="241"/>
      <c r="T92" s="241"/>
      <c r="U92" s="241"/>
      <c r="V92" s="241"/>
    </row>
    <row r="93" spans="1:22" ht="20.5" x14ac:dyDescent="0.45">
      <c r="A93" s="241"/>
      <c r="B93" s="241"/>
      <c r="C93" s="241"/>
      <c r="D93" s="241"/>
      <c r="E93" s="241"/>
      <c r="F93" s="241"/>
      <c r="G93" s="241"/>
      <c r="H93" s="241"/>
      <c r="I93" s="241"/>
      <c r="J93" s="241"/>
      <c r="K93" s="241"/>
      <c r="L93" s="241"/>
      <c r="M93" s="241"/>
      <c r="N93" s="241"/>
      <c r="O93" s="241"/>
      <c r="P93" s="241"/>
      <c r="Q93" s="241"/>
      <c r="R93" s="241"/>
      <c r="S93" s="241"/>
      <c r="T93" s="241"/>
      <c r="U93" s="241"/>
      <c r="V93" s="241"/>
    </row>
    <row r="94" spans="1:22" ht="20.5" x14ac:dyDescent="0.45">
      <c r="A94" s="241"/>
      <c r="B94" s="241"/>
      <c r="C94" s="241"/>
      <c r="D94" s="241"/>
      <c r="E94" s="241"/>
      <c r="F94" s="241"/>
      <c r="G94" s="241"/>
      <c r="H94" s="241"/>
      <c r="I94" s="241"/>
      <c r="J94" s="241"/>
      <c r="K94" s="241"/>
      <c r="L94" s="241"/>
      <c r="M94" s="241"/>
      <c r="N94" s="241"/>
      <c r="O94" s="241"/>
      <c r="P94" s="241"/>
      <c r="Q94" s="241"/>
      <c r="R94" s="241"/>
      <c r="S94" s="241"/>
      <c r="T94" s="241"/>
      <c r="U94" s="241"/>
      <c r="V94" s="241"/>
    </row>
    <row r="95" spans="1:22" ht="20.5" x14ac:dyDescent="0.45">
      <c r="A95" s="241"/>
      <c r="B95" s="241"/>
      <c r="C95" s="241"/>
      <c r="D95" s="241"/>
      <c r="E95" s="241"/>
      <c r="F95" s="241"/>
      <c r="G95" s="241"/>
      <c r="H95" s="241"/>
      <c r="I95" s="241"/>
      <c r="J95" s="241"/>
      <c r="K95" s="241"/>
      <c r="L95" s="241"/>
      <c r="M95" s="241"/>
      <c r="N95" s="241"/>
      <c r="O95" s="241"/>
      <c r="P95" s="241"/>
      <c r="Q95" s="241"/>
      <c r="R95" s="241"/>
      <c r="S95" s="241"/>
      <c r="T95" s="241"/>
      <c r="U95" s="241"/>
      <c r="V95" s="241"/>
    </row>
    <row r="96" spans="1:22" ht="20.5" x14ac:dyDescent="0.45">
      <c r="A96" s="241"/>
      <c r="B96" s="241"/>
      <c r="C96" s="241"/>
      <c r="D96" s="241"/>
      <c r="E96" s="241"/>
      <c r="F96" s="241"/>
      <c r="G96" s="241"/>
      <c r="H96" s="241"/>
      <c r="I96" s="241"/>
      <c r="J96" s="241"/>
      <c r="K96" s="241"/>
      <c r="L96" s="241"/>
      <c r="M96" s="241"/>
      <c r="N96" s="241"/>
      <c r="O96" s="241"/>
      <c r="P96" s="241"/>
      <c r="Q96" s="241"/>
      <c r="R96" s="241"/>
      <c r="S96" s="241"/>
      <c r="T96" s="241"/>
      <c r="U96" s="241"/>
      <c r="V96" s="241"/>
    </row>
    <row r="97" spans="1:22" ht="20.5" x14ac:dyDescent="0.45">
      <c r="A97" s="241"/>
      <c r="B97" s="241"/>
      <c r="C97" s="241"/>
      <c r="D97" s="241"/>
      <c r="E97" s="241"/>
      <c r="F97" s="241"/>
      <c r="G97" s="241"/>
      <c r="H97" s="241"/>
      <c r="I97" s="241"/>
      <c r="J97" s="241"/>
      <c r="K97" s="241"/>
      <c r="L97" s="241"/>
      <c r="M97" s="241"/>
      <c r="N97" s="241"/>
      <c r="O97" s="241"/>
      <c r="P97" s="241"/>
      <c r="Q97" s="241"/>
      <c r="R97" s="241"/>
      <c r="S97" s="241"/>
      <c r="T97" s="241"/>
      <c r="U97" s="241"/>
      <c r="V97" s="241"/>
    </row>
    <row r="98" spans="1:22" ht="20.5" x14ac:dyDescent="0.45">
      <c r="A98" s="241"/>
      <c r="B98" s="241"/>
      <c r="C98" s="241"/>
      <c r="D98" s="241"/>
      <c r="E98" s="241"/>
      <c r="F98" s="241"/>
      <c r="G98" s="241"/>
      <c r="H98" s="241"/>
      <c r="I98" s="241"/>
      <c r="J98" s="241"/>
      <c r="K98" s="241"/>
      <c r="L98" s="241"/>
      <c r="M98" s="241"/>
      <c r="N98" s="241"/>
      <c r="O98" s="241"/>
      <c r="P98" s="241"/>
      <c r="Q98" s="241"/>
      <c r="R98" s="241"/>
      <c r="S98" s="241"/>
      <c r="T98" s="241"/>
      <c r="U98" s="241"/>
      <c r="V98" s="241"/>
    </row>
    <row r="99" spans="1:22" ht="20.5" x14ac:dyDescent="0.45">
      <c r="A99" s="241"/>
      <c r="B99" s="241"/>
      <c r="C99" s="241"/>
      <c r="D99" s="241"/>
      <c r="E99" s="241"/>
      <c r="F99" s="241"/>
      <c r="G99" s="241"/>
      <c r="H99" s="241"/>
      <c r="I99" s="241"/>
      <c r="J99" s="241"/>
      <c r="K99" s="241"/>
      <c r="L99" s="241"/>
      <c r="M99" s="241"/>
      <c r="N99" s="241"/>
      <c r="O99" s="241"/>
      <c r="P99" s="241"/>
      <c r="Q99" s="241"/>
      <c r="R99" s="241"/>
      <c r="S99" s="241"/>
      <c r="T99" s="241"/>
      <c r="U99" s="241"/>
      <c r="V99" s="241"/>
    </row>
    <row r="100" spans="1:22" ht="20.5" x14ac:dyDescent="0.45">
      <c r="A100" s="241"/>
      <c r="B100" s="241"/>
      <c r="C100" s="241"/>
      <c r="D100" s="241"/>
      <c r="E100" s="241"/>
      <c r="F100" s="241"/>
      <c r="G100" s="241"/>
      <c r="H100" s="241"/>
      <c r="I100" s="241"/>
      <c r="J100" s="241"/>
      <c r="K100" s="241"/>
      <c r="L100" s="241"/>
      <c r="M100" s="241"/>
      <c r="N100" s="241"/>
      <c r="O100" s="241"/>
      <c r="P100" s="241"/>
      <c r="Q100" s="241"/>
      <c r="R100" s="241"/>
      <c r="S100" s="241"/>
      <c r="T100" s="241"/>
      <c r="U100" s="241"/>
      <c r="V100" s="241"/>
    </row>
    <row r="101" spans="1:22" ht="20.5" x14ac:dyDescent="0.45">
      <c r="A101" s="241"/>
      <c r="B101" s="241"/>
      <c r="C101" s="241"/>
      <c r="D101" s="241"/>
      <c r="E101" s="241"/>
      <c r="F101" s="241"/>
      <c r="G101" s="241"/>
      <c r="H101" s="241"/>
      <c r="I101" s="241"/>
      <c r="J101" s="241"/>
      <c r="K101" s="241"/>
      <c r="L101" s="241"/>
      <c r="M101" s="241"/>
      <c r="N101" s="241"/>
      <c r="O101" s="241"/>
      <c r="P101" s="241"/>
      <c r="Q101" s="241"/>
      <c r="R101" s="241"/>
      <c r="S101" s="241"/>
      <c r="T101" s="241"/>
      <c r="U101" s="241"/>
      <c r="V101" s="241"/>
    </row>
    <row r="102" spans="1:22" ht="20.5" x14ac:dyDescent="0.45">
      <c r="A102" s="241"/>
      <c r="B102" s="241"/>
      <c r="C102" s="241"/>
      <c r="D102" s="241"/>
      <c r="E102" s="241"/>
      <c r="F102" s="241"/>
      <c r="G102" s="241"/>
      <c r="H102" s="241"/>
      <c r="I102" s="241"/>
      <c r="J102" s="241"/>
      <c r="K102" s="241"/>
      <c r="L102" s="241"/>
      <c r="M102" s="241"/>
      <c r="N102" s="241"/>
      <c r="O102" s="241"/>
      <c r="P102" s="241"/>
      <c r="Q102" s="241"/>
      <c r="R102" s="241"/>
      <c r="S102" s="241"/>
      <c r="T102" s="241"/>
      <c r="U102" s="241"/>
      <c r="V102" s="241"/>
    </row>
    <row r="103" spans="1:22" ht="20.5" x14ac:dyDescent="0.45">
      <c r="A103" s="305" t="s">
        <v>119</v>
      </c>
      <c r="B103" s="305"/>
      <c r="C103" s="305"/>
      <c r="D103" s="305"/>
      <c r="E103" s="305"/>
      <c r="F103" s="305"/>
      <c r="G103" s="305"/>
      <c r="H103" s="305"/>
      <c r="I103" s="305"/>
      <c r="J103" s="305"/>
      <c r="K103" s="305"/>
      <c r="L103" s="305"/>
      <c r="M103" s="305"/>
      <c r="N103" s="305"/>
      <c r="O103" s="305"/>
      <c r="P103" s="305"/>
      <c r="Q103" s="305"/>
      <c r="R103" s="305"/>
      <c r="S103" s="241"/>
      <c r="T103" s="241"/>
      <c r="U103" s="241"/>
      <c r="V103" s="241"/>
    </row>
    <row r="104" spans="1:22" ht="20.5" x14ac:dyDescent="0.45">
      <c r="A104" s="241"/>
      <c r="B104" s="241"/>
      <c r="C104" s="241"/>
      <c r="D104" s="241"/>
      <c r="E104" s="241"/>
      <c r="F104" s="241"/>
      <c r="G104" s="241"/>
      <c r="H104" s="241"/>
      <c r="I104" s="241"/>
      <c r="J104" s="241"/>
      <c r="K104" s="241"/>
      <c r="L104" s="241"/>
      <c r="N104" s="241"/>
      <c r="O104" s="241"/>
      <c r="P104" s="241"/>
      <c r="Q104" s="241"/>
      <c r="R104" s="241"/>
      <c r="S104" s="241"/>
      <c r="T104" s="241"/>
      <c r="U104" s="241"/>
      <c r="V104" s="241"/>
    </row>
    <row r="105" spans="1:22" ht="20.5" x14ac:dyDescent="0.4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row>
    <row r="106" spans="1:22" ht="20.5" x14ac:dyDescent="0.4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row>
    <row r="107" spans="1:22" ht="20.5" x14ac:dyDescent="0.45">
      <c r="A107" s="241"/>
      <c r="B107" s="241"/>
      <c r="C107" s="241"/>
      <c r="D107" s="241"/>
      <c r="E107" s="241"/>
      <c r="F107" s="241"/>
      <c r="G107" s="241"/>
      <c r="H107" s="241"/>
      <c r="I107" s="241"/>
      <c r="J107" s="241"/>
      <c r="K107" s="241"/>
      <c r="L107" s="241"/>
      <c r="M107" s="241"/>
      <c r="N107" s="241"/>
      <c r="O107" s="241"/>
      <c r="P107" s="241"/>
      <c r="Q107" s="241"/>
      <c r="R107" s="241"/>
      <c r="S107" s="241"/>
      <c r="T107" s="241"/>
      <c r="U107" s="241"/>
      <c r="V107" s="241"/>
    </row>
    <row r="108" spans="1:22" ht="20.5" x14ac:dyDescent="0.45">
      <c r="A108" s="241"/>
      <c r="B108" s="241"/>
      <c r="C108" s="241"/>
      <c r="D108" s="241"/>
      <c r="E108" s="241"/>
      <c r="F108" s="241"/>
      <c r="G108" s="241"/>
      <c r="H108" s="241"/>
      <c r="I108" s="241"/>
      <c r="J108" s="241"/>
      <c r="K108" s="241"/>
      <c r="L108" s="241"/>
      <c r="M108" s="241"/>
      <c r="N108" s="241"/>
      <c r="O108" s="241"/>
      <c r="P108" s="241"/>
      <c r="Q108" s="241"/>
      <c r="R108" s="241"/>
      <c r="S108" s="241"/>
      <c r="T108" s="241"/>
      <c r="U108" s="241"/>
      <c r="V108" s="241"/>
    </row>
    <row r="109" spans="1:22" ht="20.5" x14ac:dyDescent="0.45">
      <c r="A109" s="241"/>
      <c r="B109" s="241"/>
      <c r="C109" s="241"/>
      <c r="D109" s="241"/>
      <c r="E109" s="241"/>
      <c r="F109" s="241"/>
      <c r="G109" s="241"/>
      <c r="H109" s="241"/>
      <c r="I109" s="241"/>
      <c r="J109" s="241"/>
      <c r="K109" s="241"/>
      <c r="L109" s="241"/>
      <c r="M109" s="241"/>
      <c r="N109" s="241"/>
      <c r="O109" s="241"/>
      <c r="P109" s="241"/>
      <c r="Q109" s="241"/>
      <c r="R109" s="241"/>
      <c r="S109" s="241"/>
      <c r="T109" s="241"/>
      <c r="U109" s="241"/>
      <c r="V109" s="241"/>
    </row>
    <row r="110" spans="1:22" ht="20.5" x14ac:dyDescent="0.45">
      <c r="A110" s="241"/>
      <c r="B110" s="241"/>
      <c r="C110" s="241"/>
      <c r="D110" s="241"/>
      <c r="E110" s="241"/>
      <c r="F110" s="241"/>
      <c r="G110" s="241"/>
      <c r="H110" s="241"/>
      <c r="I110" s="241"/>
      <c r="J110" s="241"/>
      <c r="K110" s="241"/>
      <c r="L110" s="241"/>
      <c r="M110" s="241"/>
      <c r="N110" s="241"/>
      <c r="O110" s="241"/>
      <c r="P110" s="241"/>
      <c r="Q110" s="241"/>
      <c r="R110" s="241"/>
      <c r="S110" s="241"/>
      <c r="T110" s="241"/>
      <c r="U110" s="241"/>
      <c r="V110" s="241"/>
    </row>
    <row r="111" spans="1:22" ht="20.5" x14ac:dyDescent="0.45">
      <c r="A111" s="241"/>
      <c r="B111" s="241"/>
      <c r="C111" s="241"/>
      <c r="D111" s="241"/>
      <c r="E111" s="241"/>
      <c r="F111" s="241"/>
      <c r="G111" s="241"/>
      <c r="H111" s="241"/>
      <c r="I111" s="241"/>
      <c r="J111" s="241"/>
      <c r="K111" s="241"/>
      <c r="L111" s="241"/>
      <c r="M111" s="241"/>
      <c r="N111" s="241"/>
      <c r="O111" s="241"/>
      <c r="P111" s="241"/>
      <c r="Q111" s="241"/>
      <c r="R111" s="241"/>
      <c r="S111" s="241"/>
      <c r="T111" s="241"/>
      <c r="U111" s="241"/>
      <c r="V111" s="241"/>
    </row>
    <row r="112" spans="1:22" ht="20.5" x14ac:dyDescent="0.45">
      <c r="A112" s="241"/>
      <c r="B112" s="241"/>
      <c r="C112" s="241"/>
      <c r="D112" s="241"/>
      <c r="E112" s="241"/>
      <c r="F112" s="241"/>
      <c r="G112" s="241"/>
      <c r="H112" s="241"/>
      <c r="I112" s="241"/>
      <c r="J112" s="241"/>
      <c r="K112" s="241"/>
      <c r="L112" s="241"/>
      <c r="M112" s="241"/>
      <c r="N112" s="241"/>
      <c r="O112" s="241"/>
      <c r="P112" s="241"/>
      <c r="Q112" s="241"/>
      <c r="R112" s="241"/>
      <c r="S112" s="241"/>
      <c r="T112" s="241"/>
      <c r="U112" s="241"/>
      <c r="V112" s="241"/>
    </row>
    <row r="113" spans="1:22" ht="20.5" x14ac:dyDescent="0.45">
      <c r="A113" s="241"/>
      <c r="B113" s="241"/>
      <c r="C113" s="241"/>
      <c r="D113" s="241"/>
      <c r="E113" s="241"/>
      <c r="F113" s="241"/>
      <c r="G113" s="241"/>
      <c r="H113" s="241"/>
      <c r="I113" s="241"/>
      <c r="J113" s="241"/>
      <c r="K113" s="241"/>
      <c r="L113" s="241"/>
      <c r="M113" s="241"/>
      <c r="N113" s="241"/>
      <c r="O113" s="241"/>
      <c r="P113" s="241"/>
      <c r="Q113" s="241"/>
      <c r="R113" s="241"/>
      <c r="S113" s="241"/>
      <c r="T113" s="241"/>
      <c r="U113" s="241"/>
      <c r="V113" s="241"/>
    </row>
    <row r="114" spans="1:22" ht="20.5" x14ac:dyDescent="0.45">
      <c r="A114" s="241"/>
      <c r="B114" s="241"/>
      <c r="C114" s="241"/>
      <c r="D114" s="241"/>
      <c r="E114" s="241"/>
      <c r="F114" s="241"/>
      <c r="G114" s="241"/>
      <c r="H114" s="241"/>
      <c r="I114" s="241"/>
      <c r="J114" s="241"/>
      <c r="K114" s="241"/>
      <c r="L114" s="241"/>
      <c r="M114" s="241"/>
      <c r="N114" s="241"/>
      <c r="O114" s="241"/>
      <c r="P114" s="241"/>
      <c r="Q114" s="241"/>
      <c r="R114" s="241"/>
      <c r="S114" s="241"/>
      <c r="T114" s="241"/>
      <c r="U114" s="241"/>
      <c r="V114" s="241"/>
    </row>
    <row r="115" spans="1:22" ht="20.5" x14ac:dyDescent="0.45">
      <c r="A115" s="241"/>
      <c r="B115" s="241"/>
      <c r="C115" s="241"/>
      <c r="D115" s="241"/>
      <c r="E115" s="241"/>
      <c r="F115" s="241"/>
      <c r="G115" s="241"/>
      <c r="H115" s="241"/>
      <c r="I115" s="241"/>
      <c r="J115" s="241"/>
      <c r="K115" s="241"/>
      <c r="L115" s="241"/>
      <c r="M115" s="241"/>
      <c r="N115" s="241"/>
      <c r="O115" s="241"/>
      <c r="P115" s="241"/>
      <c r="Q115" s="241"/>
      <c r="R115" s="241"/>
      <c r="S115" s="241"/>
      <c r="T115" s="241"/>
      <c r="U115" s="241"/>
      <c r="V115" s="241"/>
    </row>
    <row r="116" spans="1:22" ht="20.5" x14ac:dyDescent="0.45">
      <c r="A116" s="241"/>
      <c r="B116" s="241"/>
      <c r="C116" s="241"/>
      <c r="D116" s="241"/>
      <c r="E116" s="241"/>
      <c r="F116" s="241"/>
      <c r="G116" s="241"/>
      <c r="H116" s="241"/>
      <c r="I116" s="241"/>
      <c r="J116" s="241"/>
      <c r="K116" s="241"/>
      <c r="L116" s="241"/>
      <c r="M116" s="241"/>
      <c r="N116" s="241"/>
      <c r="O116" s="241"/>
      <c r="P116" s="241"/>
      <c r="Q116" s="241"/>
      <c r="R116" s="241"/>
      <c r="S116" s="241"/>
      <c r="T116" s="241"/>
      <c r="U116" s="241"/>
      <c r="V116" s="241"/>
    </row>
    <row r="117" spans="1:22" ht="20.5" x14ac:dyDescent="0.45">
      <c r="A117" s="241"/>
      <c r="B117" s="241"/>
      <c r="C117" s="241"/>
      <c r="D117" s="241"/>
      <c r="E117" s="241"/>
      <c r="F117" s="241"/>
      <c r="G117" s="241"/>
      <c r="H117" s="241"/>
      <c r="I117" s="241"/>
      <c r="J117" s="241"/>
      <c r="K117" s="241"/>
      <c r="L117" s="241"/>
      <c r="M117" s="241"/>
      <c r="N117" s="241"/>
      <c r="O117" s="241"/>
      <c r="P117" s="241"/>
      <c r="Q117" s="241"/>
      <c r="R117" s="241"/>
      <c r="S117" s="241"/>
      <c r="T117" s="241"/>
      <c r="U117" s="241"/>
      <c r="V117" s="241"/>
    </row>
    <row r="118" spans="1:22" ht="20.5" x14ac:dyDescent="0.45">
      <c r="A118" s="241"/>
      <c r="B118" s="241"/>
      <c r="C118" s="241"/>
      <c r="D118" s="241"/>
      <c r="E118" s="241"/>
      <c r="F118" s="241"/>
      <c r="G118" s="241"/>
      <c r="H118" s="241"/>
      <c r="I118" s="241"/>
      <c r="J118" s="241"/>
      <c r="K118" s="241"/>
      <c r="L118" s="241"/>
      <c r="M118" s="241"/>
      <c r="N118" s="241"/>
      <c r="O118" s="241"/>
      <c r="P118" s="241"/>
      <c r="Q118" s="241"/>
      <c r="R118" s="241"/>
      <c r="S118" s="241"/>
      <c r="T118" s="241"/>
      <c r="U118" s="241"/>
      <c r="V118" s="241"/>
    </row>
    <row r="119" spans="1:22" ht="20.5" x14ac:dyDescent="0.45">
      <c r="A119" s="241"/>
      <c r="B119" s="241"/>
      <c r="C119" s="241"/>
      <c r="D119" s="241"/>
      <c r="E119" s="241"/>
      <c r="F119" s="241"/>
      <c r="G119" s="241"/>
      <c r="H119" s="241"/>
      <c r="I119" s="241"/>
      <c r="J119" s="241"/>
      <c r="K119" s="241"/>
      <c r="L119" s="241"/>
      <c r="M119" s="241"/>
      <c r="N119" s="241"/>
      <c r="O119" s="241"/>
      <c r="P119" s="241"/>
      <c r="Q119" s="241"/>
      <c r="R119" s="241"/>
      <c r="S119" s="241"/>
      <c r="T119" s="241"/>
      <c r="U119" s="241"/>
      <c r="V119" s="241"/>
    </row>
    <row r="120" spans="1:22" ht="20.5" x14ac:dyDescent="0.45">
      <c r="A120" s="241"/>
      <c r="B120" s="241"/>
      <c r="C120" s="241"/>
      <c r="D120" s="241"/>
      <c r="E120" s="241"/>
      <c r="F120" s="241"/>
      <c r="G120" s="241"/>
      <c r="H120" s="241"/>
      <c r="I120" s="241"/>
      <c r="J120" s="241"/>
      <c r="K120" s="241"/>
      <c r="L120" s="241"/>
      <c r="M120" s="241"/>
      <c r="N120" s="241"/>
      <c r="O120" s="241"/>
      <c r="P120" s="241"/>
      <c r="Q120" s="241"/>
      <c r="R120" s="241"/>
      <c r="S120" s="241"/>
      <c r="T120" s="241"/>
      <c r="U120" s="241"/>
      <c r="V120" s="241"/>
    </row>
    <row r="121" spans="1:22" ht="20.5" x14ac:dyDescent="0.45">
      <c r="A121" s="241"/>
      <c r="B121" s="241"/>
      <c r="C121" s="241"/>
      <c r="D121" s="241"/>
      <c r="E121" s="241"/>
      <c r="F121" s="241"/>
      <c r="G121" s="241"/>
      <c r="H121" s="241"/>
      <c r="I121" s="241"/>
      <c r="J121" s="241"/>
      <c r="K121" s="241"/>
      <c r="L121" s="241"/>
      <c r="M121" s="241"/>
      <c r="N121" s="241"/>
      <c r="O121" s="241"/>
      <c r="P121" s="241"/>
      <c r="Q121" s="241"/>
      <c r="R121" s="241"/>
      <c r="S121" s="241"/>
      <c r="T121" s="241"/>
      <c r="U121" s="241"/>
      <c r="V121" s="241"/>
    </row>
    <row r="122" spans="1:22" ht="20.5" x14ac:dyDescent="0.45">
      <c r="A122" s="241"/>
      <c r="B122" s="241"/>
      <c r="C122" s="241"/>
      <c r="D122" s="241"/>
      <c r="E122" s="241"/>
      <c r="F122" s="241"/>
      <c r="G122" s="241"/>
      <c r="H122" s="241"/>
      <c r="I122" s="241"/>
      <c r="J122" s="241"/>
      <c r="K122" s="241"/>
      <c r="L122" s="241"/>
      <c r="M122" s="241"/>
      <c r="N122" s="241"/>
      <c r="O122" s="241"/>
      <c r="P122" s="241"/>
      <c r="Q122" s="241"/>
      <c r="R122" s="241"/>
      <c r="S122" s="241"/>
      <c r="T122" s="241"/>
      <c r="U122" s="241"/>
      <c r="V122" s="241"/>
    </row>
    <row r="123" spans="1:22" ht="20.5" x14ac:dyDescent="0.45">
      <c r="A123" s="241"/>
      <c r="B123" s="241"/>
      <c r="C123" s="241"/>
      <c r="D123" s="241"/>
      <c r="E123" s="241"/>
      <c r="F123" s="241"/>
      <c r="G123" s="241"/>
      <c r="H123" s="241"/>
      <c r="I123" s="241"/>
      <c r="J123" s="241"/>
      <c r="K123" s="241"/>
      <c r="L123" s="241"/>
      <c r="M123" s="241"/>
      <c r="N123" s="241"/>
      <c r="O123" s="241"/>
      <c r="P123" s="241"/>
      <c r="Q123" s="241"/>
      <c r="R123" s="241"/>
      <c r="S123" s="241"/>
      <c r="T123" s="241"/>
      <c r="U123" s="241"/>
      <c r="V123" s="241"/>
    </row>
    <row r="124" spans="1:22" ht="20.5" x14ac:dyDescent="0.45">
      <c r="A124" s="241"/>
      <c r="B124" s="241"/>
      <c r="C124" s="241"/>
      <c r="D124" s="241"/>
      <c r="E124" s="241"/>
      <c r="F124" s="241"/>
      <c r="G124" s="241"/>
      <c r="H124" s="241"/>
      <c r="I124" s="241"/>
      <c r="J124" s="241"/>
      <c r="K124" s="241"/>
      <c r="L124" s="241"/>
      <c r="M124" s="241"/>
      <c r="N124" s="241"/>
      <c r="O124" s="241"/>
      <c r="P124" s="241"/>
      <c r="Q124" s="241"/>
      <c r="R124" s="241"/>
      <c r="S124" s="241"/>
      <c r="T124" s="241"/>
      <c r="U124" s="241"/>
      <c r="V124" s="241"/>
    </row>
    <row r="125" spans="1:22" ht="20.5" x14ac:dyDescent="0.45">
      <c r="A125" s="241"/>
      <c r="B125" s="241"/>
      <c r="C125" s="241"/>
      <c r="D125" s="241"/>
      <c r="E125" s="241"/>
      <c r="F125" s="241"/>
      <c r="G125" s="241"/>
      <c r="H125" s="241"/>
      <c r="I125" s="241"/>
      <c r="J125" s="241"/>
      <c r="K125" s="241"/>
      <c r="L125" s="241"/>
      <c r="M125" s="241"/>
      <c r="N125" s="241"/>
      <c r="O125" s="241"/>
      <c r="P125" s="241"/>
      <c r="Q125" s="241"/>
      <c r="R125" s="241"/>
      <c r="S125" s="241"/>
      <c r="T125" s="241"/>
      <c r="U125" s="241"/>
      <c r="V125" s="241"/>
    </row>
    <row r="126" spans="1:22" ht="20.5" x14ac:dyDescent="0.45">
      <c r="A126" s="241"/>
      <c r="B126" s="241"/>
      <c r="C126" s="241"/>
      <c r="D126" s="241"/>
      <c r="E126" s="241"/>
      <c r="F126" s="241"/>
      <c r="G126" s="241"/>
      <c r="H126" s="241"/>
      <c r="I126" s="241"/>
      <c r="J126" s="241"/>
      <c r="K126" s="241"/>
      <c r="L126" s="241"/>
      <c r="M126" s="241"/>
      <c r="N126" s="241"/>
      <c r="O126" s="241"/>
      <c r="P126" s="241"/>
      <c r="Q126" s="241"/>
      <c r="R126" s="241"/>
      <c r="S126" s="241"/>
      <c r="T126" s="241"/>
      <c r="U126" s="241"/>
      <c r="V126" s="241"/>
    </row>
    <row r="127" spans="1:22" ht="20.5" x14ac:dyDescent="0.45">
      <c r="A127" s="241"/>
      <c r="B127" s="241"/>
      <c r="C127" s="241"/>
      <c r="D127" s="241"/>
      <c r="E127" s="241"/>
      <c r="F127" s="241"/>
      <c r="G127" s="241"/>
      <c r="H127" s="241"/>
      <c r="I127" s="241"/>
      <c r="J127" s="241"/>
      <c r="K127" s="241"/>
      <c r="L127" s="241"/>
      <c r="M127" s="241"/>
      <c r="N127" s="241"/>
      <c r="O127" s="241"/>
      <c r="P127" s="241"/>
      <c r="Q127" s="241"/>
      <c r="R127" s="241"/>
      <c r="S127" s="241"/>
      <c r="T127" s="241"/>
      <c r="U127" s="241"/>
      <c r="V127" s="241"/>
    </row>
    <row r="128" spans="1:22" ht="20.5" x14ac:dyDescent="0.45">
      <c r="A128" s="241"/>
      <c r="B128" s="241"/>
      <c r="C128" s="241"/>
      <c r="D128" s="241"/>
      <c r="E128" s="241"/>
      <c r="F128" s="241"/>
      <c r="G128" s="241"/>
      <c r="H128" s="241"/>
      <c r="I128" s="241"/>
      <c r="J128" s="241"/>
      <c r="K128" s="241"/>
      <c r="L128" s="241"/>
      <c r="M128" s="241"/>
      <c r="N128" s="241"/>
      <c r="O128" s="241"/>
      <c r="P128" s="241"/>
      <c r="Q128" s="241"/>
      <c r="R128" s="241"/>
      <c r="S128" s="241"/>
      <c r="T128" s="241"/>
      <c r="U128" s="241"/>
      <c r="V128" s="241"/>
    </row>
    <row r="129" spans="1:22" ht="20.5" x14ac:dyDescent="0.45">
      <c r="A129" s="241"/>
      <c r="B129" s="241"/>
      <c r="C129" s="241"/>
      <c r="D129" s="241"/>
      <c r="E129" s="241"/>
      <c r="F129" s="241"/>
      <c r="G129" s="241"/>
      <c r="H129" s="241"/>
      <c r="I129" s="241"/>
      <c r="J129" s="241"/>
      <c r="K129" s="241"/>
      <c r="L129" s="241"/>
      <c r="M129" s="241"/>
      <c r="N129" s="241"/>
      <c r="O129" s="241"/>
      <c r="P129" s="241"/>
      <c r="Q129" s="241"/>
      <c r="R129" s="241"/>
      <c r="S129" s="241"/>
      <c r="T129" s="241"/>
      <c r="U129" s="241"/>
      <c r="V129" s="241"/>
    </row>
    <row r="130" spans="1:22" ht="20.5" x14ac:dyDescent="0.45">
      <c r="A130" s="241"/>
      <c r="B130" s="241"/>
      <c r="C130" s="241"/>
      <c r="D130" s="241"/>
      <c r="E130" s="241"/>
      <c r="F130" s="241"/>
      <c r="G130" s="241"/>
      <c r="H130" s="241"/>
      <c r="I130" s="241"/>
      <c r="J130" s="241"/>
      <c r="K130" s="241"/>
      <c r="L130" s="241"/>
      <c r="M130" s="241"/>
      <c r="N130" s="241"/>
      <c r="O130" s="241"/>
      <c r="P130" s="241"/>
      <c r="Q130" s="241"/>
      <c r="R130" s="241"/>
      <c r="S130" s="241"/>
      <c r="T130" s="241"/>
      <c r="U130" s="241"/>
      <c r="V130" s="241"/>
    </row>
    <row r="131" spans="1:22" ht="20.5" x14ac:dyDescent="0.45">
      <c r="A131" s="241"/>
      <c r="B131" s="241"/>
      <c r="C131" s="241"/>
      <c r="D131" s="241"/>
      <c r="E131" s="241"/>
      <c r="F131" s="241"/>
      <c r="G131" s="241"/>
      <c r="H131" s="241"/>
      <c r="I131" s="241"/>
      <c r="J131" s="241"/>
      <c r="K131" s="241"/>
      <c r="L131" s="241"/>
      <c r="M131" s="241"/>
      <c r="N131" s="241"/>
      <c r="O131" s="241"/>
      <c r="P131" s="241"/>
      <c r="Q131" s="241"/>
      <c r="R131" s="241"/>
      <c r="S131" s="241"/>
      <c r="T131" s="241"/>
      <c r="U131" s="241"/>
      <c r="V131" s="241"/>
    </row>
    <row r="132" spans="1:22" ht="20.5" x14ac:dyDescent="0.45">
      <c r="A132" s="241"/>
      <c r="B132" s="241"/>
      <c r="C132" s="241"/>
      <c r="D132" s="241"/>
      <c r="E132" s="241"/>
      <c r="F132" s="241"/>
      <c r="G132" s="241"/>
      <c r="H132" s="241"/>
      <c r="I132" s="241"/>
      <c r="J132" s="241"/>
      <c r="K132" s="241"/>
      <c r="L132" s="241"/>
      <c r="M132" s="241"/>
      <c r="N132" s="241"/>
      <c r="O132" s="241"/>
      <c r="P132" s="241"/>
      <c r="Q132" s="241"/>
      <c r="R132" s="241"/>
      <c r="S132" s="241"/>
      <c r="T132" s="241"/>
      <c r="U132" s="241"/>
      <c r="V132" s="241"/>
    </row>
    <row r="133" spans="1:22" ht="20.5" x14ac:dyDescent="0.45">
      <c r="A133" s="305" t="s">
        <v>118</v>
      </c>
      <c r="B133" s="305"/>
      <c r="C133" s="305"/>
      <c r="D133" s="305"/>
      <c r="E133" s="305"/>
      <c r="F133" s="305"/>
      <c r="G133" s="305"/>
      <c r="H133" s="305"/>
      <c r="I133" s="305"/>
      <c r="J133" s="305"/>
      <c r="K133" s="305"/>
      <c r="L133" s="305"/>
      <c r="M133" s="305"/>
      <c r="N133" s="305"/>
      <c r="O133" s="305"/>
      <c r="P133" s="305"/>
      <c r="Q133" s="305"/>
      <c r="R133" s="305"/>
      <c r="S133" s="241"/>
      <c r="T133" s="241"/>
      <c r="U133" s="241"/>
      <c r="V133" s="241"/>
    </row>
    <row r="134" spans="1:22" ht="20.5" x14ac:dyDescent="0.45">
      <c r="A134" s="259"/>
      <c r="B134" s="259"/>
      <c r="C134" s="259"/>
      <c r="D134" s="259"/>
      <c r="E134" s="259"/>
      <c r="F134" s="259"/>
      <c r="G134" s="259"/>
      <c r="H134" s="259"/>
      <c r="I134" s="259"/>
      <c r="J134" s="259"/>
      <c r="K134" s="259"/>
      <c r="L134" s="259"/>
      <c r="M134" s="259"/>
      <c r="N134" s="259"/>
      <c r="O134" s="259"/>
      <c r="P134" s="259"/>
      <c r="Q134" s="259"/>
      <c r="R134" s="259"/>
      <c r="S134" s="241"/>
      <c r="T134" s="241"/>
      <c r="U134" s="241"/>
      <c r="V134" s="241"/>
    </row>
    <row r="135" spans="1:22" ht="20.5" x14ac:dyDescent="0.45">
      <c r="A135" s="241"/>
      <c r="B135" s="241"/>
      <c r="C135" s="241"/>
      <c r="D135" s="241"/>
      <c r="E135" s="241"/>
      <c r="F135" s="241"/>
      <c r="G135" s="241"/>
      <c r="H135" s="241"/>
      <c r="I135" s="241"/>
      <c r="J135" s="241"/>
      <c r="K135" s="241"/>
      <c r="L135" s="241"/>
      <c r="M135" s="241"/>
      <c r="N135" s="241"/>
      <c r="O135" s="241"/>
      <c r="P135" s="241"/>
      <c r="Q135" s="241"/>
      <c r="R135" s="241"/>
      <c r="S135" s="241"/>
      <c r="T135" s="241"/>
      <c r="U135" s="241"/>
      <c r="V135" s="241"/>
    </row>
    <row r="136" spans="1:22" ht="20.5" x14ac:dyDescent="0.45">
      <c r="A136" s="241"/>
      <c r="B136" s="241"/>
      <c r="C136" s="241"/>
      <c r="D136" s="241"/>
      <c r="E136" s="241"/>
      <c r="F136" s="241"/>
      <c r="G136" s="241"/>
      <c r="H136" s="241"/>
      <c r="I136" s="241"/>
      <c r="J136" s="241"/>
      <c r="K136" s="241"/>
      <c r="L136" s="241"/>
      <c r="M136" s="241"/>
      <c r="N136" s="241"/>
      <c r="O136" s="241"/>
      <c r="P136" s="241"/>
      <c r="Q136" s="241"/>
      <c r="R136" s="241"/>
      <c r="S136" s="241"/>
      <c r="T136" s="241"/>
      <c r="U136" s="241"/>
      <c r="V136" s="241"/>
    </row>
    <row r="137" spans="1:22" ht="20.5" x14ac:dyDescent="0.45">
      <c r="A137" s="241"/>
      <c r="B137" s="241"/>
      <c r="C137" s="241"/>
      <c r="D137" s="241"/>
      <c r="E137" s="241"/>
      <c r="F137" s="241"/>
      <c r="G137" s="241"/>
      <c r="H137" s="241"/>
      <c r="I137" s="241"/>
      <c r="J137" s="241"/>
      <c r="K137" s="241"/>
      <c r="L137" s="241"/>
      <c r="M137" s="241"/>
      <c r="N137" s="241"/>
      <c r="O137" s="241"/>
      <c r="P137" s="241"/>
      <c r="Q137" s="241"/>
      <c r="R137" s="241"/>
      <c r="S137" s="241"/>
      <c r="T137" s="241"/>
      <c r="U137" s="241"/>
      <c r="V137" s="241"/>
    </row>
    <row r="138" spans="1:22" ht="20.5" x14ac:dyDescent="0.45">
      <c r="A138" s="241"/>
      <c r="B138" s="241"/>
      <c r="C138" s="241"/>
      <c r="D138" s="241"/>
      <c r="E138" s="241"/>
      <c r="F138" s="241"/>
      <c r="G138" s="241"/>
      <c r="H138" s="241"/>
      <c r="I138" s="241"/>
      <c r="J138" s="241"/>
      <c r="K138" s="241"/>
      <c r="L138" s="241"/>
      <c r="M138" s="241"/>
      <c r="N138" s="241"/>
      <c r="O138" s="241"/>
      <c r="P138" s="241"/>
      <c r="Q138" s="241"/>
      <c r="R138" s="241"/>
      <c r="S138" s="241"/>
      <c r="T138" s="241"/>
      <c r="U138" s="241"/>
      <c r="V138" s="241"/>
    </row>
    <row r="139" spans="1:22" ht="20.5" x14ac:dyDescent="0.45">
      <c r="A139" s="241"/>
      <c r="B139" s="241"/>
      <c r="C139" s="241"/>
      <c r="D139" s="241"/>
      <c r="E139" s="241"/>
      <c r="F139" s="241"/>
      <c r="G139" s="241"/>
      <c r="H139" s="241"/>
      <c r="I139" s="241"/>
      <c r="J139" s="241"/>
      <c r="K139" s="241"/>
      <c r="L139" s="241"/>
      <c r="M139" s="241"/>
      <c r="N139" s="241"/>
      <c r="O139" s="241"/>
      <c r="P139" s="241"/>
      <c r="Q139" s="241"/>
      <c r="R139" s="241"/>
      <c r="S139" s="241"/>
      <c r="T139" s="241"/>
      <c r="U139" s="241"/>
      <c r="V139" s="241"/>
    </row>
    <row r="140" spans="1:22" ht="20.5" x14ac:dyDescent="0.45">
      <c r="A140" s="241"/>
      <c r="B140" s="241"/>
      <c r="C140" s="241"/>
      <c r="D140" s="241"/>
      <c r="E140" s="241"/>
      <c r="F140" s="241"/>
      <c r="G140" s="241"/>
      <c r="H140" s="241"/>
      <c r="I140" s="241"/>
      <c r="J140" s="241"/>
      <c r="K140" s="241"/>
      <c r="L140" s="241"/>
      <c r="M140" s="241"/>
      <c r="N140" s="241"/>
      <c r="O140" s="241"/>
      <c r="P140" s="241"/>
      <c r="Q140" s="241"/>
      <c r="R140" s="241"/>
      <c r="S140" s="241"/>
      <c r="T140" s="241"/>
      <c r="U140" s="241"/>
      <c r="V140" s="241"/>
    </row>
    <row r="141" spans="1:22" ht="20.5" x14ac:dyDescent="0.45">
      <c r="A141" s="241"/>
      <c r="B141" s="241"/>
      <c r="C141" s="241"/>
      <c r="D141" s="241"/>
      <c r="E141" s="241"/>
      <c r="F141" s="241"/>
      <c r="G141" s="241"/>
      <c r="H141" s="241"/>
      <c r="I141" s="241"/>
      <c r="J141" s="241"/>
      <c r="K141" s="241"/>
      <c r="L141" s="241"/>
      <c r="M141" s="241"/>
      <c r="N141" s="241"/>
      <c r="O141" s="241"/>
      <c r="P141" s="241"/>
      <c r="Q141" s="241"/>
      <c r="R141" s="241"/>
      <c r="S141" s="241"/>
      <c r="T141" s="241"/>
      <c r="U141" s="241"/>
      <c r="V141" s="241"/>
    </row>
    <row r="142" spans="1:22" ht="20.5" x14ac:dyDescent="0.45">
      <c r="A142" s="241"/>
      <c r="B142" s="241"/>
      <c r="C142" s="241"/>
      <c r="D142" s="241"/>
      <c r="E142" s="241"/>
      <c r="F142" s="241"/>
      <c r="G142" s="241"/>
      <c r="H142" s="241"/>
      <c r="I142" s="241"/>
      <c r="J142" s="241"/>
      <c r="K142" s="241"/>
      <c r="L142" s="241"/>
      <c r="M142" s="241"/>
      <c r="N142" s="241"/>
      <c r="O142" s="241"/>
      <c r="P142" s="241"/>
      <c r="Q142" s="241"/>
      <c r="R142" s="241"/>
      <c r="S142" s="241"/>
      <c r="T142" s="241"/>
      <c r="U142" s="241"/>
      <c r="V142" s="241"/>
    </row>
    <row r="143" spans="1:22" ht="20.5" x14ac:dyDescent="0.45">
      <c r="A143" s="241"/>
      <c r="B143" s="241"/>
      <c r="C143" s="241"/>
      <c r="D143" s="241"/>
      <c r="E143" s="241"/>
      <c r="F143" s="241"/>
      <c r="G143" s="241"/>
      <c r="H143" s="241"/>
      <c r="I143" s="241"/>
      <c r="J143" s="241"/>
      <c r="K143" s="241"/>
      <c r="L143" s="241"/>
      <c r="M143" s="241"/>
      <c r="N143" s="241"/>
      <c r="O143" s="241"/>
      <c r="P143" s="241"/>
      <c r="Q143" s="241"/>
      <c r="R143" s="241"/>
      <c r="S143" s="241"/>
      <c r="T143" s="241"/>
      <c r="U143" s="241"/>
      <c r="V143" s="241"/>
    </row>
    <row r="144" spans="1:22" ht="20.5" x14ac:dyDescent="0.45">
      <c r="A144" s="241"/>
      <c r="B144" s="241"/>
      <c r="C144" s="241"/>
      <c r="D144" s="241"/>
      <c r="E144" s="241"/>
      <c r="F144" s="241"/>
      <c r="G144" s="241"/>
      <c r="H144" s="241"/>
      <c r="I144" s="241"/>
      <c r="J144" s="241"/>
      <c r="K144" s="241"/>
      <c r="L144" s="241"/>
      <c r="M144" s="241"/>
      <c r="N144" s="241"/>
      <c r="O144" s="241"/>
      <c r="P144" s="241"/>
      <c r="Q144" s="241"/>
      <c r="R144" s="241"/>
      <c r="S144" s="241"/>
      <c r="T144" s="241"/>
      <c r="U144" s="241"/>
      <c r="V144" s="241"/>
    </row>
    <row r="145" spans="1:22" ht="20.5" x14ac:dyDescent="0.45">
      <c r="A145" s="241"/>
      <c r="B145" s="241"/>
      <c r="C145" s="241"/>
      <c r="D145" s="241"/>
      <c r="E145" s="241"/>
      <c r="F145" s="241"/>
      <c r="G145" s="241"/>
      <c r="H145" s="241"/>
      <c r="I145" s="241"/>
      <c r="J145" s="241"/>
      <c r="K145" s="241"/>
      <c r="L145" s="241"/>
      <c r="M145" s="241"/>
      <c r="N145" s="241"/>
      <c r="O145" s="241"/>
      <c r="P145" s="241"/>
      <c r="Q145" s="241"/>
      <c r="R145" s="241"/>
      <c r="S145" s="241"/>
      <c r="T145" s="241"/>
      <c r="U145" s="241"/>
      <c r="V145" s="241"/>
    </row>
    <row r="146" spans="1:22" ht="20.5" x14ac:dyDescent="0.45">
      <c r="A146" s="241"/>
      <c r="B146" s="241"/>
      <c r="C146" s="241"/>
      <c r="D146" s="241"/>
      <c r="E146" s="241"/>
      <c r="F146" s="241"/>
      <c r="G146" s="241"/>
      <c r="H146" s="241"/>
      <c r="I146" s="241"/>
      <c r="J146" s="241"/>
      <c r="K146" s="241"/>
      <c r="L146" s="241"/>
      <c r="M146" s="241"/>
      <c r="N146" s="241"/>
      <c r="O146" s="241"/>
      <c r="P146" s="241"/>
      <c r="Q146" s="241"/>
      <c r="R146" s="241"/>
      <c r="S146" s="241"/>
      <c r="T146" s="241"/>
      <c r="U146" s="241"/>
      <c r="V146" s="241"/>
    </row>
    <row r="147" spans="1:22" ht="20.5" x14ac:dyDescent="0.45">
      <c r="A147" s="241"/>
      <c r="B147" s="241"/>
      <c r="C147" s="241"/>
      <c r="D147" s="241"/>
      <c r="E147" s="241"/>
      <c r="F147" s="241"/>
      <c r="G147" s="241"/>
      <c r="H147" s="241"/>
      <c r="I147" s="241"/>
      <c r="J147" s="241"/>
      <c r="K147" s="241"/>
      <c r="L147" s="241"/>
      <c r="M147" s="241"/>
      <c r="N147" s="241"/>
      <c r="O147" s="241"/>
      <c r="P147" s="241"/>
      <c r="Q147" s="241"/>
      <c r="R147" s="241"/>
      <c r="S147" s="241"/>
      <c r="T147" s="241"/>
      <c r="U147" s="241"/>
      <c r="V147" s="241"/>
    </row>
    <row r="148" spans="1:22" ht="20.5" x14ac:dyDescent="0.45">
      <c r="A148" s="241"/>
      <c r="B148" s="241"/>
      <c r="C148" s="241"/>
      <c r="D148" s="241"/>
      <c r="E148" s="241"/>
      <c r="F148" s="241"/>
      <c r="G148" s="241"/>
      <c r="H148" s="241"/>
      <c r="I148" s="241"/>
      <c r="J148" s="241"/>
      <c r="K148" s="241"/>
      <c r="L148" s="241"/>
      <c r="M148" s="241"/>
      <c r="N148" s="241"/>
      <c r="O148" s="241"/>
      <c r="P148" s="241"/>
      <c r="Q148" s="241"/>
      <c r="R148" s="241"/>
      <c r="S148" s="241"/>
      <c r="T148" s="241"/>
      <c r="U148" s="241"/>
      <c r="V148" s="241"/>
    </row>
    <row r="149" spans="1:22" ht="20.5" x14ac:dyDescent="0.45">
      <c r="A149" s="241"/>
      <c r="B149" s="241"/>
      <c r="C149" s="241"/>
      <c r="D149" s="241"/>
      <c r="E149" s="241"/>
      <c r="F149" s="241"/>
      <c r="G149" s="241"/>
      <c r="H149" s="241"/>
      <c r="I149" s="241"/>
      <c r="J149" s="241"/>
      <c r="K149" s="241"/>
      <c r="L149" s="241"/>
      <c r="M149" s="241"/>
      <c r="N149" s="241"/>
      <c r="O149" s="241"/>
      <c r="P149" s="241"/>
      <c r="Q149" s="241"/>
      <c r="R149" s="241"/>
      <c r="S149" s="241"/>
      <c r="T149" s="241"/>
      <c r="U149" s="241"/>
      <c r="V149" s="241"/>
    </row>
    <row r="150" spans="1:22" ht="20.5" x14ac:dyDescent="0.45">
      <c r="A150" s="241"/>
      <c r="B150" s="241"/>
      <c r="C150" s="241"/>
      <c r="D150" s="241"/>
      <c r="E150" s="241"/>
      <c r="F150" s="241"/>
      <c r="G150" s="241"/>
      <c r="H150" s="241"/>
      <c r="I150" s="241"/>
      <c r="J150" s="241"/>
      <c r="K150" s="241"/>
      <c r="L150" s="241"/>
      <c r="M150" s="241"/>
      <c r="N150" s="241"/>
      <c r="O150" s="241"/>
      <c r="P150" s="241"/>
      <c r="Q150" s="241"/>
      <c r="R150" s="241"/>
      <c r="S150" s="241"/>
      <c r="T150" s="241"/>
      <c r="U150" s="241"/>
      <c r="V150" s="241"/>
    </row>
    <row r="151" spans="1:22" ht="20.5" x14ac:dyDescent="0.45">
      <c r="A151" s="241"/>
      <c r="B151" s="241"/>
      <c r="C151" s="241"/>
      <c r="D151" s="241"/>
      <c r="E151" s="241"/>
      <c r="F151" s="241"/>
      <c r="G151" s="241"/>
      <c r="H151" s="241"/>
      <c r="I151" s="241"/>
      <c r="J151" s="241"/>
      <c r="K151" s="241"/>
      <c r="L151" s="241"/>
      <c r="M151" s="241"/>
      <c r="N151" s="241"/>
      <c r="O151" s="241"/>
      <c r="P151" s="241"/>
      <c r="Q151" s="241"/>
      <c r="R151" s="241"/>
      <c r="S151" s="241"/>
      <c r="T151" s="241"/>
      <c r="U151" s="241"/>
      <c r="V151" s="241"/>
    </row>
    <row r="152" spans="1:22" ht="20.5" x14ac:dyDescent="0.45">
      <c r="A152" s="241"/>
      <c r="B152" s="241"/>
      <c r="C152" s="241"/>
      <c r="D152" s="241"/>
      <c r="E152" s="241"/>
      <c r="F152" s="241"/>
      <c r="G152" s="241"/>
      <c r="H152" s="241"/>
      <c r="I152" s="241"/>
      <c r="J152" s="241"/>
      <c r="K152" s="241"/>
      <c r="L152" s="241"/>
      <c r="M152" s="241"/>
      <c r="N152" s="241"/>
      <c r="O152" s="241"/>
      <c r="P152" s="241"/>
      <c r="Q152" s="241"/>
      <c r="R152" s="241"/>
      <c r="S152" s="241"/>
      <c r="T152" s="241"/>
      <c r="U152" s="241"/>
      <c r="V152" s="241"/>
    </row>
    <row r="153" spans="1:22" ht="20.5" x14ac:dyDescent="0.45">
      <c r="A153" s="241"/>
      <c r="B153" s="241"/>
      <c r="C153" s="241"/>
      <c r="D153" s="241"/>
      <c r="E153" s="241"/>
      <c r="F153" s="241"/>
      <c r="G153" s="241"/>
      <c r="H153" s="241"/>
      <c r="I153" s="241"/>
      <c r="J153" s="241"/>
      <c r="K153" s="241"/>
      <c r="L153" s="241"/>
      <c r="M153" s="241"/>
      <c r="N153" s="241"/>
      <c r="O153" s="241"/>
      <c r="P153" s="241"/>
      <c r="Q153" s="241"/>
      <c r="R153" s="241"/>
      <c r="S153" s="241"/>
      <c r="T153" s="241"/>
      <c r="U153" s="241"/>
      <c r="V153" s="241"/>
    </row>
    <row r="154" spans="1:22" ht="20.5" x14ac:dyDescent="0.45">
      <c r="A154" s="241"/>
      <c r="B154" s="241"/>
      <c r="C154" s="241"/>
      <c r="D154" s="241"/>
      <c r="E154" s="241"/>
      <c r="F154" s="241"/>
      <c r="G154" s="241"/>
      <c r="H154" s="241"/>
      <c r="I154" s="241"/>
      <c r="J154" s="241"/>
      <c r="K154" s="241"/>
      <c r="L154" s="241"/>
      <c r="M154" s="241"/>
      <c r="N154" s="241"/>
      <c r="O154" s="241"/>
      <c r="P154" s="241"/>
      <c r="Q154" s="241"/>
      <c r="R154" s="241"/>
      <c r="S154" s="241"/>
      <c r="T154" s="241"/>
      <c r="U154" s="241"/>
      <c r="V154" s="241"/>
    </row>
    <row r="155" spans="1:22" ht="20.5" x14ac:dyDescent="0.45">
      <c r="A155" s="241"/>
      <c r="B155" s="241"/>
      <c r="C155" s="241"/>
      <c r="D155" s="241"/>
      <c r="E155" s="241"/>
      <c r="F155" s="241"/>
      <c r="G155" s="241"/>
      <c r="H155" s="241"/>
      <c r="I155" s="241"/>
      <c r="J155" s="241"/>
      <c r="K155" s="241"/>
      <c r="L155" s="241"/>
      <c r="M155" s="241"/>
      <c r="N155" s="241"/>
      <c r="O155" s="241"/>
      <c r="P155" s="241"/>
      <c r="Q155" s="241"/>
      <c r="R155" s="241"/>
      <c r="S155" s="241"/>
      <c r="T155" s="241"/>
      <c r="U155" s="241"/>
      <c r="V155" s="241"/>
    </row>
    <row r="156" spans="1:22" ht="20.5" x14ac:dyDescent="0.45">
      <c r="A156" s="241"/>
      <c r="B156" s="241"/>
      <c r="C156" s="241"/>
      <c r="D156" s="241"/>
      <c r="E156" s="241"/>
      <c r="F156" s="241"/>
      <c r="G156" s="241"/>
      <c r="H156" s="241"/>
      <c r="I156" s="241"/>
      <c r="J156" s="241"/>
      <c r="K156" s="241"/>
      <c r="L156" s="241"/>
      <c r="M156" s="241"/>
      <c r="N156" s="241"/>
      <c r="O156" s="241"/>
      <c r="P156" s="241"/>
      <c r="Q156" s="241"/>
      <c r="R156" s="241"/>
      <c r="S156" s="241"/>
      <c r="T156" s="241"/>
      <c r="U156" s="241"/>
      <c r="V156" s="241"/>
    </row>
    <row r="157" spans="1:22" ht="20.5" x14ac:dyDescent="0.45">
      <c r="A157" s="241"/>
      <c r="B157" s="241"/>
      <c r="C157" s="241"/>
      <c r="D157" s="241"/>
      <c r="E157" s="241"/>
      <c r="F157" s="241"/>
      <c r="G157" s="241"/>
      <c r="H157" s="241"/>
      <c r="I157" s="241"/>
      <c r="J157" s="241"/>
      <c r="K157" s="241"/>
      <c r="L157" s="241"/>
      <c r="M157" s="241"/>
      <c r="N157" s="241"/>
      <c r="O157" s="241"/>
      <c r="P157" s="241"/>
      <c r="Q157" s="241"/>
      <c r="R157" s="241"/>
      <c r="S157" s="241"/>
      <c r="T157" s="241"/>
      <c r="U157" s="241"/>
      <c r="V157" s="241"/>
    </row>
    <row r="158" spans="1:22" ht="20.5" x14ac:dyDescent="0.45">
      <c r="A158" s="305" t="s">
        <v>258</v>
      </c>
      <c r="B158" s="305"/>
      <c r="C158" s="305"/>
      <c r="D158" s="305"/>
      <c r="E158" s="305"/>
      <c r="F158" s="305"/>
      <c r="G158" s="305"/>
      <c r="H158" s="305"/>
      <c r="I158" s="305"/>
      <c r="J158" s="305"/>
      <c r="K158" s="305"/>
      <c r="L158" s="305"/>
      <c r="M158" s="305"/>
      <c r="N158" s="305"/>
      <c r="O158" s="305"/>
      <c r="P158" s="305"/>
      <c r="Q158" s="305"/>
      <c r="R158" s="305"/>
      <c r="S158" s="241"/>
      <c r="T158" s="241"/>
      <c r="U158" s="241"/>
      <c r="V158" s="241"/>
    </row>
    <row r="159" spans="1:22" ht="20.5" x14ac:dyDescent="0.45">
      <c r="A159" s="259"/>
      <c r="B159" s="259"/>
      <c r="C159" s="259"/>
      <c r="D159" s="259"/>
      <c r="E159" s="259"/>
      <c r="F159" s="259"/>
      <c r="G159" s="259"/>
      <c r="H159" s="259"/>
      <c r="I159" s="259"/>
      <c r="J159" s="259"/>
      <c r="K159" s="259"/>
      <c r="L159" s="259"/>
      <c r="M159" s="259"/>
      <c r="N159" s="259"/>
      <c r="O159" s="259"/>
      <c r="P159" s="259"/>
      <c r="Q159" s="259"/>
      <c r="R159" s="259"/>
      <c r="S159" s="241"/>
      <c r="T159" s="241"/>
      <c r="U159" s="241"/>
      <c r="V159" s="241"/>
    </row>
    <row r="160" spans="1:22" ht="20.5" x14ac:dyDescent="0.45">
      <c r="A160" s="241"/>
      <c r="B160" s="241"/>
      <c r="C160" s="241"/>
      <c r="D160" s="241"/>
      <c r="E160" s="241"/>
      <c r="F160" s="241"/>
      <c r="G160" s="241"/>
      <c r="H160" s="241"/>
      <c r="I160" s="241"/>
      <c r="J160" s="241"/>
      <c r="K160" s="241"/>
      <c r="L160" s="241"/>
      <c r="M160" s="241"/>
      <c r="N160" s="241"/>
      <c r="O160" s="241"/>
      <c r="P160" s="241"/>
      <c r="Q160" s="241"/>
      <c r="R160" s="241"/>
      <c r="S160" s="241"/>
      <c r="T160" s="241"/>
      <c r="U160" s="241"/>
      <c r="V160" s="241"/>
    </row>
    <row r="161" spans="1:22" ht="20.5" x14ac:dyDescent="0.45">
      <c r="A161" s="241"/>
      <c r="B161" s="241"/>
      <c r="C161" s="241"/>
      <c r="D161" s="241"/>
      <c r="E161" s="241"/>
      <c r="F161" s="241"/>
      <c r="G161" s="241"/>
      <c r="H161" s="241"/>
      <c r="I161" s="241"/>
      <c r="J161" s="241"/>
      <c r="K161" s="241"/>
      <c r="L161" s="241"/>
      <c r="M161" s="241"/>
      <c r="N161" s="241"/>
      <c r="O161" s="241"/>
      <c r="P161" s="241"/>
      <c r="Q161" s="241"/>
      <c r="R161" s="241"/>
      <c r="S161" s="241"/>
      <c r="T161" s="241"/>
      <c r="U161" s="241"/>
      <c r="V161" s="241"/>
    </row>
    <row r="162" spans="1:22" ht="20.5" x14ac:dyDescent="0.45">
      <c r="A162" s="241"/>
      <c r="B162" s="241"/>
      <c r="C162" s="241"/>
      <c r="D162" s="241"/>
      <c r="E162" s="241"/>
      <c r="F162" s="241"/>
      <c r="G162" s="241"/>
      <c r="H162" s="241"/>
      <c r="I162" s="241"/>
      <c r="J162" s="241"/>
      <c r="K162" s="241"/>
      <c r="L162" s="241"/>
      <c r="M162" s="241"/>
      <c r="N162" s="241"/>
      <c r="O162" s="241"/>
      <c r="P162" s="241"/>
      <c r="Q162" s="241"/>
      <c r="R162" s="241"/>
      <c r="S162" s="241"/>
      <c r="T162" s="241"/>
      <c r="U162" s="241"/>
      <c r="V162" s="241"/>
    </row>
    <row r="163" spans="1:22" ht="20.5" x14ac:dyDescent="0.45">
      <c r="A163" s="241"/>
      <c r="B163" s="241"/>
      <c r="C163" s="241"/>
      <c r="D163" s="241"/>
      <c r="E163" s="241"/>
      <c r="F163" s="241"/>
      <c r="G163" s="241"/>
      <c r="H163" s="241"/>
      <c r="I163" s="241"/>
      <c r="J163" s="241"/>
      <c r="K163" s="241"/>
      <c r="L163" s="241"/>
      <c r="M163" s="241"/>
      <c r="N163" s="241"/>
      <c r="O163" s="241"/>
      <c r="P163" s="241"/>
      <c r="Q163" s="241"/>
      <c r="R163" s="241"/>
      <c r="S163" s="241"/>
      <c r="T163" s="241"/>
      <c r="U163" s="241"/>
      <c r="V163" s="241"/>
    </row>
    <row r="164" spans="1:22" ht="20.5" x14ac:dyDescent="0.45">
      <c r="A164" s="241"/>
      <c r="B164" s="241"/>
      <c r="C164" s="241"/>
      <c r="D164" s="241"/>
      <c r="E164" s="241"/>
      <c r="F164" s="241"/>
      <c r="G164" s="241"/>
      <c r="H164" s="241"/>
      <c r="I164" s="241"/>
      <c r="J164" s="241"/>
      <c r="K164" s="241"/>
      <c r="L164" s="241"/>
      <c r="M164" s="241"/>
      <c r="N164" s="241"/>
      <c r="O164" s="241"/>
      <c r="P164" s="241"/>
      <c r="Q164" s="241"/>
      <c r="R164" s="241"/>
      <c r="S164" s="241"/>
      <c r="T164" s="241"/>
      <c r="U164" s="241"/>
      <c r="V164" s="241"/>
    </row>
    <row r="165" spans="1:22" ht="20.5" x14ac:dyDescent="0.45">
      <c r="A165" s="241"/>
      <c r="B165" s="241"/>
      <c r="C165" s="241"/>
      <c r="D165" s="241"/>
      <c r="E165" s="241"/>
      <c r="F165" s="241"/>
      <c r="G165" s="241"/>
      <c r="H165" s="241"/>
      <c r="I165" s="241"/>
      <c r="J165" s="241"/>
      <c r="K165" s="241"/>
      <c r="L165" s="241"/>
      <c r="M165" s="241"/>
      <c r="N165" s="241"/>
      <c r="O165" s="241"/>
      <c r="P165" s="241"/>
      <c r="Q165" s="241"/>
      <c r="R165" s="241"/>
      <c r="S165" s="241"/>
      <c r="T165" s="241"/>
      <c r="U165" s="241"/>
      <c r="V165" s="241"/>
    </row>
    <row r="166" spans="1:22" ht="20.5" x14ac:dyDescent="0.45">
      <c r="A166" s="241"/>
      <c r="B166" s="241"/>
      <c r="C166" s="241"/>
      <c r="D166" s="241"/>
      <c r="E166" s="241"/>
      <c r="F166" s="241"/>
      <c r="G166" s="241"/>
      <c r="H166" s="241"/>
      <c r="I166" s="241"/>
      <c r="J166" s="241"/>
      <c r="K166" s="241"/>
      <c r="L166" s="241"/>
      <c r="M166" s="241"/>
      <c r="N166" s="241"/>
      <c r="O166" s="241"/>
      <c r="P166" s="241"/>
      <c r="Q166" s="241"/>
      <c r="R166" s="241"/>
      <c r="S166" s="241"/>
      <c r="T166" s="241"/>
      <c r="U166" s="241"/>
      <c r="V166" s="241"/>
    </row>
    <row r="167" spans="1:22" ht="20.5" x14ac:dyDescent="0.45">
      <c r="A167" s="241"/>
      <c r="B167" s="241"/>
      <c r="C167" s="241"/>
      <c r="D167" s="241"/>
      <c r="E167" s="241"/>
      <c r="F167" s="241"/>
      <c r="G167" s="241"/>
      <c r="H167" s="241"/>
      <c r="I167" s="241"/>
      <c r="J167" s="241"/>
      <c r="K167" s="241"/>
      <c r="L167" s="241"/>
      <c r="M167" s="241"/>
      <c r="N167" s="241"/>
      <c r="O167" s="241"/>
      <c r="P167" s="241"/>
      <c r="Q167" s="241"/>
      <c r="R167" s="241"/>
      <c r="S167" s="241"/>
      <c r="T167" s="241"/>
      <c r="U167" s="241"/>
      <c r="V167" s="241"/>
    </row>
    <row r="168" spans="1:22" ht="20.5" x14ac:dyDescent="0.45">
      <c r="A168" s="241"/>
      <c r="B168" s="241"/>
      <c r="C168" s="241"/>
      <c r="D168" s="241"/>
      <c r="E168" s="241"/>
      <c r="F168" s="241"/>
      <c r="G168" s="241"/>
      <c r="H168" s="241"/>
      <c r="I168" s="241"/>
      <c r="J168" s="241"/>
      <c r="K168" s="241"/>
      <c r="L168" s="241"/>
      <c r="M168" s="241"/>
      <c r="N168" s="241"/>
      <c r="O168" s="241"/>
      <c r="P168" s="241"/>
      <c r="Q168" s="241"/>
      <c r="R168" s="241"/>
      <c r="S168" s="241"/>
      <c r="T168" s="241"/>
      <c r="U168" s="241"/>
      <c r="V168" s="241"/>
    </row>
    <row r="169" spans="1:22" ht="20.5" x14ac:dyDescent="0.45">
      <c r="A169" s="241"/>
      <c r="B169" s="241"/>
      <c r="C169" s="241"/>
      <c r="D169" s="241"/>
      <c r="E169" s="241"/>
      <c r="F169" s="241"/>
      <c r="G169" s="241"/>
      <c r="H169" s="241"/>
      <c r="I169" s="241"/>
      <c r="J169" s="241"/>
      <c r="K169" s="241"/>
      <c r="L169" s="241"/>
      <c r="M169" s="241"/>
      <c r="N169" s="241"/>
      <c r="O169" s="241"/>
      <c r="P169" s="241"/>
      <c r="Q169" s="241"/>
      <c r="R169" s="241"/>
      <c r="S169" s="241"/>
      <c r="T169" s="241"/>
      <c r="U169" s="241"/>
      <c r="V169" s="241"/>
    </row>
    <row r="170" spans="1:22" ht="20.5" x14ac:dyDescent="0.45">
      <c r="A170" s="241"/>
      <c r="B170" s="241"/>
      <c r="C170" s="241"/>
      <c r="D170" s="241"/>
      <c r="E170" s="241"/>
      <c r="F170" s="241"/>
      <c r="G170" s="241"/>
      <c r="H170" s="241"/>
      <c r="I170" s="241"/>
      <c r="J170" s="241"/>
      <c r="K170" s="241"/>
      <c r="L170" s="241"/>
      <c r="M170" s="241"/>
      <c r="N170" s="241"/>
      <c r="O170" s="241"/>
      <c r="P170" s="241"/>
      <c r="Q170" s="241"/>
      <c r="R170" s="241"/>
      <c r="S170" s="241"/>
      <c r="T170" s="241"/>
      <c r="U170" s="241"/>
      <c r="V170" s="241"/>
    </row>
    <row r="171" spans="1:22" ht="20.5" x14ac:dyDescent="0.45">
      <c r="A171" s="241"/>
      <c r="B171" s="241"/>
      <c r="C171" s="241"/>
      <c r="D171" s="241"/>
      <c r="E171" s="241"/>
      <c r="F171" s="241"/>
      <c r="G171" s="241"/>
      <c r="H171" s="241"/>
      <c r="I171" s="241"/>
      <c r="J171" s="241"/>
      <c r="K171" s="241"/>
      <c r="L171" s="241"/>
      <c r="M171" s="241"/>
      <c r="N171" s="241"/>
      <c r="O171" s="241"/>
      <c r="P171" s="241"/>
      <c r="Q171" s="241"/>
      <c r="R171" s="241"/>
      <c r="S171" s="241"/>
      <c r="T171" s="241"/>
      <c r="U171" s="241"/>
      <c r="V171" s="241"/>
    </row>
    <row r="172" spans="1:22" ht="20.5" x14ac:dyDescent="0.45">
      <c r="A172" s="241"/>
      <c r="B172" s="241"/>
      <c r="C172" s="241"/>
      <c r="D172" s="241"/>
      <c r="E172" s="241"/>
      <c r="F172" s="241"/>
      <c r="G172" s="241"/>
      <c r="H172" s="241"/>
      <c r="I172" s="241"/>
      <c r="J172" s="241"/>
      <c r="K172" s="241"/>
      <c r="L172" s="241"/>
      <c r="M172" s="241"/>
      <c r="N172" s="241"/>
      <c r="O172" s="241"/>
      <c r="P172" s="241"/>
      <c r="Q172" s="241"/>
      <c r="R172" s="241"/>
      <c r="S172" s="241"/>
      <c r="T172" s="241"/>
      <c r="U172" s="241"/>
      <c r="V172" s="241"/>
    </row>
    <row r="173" spans="1:22" ht="20.5" x14ac:dyDescent="0.45">
      <c r="A173" s="241"/>
      <c r="B173" s="241"/>
      <c r="C173" s="241"/>
      <c r="D173" s="241"/>
      <c r="E173" s="241"/>
      <c r="F173" s="241"/>
      <c r="G173" s="241"/>
      <c r="H173" s="241"/>
      <c r="I173" s="241"/>
      <c r="J173" s="241"/>
      <c r="K173" s="241"/>
      <c r="L173" s="241"/>
      <c r="M173" s="241"/>
      <c r="N173" s="241"/>
      <c r="O173" s="241"/>
      <c r="P173" s="241"/>
      <c r="Q173" s="241"/>
      <c r="R173" s="241"/>
      <c r="S173" s="241"/>
      <c r="T173" s="241"/>
      <c r="U173" s="241"/>
      <c r="V173" s="241"/>
    </row>
    <row r="174" spans="1:22" ht="20.5" x14ac:dyDescent="0.45">
      <c r="A174" s="241"/>
      <c r="B174" s="241"/>
      <c r="C174" s="241"/>
      <c r="D174" s="241"/>
      <c r="E174" s="241"/>
      <c r="F174" s="241"/>
      <c r="G174" s="241"/>
      <c r="H174" s="241"/>
      <c r="I174" s="241"/>
      <c r="J174" s="241"/>
      <c r="K174" s="241"/>
      <c r="L174" s="241"/>
      <c r="M174" s="241"/>
      <c r="N174" s="241"/>
      <c r="O174" s="241"/>
      <c r="P174" s="241"/>
      <c r="Q174" s="241"/>
      <c r="R174" s="241"/>
      <c r="S174" s="241"/>
      <c r="T174" s="241"/>
      <c r="U174" s="241"/>
      <c r="V174" s="241"/>
    </row>
    <row r="175" spans="1:22" ht="20.5" x14ac:dyDescent="0.45">
      <c r="A175" s="241"/>
      <c r="B175" s="241"/>
      <c r="C175" s="241"/>
      <c r="D175" s="241"/>
      <c r="E175" s="241"/>
      <c r="F175" s="241"/>
      <c r="G175" s="241"/>
      <c r="H175" s="241"/>
      <c r="I175" s="241"/>
      <c r="J175" s="241"/>
      <c r="K175" s="241"/>
      <c r="L175" s="241"/>
      <c r="M175" s="241"/>
      <c r="N175" s="241"/>
      <c r="O175" s="241"/>
      <c r="P175" s="241"/>
      <c r="Q175" s="241"/>
      <c r="R175" s="241"/>
      <c r="S175" s="241"/>
      <c r="T175" s="241"/>
      <c r="U175" s="241"/>
      <c r="V175" s="241"/>
    </row>
    <row r="176" spans="1:22" ht="20.5" x14ac:dyDescent="0.45">
      <c r="A176" s="241"/>
      <c r="B176" s="241"/>
      <c r="C176" s="241"/>
      <c r="D176" s="241"/>
      <c r="E176" s="241"/>
      <c r="F176" s="241"/>
      <c r="G176" s="241"/>
      <c r="H176" s="241"/>
      <c r="I176" s="241"/>
      <c r="J176" s="241"/>
      <c r="K176" s="241"/>
      <c r="L176" s="241"/>
      <c r="M176" s="241"/>
      <c r="N176" s="241"/>
      <c r="O176" s="241"/>
      <c r="P176" s="241"/>
      <c r="Q176" s="241"/>
      <c r="R176" s="241"/>
      <c r="S176" s="241"/>
      <c r="T176" s="241"/>
      <c r="U176" s="241"/>
      <c r="V176" s="241"/>
    </row>
    <row r="177" spans="1:22" ht="20.5" x14ac:dyDescent="0.45">
      <c r="A177" s="241"/>
      <c r="B177" s="241"/>
      <c r="C177" s="241"/>
      <c r="D177" s="241"/>
      <c r="E177" s="241"/>
      <c r="F177" s="241"/>
      <c r="G177" s="241"/>
      <c r="H177" s="241"/>
      <c r="I177" s="241"/>
      <c r="J177" s="241"/>
      <c r="K177" s="241"/>
      <c r="L177" s="241"/>
      <c r="M177" s="241"/>
      <c r="N177" s="241"/>
      <c r="O177" s="241"/>
      <c r="P177" s="241"/>
      <c r="Q177" s="241"/>
      <c r="R177" s="241"/>
      <c r="S177" s="241"/>
      <c r="T177" s="241"/>
      <c r="U177" s="241"/>
      <c r="V177" s="241"/>
    </row>
    <row r="178" spans="1:22" ht="20.5" x14ac:dyDescent="0.45">
      <c r="A178" s="241"/>
      <c r="B178" s="241"/>
      <c r="C178" s="241"/>
      <c r="D178" s="241"/>
      <c r="E178" s="241"/>
      <c r="F178" s="241"/>
      <c r="G178" s="241"/>
      <c r="H178" s="241"/>
      <c r="I178" s="241"/>
      <c r="J178" s="241"/>
      <c r="K178" s="241"/>
      <c r="L178" s="241"/>
      <c r="M178" s="241"/>
      <c r="N178" s="241"/>
      <c r="O178" s="241"/>
      <c r="P178" s="241"/>
      <c r="Q178" s="241"/>
      <c r="R178" s="241"/>
      <c r="S178" s="241"/>
      <c r="T178" s="241"/>
      <c r="U178" s="241"/>
      <c r="V178" s="241"/>
    </row>
    <row r="179" spans="1:22" ht="20.5" x14ac:dyDescent="0.45">
      <c r="A179" s="241"/>
      <c r="B179" s="241"/>
      <c r="C179" s="241"/>
      <c r="D179" s="241"/>
      <c r="E179" s="241"/>
      <c r="F179" s="241"/>
      <c r="G179" s="241"/>
      <c r="H179" s="241"/>
      <c r="I179" s="241"/>
      <c r="J179" s="241"/>
      <c r="K179" s="241"/>
      <c r="L179" s="241"/>
      <c r="M179" s="241"/>
      <c r="N179" s="241"/>
      <c r="O179" s="241"/>
      <c r="P179" s="241"/>
      <c r="Q179" s="241"/>
      <c r="R179" s="241"/>
      <c r="S179" s="241"/>
      <c r="T179" s="241"/>
      <c r="U179" s="241"/>
      <c r="V179" s="241"/>
    </row>
    <row r="180" spans="1:22" ht="20.5" x14ac:dyDescent="0.45">
      <c r="A180" s="241"/>
      <c r="B180" s="241"/>
      <c r="C180" s="241"/>
      <c r="D180" s="241"/>
      <c r="E180" s="241"/>
      <c r="F180" s="241"/>
      <c r="G180" s="241"/>
      <c r="H180" s="241"/>
      <c r="I180" s="241"/>
      <c r="J180" s="241"/>
      <c r="K180" s="241"/>
      <c r="L180" s="241"/>
      <c r="M180" s="241"/>
      <c r="N180" s="241"/>
      <c r="O180" s="241"/>
      <c r="P180" s="241"/>
      <c r="Q180" s="241"/>
      <c r="R180" s="241"/>
      <c r="S180" s="241"/>
      <c r="T180" s="241"/>
      <c r="U180" s="241"/>
      <c r="V180" s="241"/>
    </row>
  </sheetData>
  <sheetProtection selectLockedCells="1"/>
  <mergeCells count="20">
    <mergeCell ref="A17:R17"/>
    <mergeCell ref="A1:B4"/>
    <mergeCell ref="C1:N2"/>
    <mergeCell ref="O1:Q2"/>
    <mergeCell ref="C3:N4"/>
    <mergeCell ref="O3:Q3"/>
    <mergeCell ref="O4:Q4"/>
    <mergeCell ref="A6:Q6"/>
    <mergeCell ref="A8:R8"/>
    <mergeCell ref="A9:R9"/>
    <mergeCell ref="A14:R14"/>
    <mergeCell ref="A15:R15"/>
    <mergeCell ref="A133:R133"/>
    <mergeCell ref="A158:R158"/>
    <mergeCell ref="A23:R23"/>
    <mergeCell ref="A55:R55"/>
    <mergeCell ref="A57:H57"/>
    <mergeCell ref="K57:R57"/>
    <mergeCell ref="A78:R78"/>
    <mergeCell ref="A103:R103"/>
  </mergeCells>
  <pageMargins left="0.74803149606299213" right="0.78740157480314965" top="0.86614173228346458" bottom="0.98425196850393704" header="0.78740157480314965" footer="0.39370078740157483"/>
  <pageSetup scale="45" fitToHeight="0" orientation="portrait" r:id="rId1"/>
  <headerFooter>
    <oddFooter>&amp;L&amp;G&amp;R&amp;"Times New Roman,Normal"&amp;11Sección A
Página  &amp;P de &amp;N</oddFooter>
  </headerFooter>
  <rowBreaks count="2" manualBreakCount="2">
    <brk id="74" max="17" man="1"/>
    <brk id="127" max="17" man="1"/>
  </rowBreak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49BEE-2F2F-4D4A-B9B7-AB61866635FC}">
  <sheetPr codeName="Hoja6"/>
  <dimension ref="A1:AM124"/>
  <sheetViews>
    <sheetView showGridLines="0" zoomScale="90" zoomScaleNormal="90" workbookViewId="0">
      <selection activeCell="J2" sqref="J2:L2"/>
    </sheetView>
  </sheetViews>
  <sheetFormatPr baseColWidth="10" defaultColWidth="11.453125" defaultRowHeight="15.5" x14ac:dyDescent="0.35"/>
  <cols>
    <col min="1" max="1" width="15.7265625" style="238" customWidth="1"/>
    <col min="2" max="2" width="16.1796875" style="238" customWidth="1"/>
    <col min="3" max="4" width="11.453125" style="238"/>
    <col min="5" max="5" width="11.7265625" style="238" customWidth="1"/>
    <col min="6" max="6" width="11.453125" style="238"/>
    <col min="7" max="7" width="59.1796875" style="238" customWidth="1"/>
    <col min="8" max="13" width="11.453125" style="238"/>
    <col min="14" max="14" width="8.7265625" style="238" customWidth="1"/>
    <col min="15" max="15" width="8.453125" style="238" customWidth="1"/>
    <col min="16" max="16" width="18.1796875" style="238" customWidth="1"/>
    <col min="17" max="19" width="21.7265625" style="238" customWidth="1"/>
    <col min="20" max="27" width="11.453125" style="238"/>
    <col min="28" max="28" width="8.7265625" style="238" customWidth="1"/>
    <col min="29" max="29" width="50.1796875" style="238" customWidth="1"/>
    <col min="30" max="256" width="11.453125" style="238"/>
    <col min="257" max="257" width="15.7265625" style="238" customWidth="1"/>
    <col min="258" max="258" width="16.1796875" style="238" customWidth="1"/>
    <col min="259" max="260" width="11.453125" style="238"/>
    <col min="261" max="261" width="11.7265625" style="238" customWidth="1"/>
    <col min="262" max="262" width="11.453125" style="238"/>
    <col min="263" max="263" width="59.1796875" style="238" customWidth="1"/>
    <col min="264" max="269" width="11.453125" style="238"/>
    <col min="270" max="270" width="8.7265625" style="238" customWidth="1"/>
    <col min="271" max="271" width="8.453125" style="238" customWidth="1"/>
    <col min="272" max="272" width="18.1796875" style="238" customWidth="1"/>
    <col min="273" max="275" width="21.7265625" style="238" customWidth="1"/>
    <col min="276" max="283" width="11.453125" style="238"/>
    <col min="284" max="284" width="8.7265625" style="238" customWidth="1"/>
    <col min="285" max="285" width="50.1796875" style="238" customWidth="1"/>
    <col min="286" max="512" width="11.453125" style="238"/>
    <col min="513" max="513" width="15.7265625" style="238" customWidth="1"/>
    <col min="514" max="514" width="16.1796875" style="238" customWidth="1"/>
    <col min="515" max="516" width="11.453125" style="238"/>
    <col min="517" max="517" width="11.7265625" style="238" customWidth="1"/>
    <col min="518" max="518" width="11.453125" style="238"/>
    <col min="519" max="519" width="59.1796875" style="238" customWidth="1"/>
    <col min="520" max="525" width="11.453125" style="238"/>
    <col min="526" max="526" width="8.7265625" style="238" customWidth="1"/>
    <col min="527" max="527" width="8.453125" style="238" customWidth="1"/>
    <col min="528" max="528" width="18.1796875" style="238" customWidth="1"/>
    <col min="529" max="531" width="21.7265625" style="238" customWidth="1"/>
    <col min="532" max="539" width="11.453125" style="238"/>
    <col min="540" max="540" width="8.7265625" style="238" customWidth="1"/>
    <col min="541" max="541" width="50.1796875" style="238" customWidth="1"/>
    <col min="542" max="768" width="11.453125" style="238"/>
    <col min="769" max="769" width="15.7265625" style="238" customWidth="1"/>
    <col min="770" max="770" width="16.1796875" style="238" customWidth="1"/>
    <col min="771" max="772" width="11.453125" style="238"/>
    <col min="773" max="773" width="11.7265625" style="238" customWidth="1"/>
    <col min="774" max="774" width="11.453125" style="238"/>
    <col min="775" max="775" width="59.1796875" style="238" customWidth="1"/>
    <col min="776" max="781" width="11.453125" style="238"/>
    <col min="782" max="782" width="8.7265625" style="238" customWidth="1"/>
    <col min="783" max="783" width="8.453125" style="238" customWidth="1"/>
    <col min="784" max="784" width="18.1796875" style="238" customWidth="1"/>
    <col min="785" max="787" width="21.7265625" style="238" customWidth="1"/>
    <col min="788" max="795" width="11.453125" style="238"/>
    <col min="796" max="796" width="8.7265625" style="238" customWidth="1"/>
    <col min="797" max="797" width="50.1796875" style="238" customWidth="1"/>
    <col min="798" max="1024" width="11.453125" style="238"/>
    <col min="1025" max="1025" width="15.7265625" style="238" customWidth="1"/>
    <col min="1026" max="1026" width="16.1796875" style="238" customWidth="1"/>
    <col min="1027" max="1028" width="11.453125" style="238"/>
    <col min="1029" max="1029" width="11.7265625" style="238" customWidth="1"/>
    <col min="1030" max="1030" width="11.453125" style="238"/>
    <col min="1031" max="1031" width="59.1796875" style="238" customWidth="1"/>
    <col min="1032" max="1037" width="11.453125" style="238"/>
    <col min="1038" max="1038" width="8.7265625" style="238" customWidth="1"/>
    <col min="1039" max="1039" width="8.453125" style="238" customWidth="1"/>
    <col min="1040" max="1040" width="18.1796875" style="238" customWidth="1"/>
    <col min="1041" max="1043" width="21.7265625" style="238" customWidth="1"/>
    <col min="1044" max="1051" width="11.453125" style="238"/>
    <col min="1052" max="1052" width="8.7265625" style="238" customWidth="1"/>
    <col min="1053" max="1053" width="50.1796875" style="238" customWidth="1"/>
    <col min="1054" max="1280" width="11.453125" style="238"/>
    <col min="1281" max="1281" width="15.7265625" style="238" customWidth="1"/>
    <col min="1282" max="1282" width="16.1796875" style="238" customWidth="1"/>
    <col min="1283" max="1284" width="11.453125" style="238"/>
    <col min="1285" max="1285" width="11.7265625" style="238" customWidth="1"/>
    <col min="1286" max="1286" width="11.453125" style="238"/>
    <col min="1287" max="1287" width="59.1796875" style="238" customWidth="1"/>
    <col min="1288" max="1293" width="11.453125" style="238"/>
    <col min="1294" max="1294" width="8.7265625" style="238" customWidth="1"/>
    <col min="1295" max="1295" width="8.453125" style="238" customWidth="1"/>
    <col min="1296" max="1296" width="18.1796875" style="238" customWidth="1"/>
    <col min="1297" max="1299" width="21.7265625" style="238" customWidth="1"/>
    <col min="1300" max="1307" width="11.453125" style="238"/>
    <col min="1308" max="1308" width="8.7265625" style="238" customWidth="1"/>
    <col min="1309" max="1309" width="50.1796875" style="238" customWidth="1"/>
    <col min="1310" max="1536" width="11.453125" style="238"/>
    <col min="1537" max="1537" width="15.7265625" style="238" customWidth="1"/>
    <col min="1538" max="1538" width="16.1796875" style="238" customWidth="1"/>
    <col min="1539" max="1540" width="11.453125" style="238"/>
    <col min="1541" max="1541" width="11.7265625" style="238" customWidth="1"/>
    <col min="1542" max="1542" width="11.453125" style="238"/>
    <col min="1543" max="1543" width="59.1796875" style="238" customWidth="1"/>
    <col min="1544" max="1549" width="11.453125" style="238"/>
    <col min="1550" max="1550" width="8.7265625" style="238" customWidth="1"/>
    <col min="1551" max="1551" width="8.453125" style="238" customWidth="1"/>
    <col min="1552" max="1552" width="18.1796875" style="238" customWidth="1"/>
    <col min="1553" max="1555" width="21.7265625" style="238" customWidth="1"/>
    <col min="1556" max="1563" width="11.453125" style="238"/>
    <col min="1564" max="1564" width="8.7265625" style="238" customWidth="1"/>
    <col min="1565" max="1565" width="50.1796875" style="238" customWidth="1"/>
    <col min="1566" max="1792" width="11.453125" style="238"/>
    <col min="1793" max="1793" width="15.7265625" style="238" customWidth="1"/>
    <col min="1794" max="1794" width="16.1796875" style="238" customWidth="1"/>
    <col min="1795" max="1796" width="11.453125" style="238"/>
    <col min="1797" max="1797" width="11.7265625" style="238" customWidth="1"/>
    <col min="1798" max="1798" width="11.453125" style="238"/>
    <col min="1799" max="1799" width="59.1796875" style="238" customWidth="1"/>
    <col min="1800" max="1805" width="11.453125" style="238"/>
    <col min="1806" max="1806" width="8.7265625" style="238" customWidth="1"/>
    <col min="1807" max="1807" width="8.453125" style="238" customWidth="1"/>
    <col min="1808" max="1808" width="18.1796875" style="238" customWidth="1"/>
    <col min="1809" max="1811" width="21.7265625" style="238" customWidth="1"/>
    <col min="1812" max="1819" width="11.453125" style="238"/>
    <col min="1820" max="1820" width="8.7265625" style="238" customWidth="1"/>
    <col min="1821" max="1821" width="50.1796875" style="238" customWidth="1"/>
    <col min="1822" max="2048" width="11.453125" style="238"/>
    <col min="2049" max="2049" width="15.7265625" style="238" customWidth="1"/>
    <col min="2050" max="2050" width="16.1796875" style="238" customWidth="1"/>
    <col min="2051" max="2052" width="11.453125" style="238"/>
    <col min="2053" max="2053" width="11.7265625" style="238" customWidth="1"/>
    <col min="2054" max="2054" width="11.453125" style="238"/>
    <col min="2055" max="2055" width="59.1796875" style="238" customWidth="1"/>
    <col min="2056" max="2061" width="11.453125" style="238"/>
    <col min="2062" max="2062" width="8.7265625" style="238" customWidth="1"/>
    <col min="2063" max="2063" width="8.453125" style="238" customWidth="1"/>
    <col min="2064" max="2064" width="18.1796875" style="238" customWidth="1"/>
    <col min="2065" max="2067" width="21.7265625" style="238" customWidth="1"/>
    <col min="2068" max="2075" width="11.453125" style="238"/>
    <col min="2076" max="2076" width="8.7265625" style="238" customWidth="1"/>
    <col min="2077" max="2077" width="50.1796875" style="238" customWidth="1"/>
    <col min="2078" max="2304" width="11.453125" style="238"/>
    <col min="2305" max="2305" width="15.7265625" style="238" customWidth="1"/>
    <col min="2306" max="2306" width="16.1796875" style="238" customWidth="1"/>
    <col min="2307" max="2308" width="11.453125" style="238"/>
    <col min="2309" max="2309" width="11.7265625" style="238" customWidth="1"/>
    <col min="2310" max="2310" width="11.453125" style="238"/>
    <col min="2311" max="2311" width="59.1796875" style="238" customWidth="1"/>
    <col min="2312" max="2317" width="11.453125" style="238"/>
    <col min="2318" max="2318" width="8.7265625" style="238" customWidth="1"/>
    <col min="2319" max="2319" width="8.453125" style="238" customWidth="1"/>
    <col min="2320" max="2320" width="18.1796875" style="238" customWidth="1"/>
    <col min="2321" max="2323" width="21.7265625" style="238" customWidth="1"/>
    <col min="2324" max="2331" width="11.453125" style="238"/>
    <col min="2332" max="2332" width="8.7265625" style="238" customWidth="1"/>
    <col min="2333" max="2333" width="50.1796875" style="238" customWidth="1"/>
    <col min="2334" max="2560" width="11.453125" style="238"/>
    <col min="2561" max="2561" width="15.7265625" style="238" customWidth="1"/>
    <col min="2562" max="2562" width="16.1796875" style="238" customWidth="1"/>
    <col min="2563" max="2564" width="11.453125" style="238"/>
    <col min="2565" max="2565" width="11.7265625" style="238" customWidth="1"/>
    <col min="2566" max="2566" width="11.453125" style="238"/>
    <col min="2567" max="2567" width="59.1796875" style="238" customWidth="1"/>
    <col min="2568" max="2573" width="11.453125" style="238"/>
    <col min="2574" max="2574" width="8.7265625" style="238" customWidth="1"/>
    <col min="2575" max="2575" width="8.453125" style="238" customWidth="1"/>
    <col min="2576" max="2576" width="18.1796875" style="238" customWidth="1"/>
    <col min="2577" max="2579" width="21.7265625" style="238" customWidth="1"/>
    <col min="2580" max="2587" width="11.453125" style="238"/>
    <col min="2588" max="2588" width="8.7265625" style="238" customWidth="1"/>
    <col min="2589" max="2589" width="50.1796875" style="238" customWidth="1"/>
    <col min="2590" max="2816" width="11.453125" style="238"/>
    <col min="2817" max="2817" width="15.7265625" style="238" customWidth="1"/>
    <col min="2818" max="2818" width="16.1796875" style="238" customWidth="1"/>
    <col min="2819" max="2820" width="11.453125" style="238"/>
    <col min="2821" max="2821" width="11.7265625" style="238" customWidth="1"/>
    <col min="2822" max="2822" width="11.453125" style="238"/>
    <col min="2823" max="2823" width="59.1796875" style="238" customWidth="1"/>
    <col min="2824" max="2829" width="11.453125" style="238"/>
    <col min="2830" max="2830" width="8.7265625" style="238" customWidth="1"/>
    <col min="2831" max="2831" width="8.453125" style="238" customWidth="1"/>
    <col min="2832" max="2832" width="18.1796875" style="238" customWidth="1"/>
    <col min="2833" max="2835" width="21.7265625" style="238" customWidth="1"/>
    <col min="2836" max="2843" width="11.453125" style="238"/>
    <col min="2844" max="2844" width="8.7265625" style="238" customWidth="1"/>
    <col min="2845" max="2845" width="50.1796875" style="238" customWidth="1"/>
    <col min="2846" max="3072" width="11.453125" style="238"/>
    <col min="3073" max="3073" width="15.7265625" style="238" customWidth="1"/>
    <col min="3074" max="3074" width="16.1796875" style="238" customWidth="1"/>
    <col min="3075" max="3076" width="11.453125" style="238"/>
    <col min="3077" max="3077" width="11.7265625" style="238" customWidth="1"/>
    <col min="3078" max="3078" width="11.453125" style="238"/>
    <col min="3079" max="3079" width="59.1796875" style="238" customWidth="1"/>
    <col min="3080" max="3085" width="11.453125" style="238"/>
    <col min="3086" max="3086" width="8.7265625" style="238" customWidth="1"/>
    <col min="3087" max="3087" width="8.453125" style="238" customWidth="1"/>
    <col min="3088" max="3088" width="18.1796875" style="238" customWidth="1"/>
    <col min="3089" max="3091" width="21.7265625" style="238" customWidth="1"/>
    <col min="3092" max="3099" width="11.453125" style="238"/>
    <col min="3100" max="3100" width="8.7265625" style="238" customWidth="1"/>
    <col min="3101" max="3101" width="50.1796875" style="238" customWidth="1"/>
    <col min="3102" max="3328" width="11.453125" style="238"/>
    <col min="3329" max="3329" width="15.7265625" style="238" customWidth="1"/>
    <col min="3330" max="3330" width="16.1796875" style="238" customWidth="1"/>
    <col min="3331" max="3332" width="11.453125" style="238"/>
    <col min="3333" max="3333" width="11.7265625" style="238" customWidth="1"/>
    <col min="3334" max="3334" width="11.453125" style="238"/>
    <col min="3335" max="3335" width="59.1796875" style="238" customWidth="1"/>
    <col min="3336" max="3341" width="11.453125" style="238"/>
    <col min="3342" max="3342" width="8.7265625" style="238" customWidth="1"/>
    <col min="3343" max="3343" width="8.453125" style="238" customWidth="1"/>
    <col min="3344" max="3344" width="18.1796875" style="238" customWidth="1"/>
    <col min="3345" max="3347" width="21.7265625" style="238" customWidth="1"/>
    <col min="3348" max="3355" width="11.453125" style="238"/>
    <col min="3356" max="3356" width="8.7265625" style="238" customWidth="1"/>
    <col min="3357" max="3357" width="50.1796875" style="238" customWidth="1"/>
    <col min="3358" max="3584" width="11.453125" style="238"/>
    <col min="3585" max="3585" width="15.7265625" style="238" customWidth="1"/>
    <col min="3586" max="3586" width="16.1796875" style="238" customWidth="1"/>
    <col min="3587" max="3588" width="11.453125" style="238"/>
    <col min="3589" max="3589" width="11.7265625" style="238" customWidth="1"/>
    <col min="3590" max="3590" width="11.453125" style="238"/>
    <col min="3591" max="3591" width="59.1796875" style="238" customWidth="1"/>
    <col min="3592" max="3597" width="11.453125" style="238"/>
    <col min="3598" max="3598" width="8.7265625" style="238" customWidth="1"/>
    <col min="3599" max="3599" width="8.453125" style="238" customWidth="1"/>
    <col min="3600" max="3600" width="18.1796875" style="238" customWidth="1"/>
    <col min="3601" max="3603" width="21.7265625" style="238" customWidth="1"/>
    <col min="3604" max="3611" width="11.453125" style="238"/>
    <col min="3612" max="3612" width="8.7265625" style="238" customWidth="1"/>
    <col min="3613" max="3613" width="50.1796875" style="238" customWidth="1"/>
    <col min="3614" max="3840" width="11.453125" style="238"/>
    <col min="3841" max="3841" width="15.7265625" style="238" customWidth="1"/>
    <col min="3842" max="3842" width="16.1796875" style="238" customWidth="1"/>
    <col min="3843" max="3844" width="11.453125" style="238"/>
    <col min="3845" max="3845" width="11.7265625" style="238" customWidth="1"/>
    <col min="3846" max="3846" width="11.453125" style="238"/>
    <col min="3847" max="3847" width="59.1796875" style="238" customWidth="1"/>
    <col min="3848" max="3853" width="11.453125" style="238"/>
    <col min="3854" max="3854" width="8.7265625" style="238" customWidth="1"/>
    <col min="3855" max="3855" width="8.453125" style="238" customWidth="1"/>
    <col min="3856" max="3856" width="18.1796875" style="238" customWidth="1"/>
    <col min="3857" max="3859" width="21.7265625" style="238" customWidth="1"/>
    <col min="3860" max="3867" width="11.453125" style="238"/>
    <col min="3868" max="3868" width="8.7265625" style="238" customWidth="1"/>
    <col min="3869" max="3869" width="50.1796875" style="238" customWidth="1"/>
    <col min="3870" max="4096" width="11.453125" style="238"/>
    <col min="4097" max="4097" width="15.7265625" style="238" customWidth="1"/>
    <col min="4098" max="4098" width="16.1796875" style="238" customWidth="1"/>
    <col min="4099" max="4100" width="11.453125" style="238"/>
    <col min="4101" max="4101" width="11.7265625" style="238" customWidth="1"/>
    <col min="4102" max="4102" width="11.453125" style="238"/>
    <col min="4103" max="4103" width="59.1796875" style="238" customWidth="1"/>
    <col min="4104" max="4109" width="11.453125" style="238"/>
    <col min="4110" max="4110" width="8.7265625" style="238" customWidth="1"/>
    <col min="4111" max="4111" width="8.453125" style="238" customWidth="1"/>
    <col min="4112" max="4112" width="18.1796875" style="238" customWidth="1"/>
    <col min="4113" max="4115" width="21.7265625" style="238" customWidth="1"/>
    <col min="4116" max="4123" width="11.453125" style="238"/>
    <col min="4124" max="4124" width="8.7265625" style="238" customWidth="1"/>
    <col min="4125" max="4125" width="50.1796875" style="238" customWidth="1"/>
    <col min="4126" max="4352" width="11.453125" style="238"/>
    <col min="4353" max="4353" width="15.7265625" style="238" customWidth="1"/>
    <col min="4354" max="4354" width="16.1796875" style="238" customWidth="1"/>
    <col min="4355" max="4356" width="11.453125" style="238"/>
    <col min="4357" max="4357" width="11.7265625" style="238" customWidth="1"/>
    <col min="4358" max="4358" width="11.453125" style="238"/>
    <col min="4359" max="4359" width="59.1796875" style="238" customWidth="1"/>
    <col min="4360" max="4365" width="11.453125" style="238"/>
    <col min="4366" max="4366" width="8.7265625" style="238" customWidth="1"/>
    <col min="4367" max="4367" width="8.453125" style="238" customWidth="1"/>
    <col min="4368" max="4368" width="18.1796875" style="238" customWidth="1"/>
    <col min="4369" max="4371" width="21.7265625" style="238" customWidth="1"/>
    <col min="4372" max="4379" width="11.453125" style="238"/>
    <col min="4380" max="4380" width="8.7265625" style="238" customWidth="1"/>
    <col min="4381" max="4381" width="50.1796875" style="238" customWidth="1"/>
    <col min="4382" max="4608" width="11.453125" style="238"/>
    <col min="4609" max="4609" width="15.7265625" style="238" customWidth="1"/>
    <col min="4610" max="4610" width="16.1796875" style="238" customWidth="1"/>
    <col min="4611" max="4612" width="11.453125" style="238"/>
    <col min="4613" max="4613" width="11.7265625" style="238" customWidth="1"/>
    <col min="4614" max="4614" width="11.453125" style="238"/>
    <col min="4615" max="4615" width="59.1796875" style="238" customWidth="1"/>
    <col min="4616" max="4621" width="11.453125" style="238"/>
    <col min="4622" max="4622" width="8.7265625" style="238" customWidth="1"/>
    <col min="4623" max="4623" width="8.453125" style="238" customWidth="1"/>
    <col min="4624" max="4624" width="18.1796875" style="238" customWidth="1"/>
    <col min="4625" max="4627" width="21.7265625" style="238" customWidth="1"/>
    <col min="4628" max="4635" width="11.453125" style="238"/>
    <col min="4636" max="4636" width="8.7265625" style="238" customWidth="1"/>
    <col min="4637" max="4637" width="50.1796875" style="238" customWidth="1"/>
    <col min="4638" max="4864" width="11.453125" style="238"/>
    <col min="4865" max="4865" width="15.7265625" style="238" customWidth="1"/>
    <col min="4866" max="4866" width="16.1796875" style="238" customWidth="1"/>
    <col min="4867" max="4868" width="11.453125" style="238"/>
    <col min="4869" max="4869" width="11.7265625" style="238" customWidth="1"/>
    <col min="4870" max="4870" width="11.453125" style="238"/>
    <col min="4871" max="4871" width="59.1796875" style="238" customWidth="1"/>
    <col min="4872" max="4877" width="11.453125" style="238"/>
    <col min="4878" max="4878" width="8.7265625" style="238" customWidth="1"/>
    <col min="4879" max="4879" width="8.453125" style="238" customWidth="1"/>
    <col min="4880" max="4880" width="18.1796875" style="238" customWidth="1"/>
    <col min="4881" max="4883" width="21.7265625" style="238" customWidth="1"/>
    <col min="4884" max="4891" width="11.453125" style="238"/>
    <col min="4892" max="4892" width="8.7265625" style="238" customWidth="1"/>
    <col min="4893" max="4893" width="50.1796875" style="238" customWidth="1"/>
    <col min="4894" max="5120" width="11.453125" style="238"/>
    <col min="5121" max="5121" width="15.7265625" style="238" customWidth="1"/>
    <col min="5122" max="5122" width="16.1796875" style="238" customWidth="1"/>
    <col min="5123" max="5124" width="11.453125" style="238"/>
    <col min="5125" max="5125" width="11.7265625" style="238" customWidth="1"/>
    <col min="5126" max="5126" width="11.453125" style="238"/>
    <col min="5127" max="5127" width="59.1796875" style="238" customWidth="1"/>
    <col min="5128" max="5133" width="11.453125" style="238"/>
    <col min="5134" max="5134" width="8.7265625" style="238" customWidth="1"/>
    <col min="5135" max="5135" width="8.453125" style="238" customWidth="1"/>
    <col min="5136" max="5136" width="18.1796875" style="238" customWidth="1"/>
    <col min="5137" max="5139" width="21.7265625" style="238" customWidth="1"/>
    <col min="5140" max="5147" width="11.453125" style="238"/>
    <col min="5148" max="5148" width="8.7265625" style="238" customWidth="1"/>
    <col min="5149" max="5149" width="50.1796875" style="238" customWidth="1"/>
    <col min="5150" max="5376" width="11.453125" style="238"/>
    <col min="5377" max="5377" width="15.7265625" style="238" customWidth="1"/>
    <col min="5378" max="5378" width="16.1796875" style="238" customWidth="1"/>
    <col min="5379" max="5380" width="11.453125" style="238"/>
    <col min="5381" max="5381" width="11.7265625" style="238" customWidth="1"/>
    <col min="5382" max="5382" width="11.453125" style="238"/>
    <col min="5383" max="5383" width="59.1796875" style="238" customWidth="1"/>
    <col min="5384" max="5389" width="11.453125" style="238"/>
    <col min="5390" max="5390" width="8.7265625" style="238" customWidth="1"/>
    <col min="5391" max="5391" width="8.453125" style="238" customWidth="1"/>
    <col min="5392" max="5392" width="18.1796875" style="238" customWidth="1"/>
    <col min="5393" max="5395" width="21.7265625" style="238" customWidth="1"/>
    <col min="5396" max="5403" width="11.453125" style="238"/>
    <col min="5404" max="5404" width="8.7265625" style="238" customWidth="1"/>
    <col min="5405" max="5405" width="50.1796875" style="238" customWidth="1"/>
    <col min="5406" max="5632" width="11.453125" style="238"/>
    <col min="5633" max="5633" width="15.7265625" style="238" customWidth="1"/>
    <col min="5634" max="5634" width="16.1796875" style="238" customWidth="1"/>
    <col min="5635" max="5636" width="11.453125" style="238"/>
    <col min="5637" max="5637" width="11.7265625" style="238" customWidth="1"/>
    <col min="5638" max="5638" width="11.453125" style="238"/>
    <col min="5639" max="5639" width="59.1796875" style="238" customWidth="1"/>
    <col min="5640" max="5645" width="11.453125" style="238"/>
    <col min="5646" max="5646" width="8.7265625" style="238" customWidth="1"/>
    <col min="5647" max="5647" width="8.453125" style="238" customWidth="1"/>
    <col min="5648" max="5648" width="18.1796875" style="238" customWidth="1"/>
    <col min="5649" max="5651" width="21.7265625" style="238" customWidth="1"/>
    <col min="5652" max="5659" width="11.453125" style="238"/>
    <col min="5660" max="5660" width="8.7265625" style="238" customWidth="1"/>
    <col min="5661" max="5661" width="50.1796875" style="238" customWidth="1"/>
    <col min="5662" max="5888" width="11.453125" style="238"/>
    <col min="5889" max="5889" width="15.7265625" style="238" customWidth="1"/>
    <col min="5890" max="5890" width="16.1796875" style="238" customWidth="1"/>
    <col min="5891" max="5892" width="11.453125" style="238"/>
    <col min="5893" max="5893" width="11.7265625" style="238" customWidth="1"/>
    <col min="5894" max="5894" width="11.453125" style="238"/>
    <col min="5895" max="5895" width="59.1796875" style="238" customWidth="1"/>
    <col min="5896" max="5901" width="11.453125" style="238"/>
    <col min="5902" max="5902" width="8.7265625" style="238" customWidth="1"/>
    <col min="5903" max="5903" width="8.453125" style="238" customWidth="1"/>
    <col min="5904" max="5904" width="18.1796875" style="238" customWidth="1"/>
    <col min="5905" max="5907" width="21.7265625" style="238" customWidth="1"/>
    <col min="5908" max="5915" width="11.453125" style="238"/>
    <col min="5916" max="5916" width="8.7265625" style="238" customWidth="1"/>
    <col min="5917" max="5917" width="50.1796875" style="238" customWidth="1"/>
    <col min="5918" max="6144" width="11.453125" style="238"/>
    <col min="6145" max="6145" width="15.7265625" style="238" customWidth="1"/>
    <col min="6146" max="6146" width="16.1796875" style="238" customWidth="1"/>
    <col min="6147" max="6148" width="11.453125" style="238"/>
    <col min="6149" max="6149" width="11.7265625" style="238" customWidth="1"/>
    <col min="6150" max="6150" width="11.453125" style="238"/>
    <col min="6151" max="6151" width="59.1796875" style="238" customWidth="1"/>
    <col min="6152" max="6157" width="11.453125" style="238"/>
    <col min="6158" max="6158" width="8.7265625" style="238" customWidth="1"/>
    <col min="6159" max="6159" width="8.453125" style="238" customWidth="1"/>
    <col min="6160" max="6160" width="18.1796875" style="238" customWidth="1"/>
    <col min="6161" max="6163" width="21.7265625" style="238" customWidth="1"/>
    <col min="6164" max="6171" width="11.453125" style="238"/>
    <col min="6172" max="6172" width="8.7265625" style="238" customWidth="1"/>
    <col min="6173" max="6173" width="50.1796875" style="238" customWidth="1"/>
    <col min="6174" max="6400" width="11.453125" style="238"/>
    <col min="6401" max="6401" width="15.7265625" style="238" customWidth="1"/>
    <col min="6402" max="6402" width="16.1796875" style="238" customWidth="1"/>
    <col min="6403" max="6404" width="11.453125" style="238"/>
    <col min="6405" max="6405" width="11.7265625" style="238" customWidth="1"/>
    <col min="6406" max="6406" width="11.453125" style="238"/>
    <col min="6407" max="6407" width="59.1796875" style="238" customWidth="1"/>
    <col min="6408" max="6413" width="11.453125" style="238"/>
    <col min="6414" max="6414" width="8.7265625" style="238" customWidth="1"/>
    <col min="6415" max="6415" width="8.453125" style="238" customWidth="1"/>
    <col min="6416" max="6416" width="18.1796875" style="238" customWidth="1"/>
    <col min="6417" max="6419" width="21.7265625" style="238" customWidth="1"/>
    <col min="6420" max="6427" width="11.453125" style="238"/>
    <col min="6428" max="6428" width="8.7265625" style="238" customWidth="1"/>
    <col min="6429" max="6429" width="50.1796875" style="238" customWidth="1"/>
    <col min="6430" max="6656" width="11.453125" style="238"/>
    <col min="6657" max="6657" width="15.7265625" style="238" customWidth="1"/>
    <col min="6658" max="6658" width="16.1796875" style="238" customWidth="1"/>
    <col min="6659" max="6660" width="11.453125" style="238"/>
    <col min="6661" max="6661" width="11.7265625" style="238" customWidth="1"/>
    <col min="6662" max="6662" width="11.453125" style="238"/>
    <col min="6663" max="6663" width="59.1796875" style="238" customWidth="1"/>
    <col min="6664" max="6669" width="11.453125" style="238"/>
    <col min="6670" max="6670" width="8.7265625" style="238" customWidth="1"/>
    <col min="6671" max="6671" width="8.453125" style="238" customWidth="1"/>
    <col min="6672" max="6672" width="18.1796875" style="238" customWidth="1"/>
    <col min="6673" max="6675" width="21.7265625" style="238" customWidth="1"/>
    <col min="6676" max="6683" width="11.453125" style="238"/>
    <col min="6684" max="6684" width="8.7265625" style="238" customWidth="1"/>
    <col min="6685" max="6685" width="50.1796875" style="238" customWidth="1"/>
    <col min="6686" max="6912" width="11.453125" style="238"/>
    <col min="6913" max="6913" width="15.7265625" style="238" customWidth="1"/>
    <col min="6914" max="6914" width="16.1796875" style="238" customWidth="1"/>
    <col min="6915" max="6916" width="11.453125" style="238"/>
    <col min="6917" max="6917" width="11.7265625" style="238" customWidth="1"/>
    <col min="6918" max="6918" width="11.453125" style="238"/>
    <col min="6919" max="6919" width="59.1796875" style="238" customWidth="1"/>
    <col min="6920" max="6925" width="11.453125" style="238"/>
    <col min="6926" max="6926" width="8.7265625" style="238" customWidth="1"/>
    <col min="6927" max="6927" width="8.453125" style="238" customWidth="1"/>
    <col min="6928" max="6928" width="18.1796875" style="238" customWidth="1"/>
    <col min="6929" max="6931" width="21.7265625" style="238" customWidth="1"/>
    <col min="6932" max="6939" width="11.453125" style="238"/>
    <col min="6940" max="6940" width="8.7265625" style="238" customWidth="1"/>
    <col min="6941" max="6941" width="50.1796875" style="238" customWidth="1"/>
    <col min="6942" max="7168" width="11.453125" style="238"/>
    <col min="7169" max="7169" width="15.7265625" style="238" customWidth="1"/>
    <col min="7170" max="7170" width="16.1796875" style="238" customWidth="1"/>
    <col min="7171" max="7172" width="11.453125" style="238"/>
    <col min="7173" max="7173" width="11.7265625" style="238" customWidth="1"/>
    <col min="7174" max="7174" width="11.453125" style="238"/>
    <col min="7175" max="7175" width="59.1796875" style="238" customWidth="1"/>
    <col min="7176" max="7181" width="11.453125" style="238"/>
    <col min="7182" max="7182" width="8.7265625" style="238" customWidth="1"/>
    <col min="7183" max="7183" width="8.453125" style="238" customWidth="1"/>
    <col min="7184" max="7184" width="18.1796875" style="238" customWidth="1"/>
    <col min="7185" max="7187" width="21.7265625" style="238" customWidth="1"/>
    <col min="7188" max="7195" width="11.453125" style="238"/>
    <col min="7196" max="7196" width="8.7265625" style="238" customWidth="1"/>
    <col min="7197" max="7197" width="50.1796875" style="238" customWidth="1"/>
    <col min="7198" max="7424" width="11.453125" style="238"/>
    <col min="7425" max="7425" width="15.7265625" style="238" customWidth="1"/>
    <col min="7426" max="7426" width="16.1796875" style="238" customWidth="1"/>
    <col min="7427" max="7428" width="11.453125" style="238"/>
    <col min="7429" max="7429" width="11.7265625" style="238" customWidth="1"/>
    <col min="7430" max="7430" width="11.453125" style="238"/>
    <col min="7431" max="7431" width="59.1796875" style="238" customWidth="1"/>
    <col min="7432" max="7437" width="11.453125" style="238"/>
    <col min="7438" max="7438" width="8.7265625" style="238" customWidth="1"/>
    <col min="7439" max="7439" width="8.453125" style="238" customWidth="1"/>
    <col min="7440" max="7440" width="18.1796875" style="238" customWidth="1"/>
    <col min="7441" max="7443" width="21.7265625" style="238" customWidth="1"/>
    <col min="7444" max="7451" width="11.453125" style="238"/>
    <col min="7452" max="7452" width="8.7265625" style="238" customWidth="1"/>
    <col min="7453" max="7453" width="50.1796875" style="238" customWidth="1"/>
    <col min="7454" max="7680" width="11.453125" style="238"/>
    <col min="7681" max="7681" width="15.7265625" style="238" customWidth="1"/>
    <col min="7682" max="7682" width="16.1796875" style="238" customWidth="1"/>
    <col min="7683" max="7684" width="11.453125" style="238"/>
    <col min="7685" max="7685" width="11.7265625" style="238" customWidth="1"/>
    <col min="7686" max="7686" width="11.453125" style="238"/>
    <col min="7687" max="7687" width="59.1796875" style="238" customWidth="1"/>
    <col min="7688" max="7693" width="11.453125" style="238"/>
    <col min="7694" max="7694" width="8.7265625" style="238" customWidth="1"/>
    <col min="7695" max="7695" width="8.453125" style="238" customWidth="1"/>
    <col min="7696" max="7696" width="18.1796875" style="238" customWidth="1"/>
    <col min="7697" max="7699" width="21.7265625" style="238" customWidth="1"/>
    <col min="7700" max="7707" width="11.453125" style="238"/>
    <col min="7708" max="7708" width="8.7265625" style="238" customWidth="1"/>
    <col min="7709" max="7709" width="50.1796875" style="238" customWidth="1"/>
    <col min="7710" max="7936" width="11.453125" style="238"/>
    <col min="7937" max="7937" width="15.7265625" style="238" customWidth="1"/>
    <col min="7938" max="7938" width="16.1796875" style="238" customWidth="1"/>
    <col min="7939" max="7940" width="11.453125" style="238"/>
    <col min="7941" max="7941" width="11.7265625" style="238" customWidth="1"/>
    <col min="7942" max="7942" width="11.453125" style="238"/>
    <col min="7943" max="7943" width="59.1796875" style="238" customWidth="1"/>
    <col min="7944" max="7949" width="11.453125" style="238"/>
    <col min="7950" max="7950" width="8.7265625" style="238" customWidth="1"/>
    <col min="7951" max="7951" width="8.453125" style="238" customWidth="1"/>
    <col min="7952" max="7952" width="18.1796875" style="238" customWidth="1"/>
    <col min="7953" max="7955" width="21.7265625" style="238" customWidth="1"/>
    <col min="7956" max="7963" width="11.453125" style="238"/>
    <col min="7964" max="7964" width="8.7265625" style="238" customWidth="1"/>
    <col min="7965" max="7965" width="50.1796875" style="238" customWidth="1"/>
    <col min="7966" max="8192" width="11.453125" style="238"/>
    <col min="8193" max="8193" width="15.7265625" style="238" customWidth="1"/>
    <col min="8194" max="8194" width="16.1796875" style="238" customWidth="1"/>
    <col min="8195" max="8196" width="11.453125" style="238"/>
    <col min="8197" max="8197" width="11.7265625" style="238" customWidth="1"/>
    <col min="8198" max="8198" width="11.453125" style="238"/>
    <col min="8199" max="8199" width="59.1796875" style="238" customWidth="1"/>
    <col min="8200" max="8205" width="11.453125" style="238"/>
    <col min="8206" max="8206" width="8.7265625" style="238" customWidth="1"/>
    <col min="8207" max="8207" width="8.453125" style="238" customWidth="1"/>
    <col min="8208" max="8208" width="18.1796875" style="238" customWidth="1"/>
    <col min="8209" max="8211" width="21.7265625" style="238" customWidth="1"/>
    <col min="8212" max="8219" width="11.453125" style="238"/>
    <col min="8220" max="8220" width="8.7265625" style="238" customWidth="1"/>
    <col min="8221" max="8221" width="50.1796875" style="238" customWidth="1"/>
    <col min="8222" max="8448" width="11.453125" style="238"/>
    <col min="8449" max="8449" width="15.7265625" style="238" customWidth="1"/>
    <col min="8450" max="8450" width="16.1796875" style="238" customWidth="1"/>
    <col min="8451" max="8452" width="11.453125" style="238"/>
    <col min="8453" max="8453" width="11.7265625" style="238" customWidth="1"/>
    <col min="8454" max="8454" width="11.453125" style="238"/>
    <col min="8455" max="8455" width="59.1796875" style="238" customWidth="1"/>
    <col min="8456" max="8461" width="11.453125" style="238"/>
    <col min="8462" max="8462" width="8.7265625" style="238" customWidth="1"/>
    <col min="8463" max="8463" width="8.453125" style="238" customWidth="1"/>
    <col min="8464" max="8464" width="18.1796875" style="238" customWidth="1"/>
    <col min="8465" max="8467" width="21.7265625" style="238" customWidth="1"/>
    <col min="8468" max="8475" width="11.453125" style="238"/>
    <col min="8476" max="8476" width="8.7265625" style="238" customWidth="1"/>
    <col min="8477" max="8477" width="50.1796875" style="238" customWidth="1"/>
    <col min="8478" max="8704" width="11.453125" style="238"/>
    <col min="8705" max="8705" width="15.7265625" style="238" customWidth="1"/>
    <col min="8706" max="8706" width="16.1796875" style="238" customWidth="1"/>
    <col min="8707" max="8708" width="11.453125" style="238"/>
    <col min="8709" max="8709" width="11.7265625" style="238" customWidth="1"/>
    <col min="8710" max="8710" width="11.453125" style="238"/>
    <col min="8711" max="8711" width="59.1796875" style="238" customWidth="1"/>
    <col min="8712" max="8717" width="11.453125" style="238"/>
    <col min="8718" max="8718" width="8.7265625" style="238" customWidth="1"/>
    <col min="8719" max="8719" width="8.453125" style="238" customWidth="1"/>
    <col min="8720" max="8720" width="18.1796875" style="238" customWidth="1"/>
    <col min="8721" max="8723" width="21.7265625" style="238" customWidth="1"/>
    <col min="8724" max="8731" width="11.453125" style="238"/>
    <col min="8732" max="8732" width="8.7265625" style="238" customWidth="1"/>
    <col min="8733" max="8733" width="50.1796875" style="238" customWidth="1"/>
    <col min="8734" max="8960" width="11.453125" style="238"/>
    <col min="8961" max="8961" width="15.7265625" style="238" customWidth="1"/>
    <col min="8962" max="8962" width="16.1796875" style="238" customWidth="1"/>
    <col min="8963" max="8964" width="11.453125" style="238"/>
    <col min="8965" max="8965" width="11.7265625" style="238" customWidth="1"/>
    <col min="8966" max="8966" width="11.453125" style="238"/>
    <col min="8967" max="8967" width="59.1796875" style="238" customWidth="1"/>
    <col min="8968" max="8973" width="11.453125" style="238"/>
    <col min="8974" max="8974" width="8.7265625" style="238" customWidth="1"/>
    <col min="8975" max="8975" width="8.453125" style="238" customWidth="1"/>
    <col min="8976" max="8976" width="18.1796875" style="238" customWidth="1"/>
    <col min="8977" max="8979" width="21.7265625" style="238" customWidth="1"/>
    <col min="8980" max="8987" width="11.453125" style="238"/>
    <col min="8988" max="8988" width="8.7265625" style="238" customWidth="1"/>
    <col min="8989" max="8989" width="50.1796875" style="238" customWidth="1"/>
    <col min="8990" max="9216" width="11.453125" style="238"/>
    <col min="9217" max="9217" width="15.7265625" style="238" customWidth="1"/>
    <col min="9218" max="9218" width="16.1796875" style="238" customWidth="1"/>
    <col min="9219" max="9220" width="11.453125" style="238"/>
    <col min="9221" max="9221" width="11.7265625" style="238" customWidth="1"/>
    <col min="9222" max="9222" width="11.453125" style="238"/>
    <col min="9223" max="9223" width="59.1796875" style="238" customWidth="1"/>
    <col min="9224" max="9229" width="11.453125" style="238"/>
    <col min="9230" max="9230" width="8.7265625" style="238" customWidth="1"/>
    <col min="9231" max="9231" width="8.453125" style="238" customWidth="1"/>
    <col min="9232" max="9232" width="18.1796875" style="238" customWidth="1"/>
    <col min="9233" max="9235" width="21.7265625" style="238" customWidth="1"/>
    <col min="9236" max="9243" width="11.453125" style="238"/>
    <col min="9244" max="9244" width="8.7265625" style="238" customWidth="1"/>
    <col min="9245" max="9245" width="50.1796875" style="238" customWidth="1"/>
    <col min="9246" max="9472" width="11.453125" style="238"/>
    <col min="9473" max="9473" width="15.7265625" style="238" customWidth="1"/>
    <col min="9474" max="9474" width="16.1796875" style="238" customWidth="1"/>
    <col min="9475" max="9476" width="11.453125" style="238"/>
    <col min="9477" max="9477" width="11.7265625" style="238" customWidth="1"/>
    <col min="9478" max="9478" width="11.453125" style="238"/>
    <col min="9479" max="9479" width="59.1796875" style="238" customWidth="1"/>
    <col min="9480" max="9485" width="11.453125" style="238"/>
    <col min="9486" max="9486" width="8.7265625" style="238" customWidth="1"/>
    <col min="9487" max="9487" width="8.453125" style="238" customWidth="1"/>
    <col min="9488" max="9488" width="18.1796875" style="238" customWidth="1"/>
    <col min="9489" max="9491" width="21.7265625" style="238" customWidth="1"/>
    <col min="9492" max="9499" width="11.453125" style="238"/>
    <col min="9500" max="9500" width="8.7265625" style="238" customWidth="1"/>
    <col min="9501" max="9501" width="50.1796875" style="238" customWidth="1"/>
    <col min="9502" max="9728" width="11.453125" style="238"/>
    <col min="9729" max="9729" width="15.7265625" style="238" customWidth="1"/>
    <col min="9730" max="9730" width="16.1796875" style="238" customWidth="1"/>
    <col min="9731" max="9732" width="11.453125" style="238"/>
    <col min="9733" max="9733" width="11.7265625" style="238" customWidth="1"/>
    <col min="9734" max="9734" width="11.453125" style="238"/>
    <col min="9735" max="9735" width="59.1796875" style="238" customWidth="1"/>
    <col min="9736" max="9741" width="11.453125" style="238"/>
    <col min="9742" max="9742" width="8.7265625" style="238" customWidth="1"/>
    <col min="9743" max="9743" width="8.453125" style="238" customWidth="1"/>
    <col min="9744" max="9744" width="18.1796875" style="238" customWidth="1"/>
    <col min="9745" max="9747" width="21.7265625" style="238" customWidth="1"/>
    <col min="9748" max="9755" width="11.453125" style="238"/>
    <col min="9756" max="9756" width="8.7265625" style="238" customWidth="1"/>
    <col min="9757" max="9757" width="50.1796875" style="238" customWidth="1"/>
    <col min="9758" max="9984" width="11.453125" style="238"/>
    <col min="9985" max="9985" width="15.7265625" style="238" customWidth="1"/>
    <col min="9986" max="9986" width="16.1796875" style="238" customWidth="1"/>
    <col min="9987" max="9988" width="11.453125" style="238"/>
    <col min="9989" max="9989" width="11.7265625" style="238" customWidth="1"/>
    <col min="9990" max="9990" width="11.453125" style="238"/>
    <col min="9991" max="9991" width="59.1796875" style="238" customWidth="1"/>
    <col min="9992" max="9997" width="11.453125" style="238"/>
    <col min="9998" max="9998" width="8.7265625" style="238" customWidth="1"/>
    <col min="9999" max="9999" width="8.453125" style="238" customWidth="1"/>
    <col min="10000" max="10000" width="18.1796875" style="238" customWidth="1"/>
    <col min="10001" max="10003" width="21.7265625" style="238" customWidth="1"/>
    <col min="10004" max="10011" width="11.453125" style="238"/>
    <col min="10012" max="10012" width="8.7265625" style="238" customWidth="1"/>
    <col min="10013" max="10013" width="50.1796875" style="238" customWidth="1"/>
    <col min="10014" max="10240" width="11.453125" style="238"/>
    <col min="10241" max="10241" width="15.7265625" style="238" customWidth="1"/>
    <col min="10242" max="10242" width="16.1796875" style="238" customWidth="1"/>
    <col min="10243" max="10244" width="11.453125" style="238"/>
    <col min="10245" max="10245" width="11.7265625" style="238" customWidth="1"/>
    <col min="10246" max="10246" width="11.453125" style="238"/>
    <col min="10247" max="10247" width="59.1796875" style="238" customWidth="1"/>
    <col min="10248" max="10253" width="11.453125" style="238"/>
    <col min="10254" max="10254" width="8.7265625" style="238" customWidth="1"/>
    <col min="10255" max="10255" width="8.453125" style="238" customWidth="1"/>
    <col min="10256" max="10256" width="18.1796875" style="238" customWidth="1"/>
    <col min="10257" max="10259" width="21.7265625" style="238" customWidth="1"/>
    <col min="10260" max="10267" width="11.453125" style="238"/>
    <col min="10268" max="10268" width="8.7265625" style="238" customWidth="1"/>
    <col min="10269" max="10269" width="50.1796875" style="238" customWidth="1"/>
    <col min="10270" max="10496" width="11.453125" style="238"/>
    <col min="10497" max="10497" width="15.7265625" style="238" customWidth="1"/>
    <col min="10498" max="10498" width="16.1796875" style="238" customWidth="1"/>
    <col min="10499" max="10500" width="11.453125" style="238"/>
    <col min="10501" max="10501" width="11.7265625" style="238" customWidth="1"/>
    <col min="10502" max="10502" width="11.453125" style="238"/>
    <col min="10503" max="10503" width="59.1796875" style="238" customWidth="1"/>
    <col min="10504" max="10509" width="11.453125" style="238"/>
    <col min="10510" max="10510" width="8.7265625" style="238" customWidth="1"/>
    <col min="10511" max="10511" width="8.453125" style="238" customWidth="1"/>
    <col min="10512" max="10512" width="18.1796875" style="238" customWidth="1"/>
    <col min="10513" max="10515" width="21.7265625" style="238" customWidth="1"/>
    <col min="10516" max="10523" width="11.453125" style="238"/>
    <col min="10524" max="10524" width="8.7265625" style="238" customWidth="1"/>
    <col min="10525" max="10525" width="50.1796875" style="238" customWidth="1"/>
    <col min="10526" max="10752" width="11.453125" style="238"/>
    <col min="10753" max="10753" width="15.7265625" style="238" customWidth="1"/>
    <col min="10754" max="10754" width="16.1796875" style="238" customWidth="1"/>
    <col min="10755" max="10756" width="11.453125" style="238"/>
    <col min="10757" max="10757" width="11.7265625" style="238" customWidth="1"/>
    <col min="10758" max="10758" width="11.453125" style="238"/>
    <col min="10759" max="10759" width="59.1796875" style="238" customWidth="1"/>
    <col min="10760" max="10765" width="11.453125" style="238"/>
    <col min="10766" max="10766" width="8.7265625" style="238" customWidth="1"/>
    <col min="10767" max="10767" width="8.453125" style="238" customWidth="1"/>
    <col min="10768" max="10768" width="18.1796875" style="238" customWidth="1"/>
    <col min="10769" max="10771" width="21.7265625" style="238" customWidth="1"/>
    <col min="10772" max="10779" width="11.453125" style="238"/>
    <col min="10780" max="10780" width="8.7265625" style="238" customWidth="1"/>
    <col min="10781" max="10781" width="50.1796875" style="238" customWidth="1"/>
    <col min="10782" max="11008" width="11.453125" style="238"/>
    <col min="11009" max="11009" width="15.7265625" style="238" customWidth="1"/>
    <col min="11010" max="11010" width="16.1796875" style="238" customWidth="1"/>
    <col min="11011" max="11012" width="11.453125" style="238"/>
    <col min="11013" max="11013" width="11.7265625" style="238" customWidth="1"/>
    <col min="11014" max="11014" width="11.453125" style="238"/>
    <col min="11015" max="11015" width="59.1796875" style="238" customWidth="1"/>
    <col min="11016" max="11021" width="11.453125" style="238"/>
    <col min="11022" max="11022" width="8.7265625" style="238" customWidth="1"/>
    <col min="11023" max="11023" width="8.453125" style="238" customWidth="1"/>
    <col min="11024" max="11024" width="18.1796875" style="238" customWidth="1"/>
    <col min="11025" max="11027" width="21.7265625" style="238" customWidth="1"/>
    <col min="11028" max="11035" width="11.453125" style="238"/>
    <col min="11036" max="11036" width="8.7265625" style="238" customWidth="1"/>
    <col min="11037" max="11037" width="50.1796875" style="238" customWidth="1"/>
    <col min="11038" max="11264" width="11.453125" style="238"/>
    <col min="11265" max="11265" width="15.7265625" style="238" customWidth="1"/>
    <col min="11266" max="11266" width="16.1796875" style="238" customWidth="1"/>
    <col min="11267" max="11268" width="11.453125" style="238"/>
    <col min="11269" max="11269" width="11.7265625" style="238" customWidth="1"/>
    <col min="11270" max="11270" width="11.453125" style="238"/>
    <col min="11271" max="11271" width="59.1796875" style="238" customWidth="1"/>
    <col min="11272" max="11277" width="11.453125" style="238"/>
    <col min="11278" max="11278" width="8.7265625" style="238" customWidth="1"/>
    <col min="11279" max="11279" width="8.453125" style="238" customWidth="1"/>
    <col min="11280" max="11280" width="18.1796875" style="238" customWidth="1"/>
    <col min="11281" max="11283" width="21.7265625" style="238" customWidth="1"/>
    <col min="11284" max="11291" width="11.453125" style="238"/>
    <col min="11292" max="11292" width="8.7265625" style="238" customWidth="1"/>
    <col min="11293" max="11293" width="50.1796875" style="238" customWidth="1"/>
    <col min="11294" max="11520" width="11.453125" style="238"/>
    <col min="11521" max="11521" width="15.7265625" style="238" customWidth="1"/>
    <col min="11522" max="11522" width="16.1796875" style="238" customWidth="1"/>
    <col min="11523" max="11524" width="11.453125" style="238"/>
    <col min="11525" max="11525" width="11.7265625" style="238" customWidth="1"/>
    <col min="11526" max="11526" width="11.453125" style="238"/>
    <col min="11527" max="11527" width="59.1796875" style="238" customWidth="1"/>
    <col min="11528" max="11533" width="11.453125" style="238"/>
    <col min="11534" max="11534" width="8.7265625" style="238" customWidth="1"/>
    <col min="11535" max="11535" width="8.453125" style="238" customWidth="1"/>
    <col min="11536" max="11536" width="18.1796875" style="238" customWidth="1"/>
    <col min="11537" max="11539" width="21.7265625" style="238" customWidth="1"/>
    <col min="11540" max="11547" width="11.453125" style="238"/>
    <col min="11548" max="11548" width="8.7265625" style="238" customWidth="1"/>
    <col min="11549" max="11549" width="50.1796875" style="238" customWidth="1"/>
    <col min="11550" max="11776" width="11.453125" style="238"/>
    <col min="11777" max="11777" width="15.7265625" style="238" customWidth="1"/>
    <col min="11778" max="11778" width="16.1796875" style="238" customWidth="1"/>
    <col min="11779" max="11780" width="11.453125" style="238"/>
    <col min="11781" max="11781" width="11.7265625" style="238" customWidth="1"/>
    <col min="11782" max="11782" width="11.453125" style="238"/>
    <col min="11783" max="11783" width="59.1796875" style="238" customWidth="1"/>
    <col min="11784" max="11789" width="11.453125" style="238"/>
    <col min="11790" max="11790" width="8.7265625" style="238" customWidth="1"/>
    <col min="11791" max="11791" width="8.453125" style="238" customWidth="1"/>
    <col min="11792" max="11792" width="18.1796875" style="238" customWidth="1"/>
    <col min="11793" max="11795" width="21.7265625" style="238" customWidth="1"/>
    <col min="11796" max="11803" width="11.453125" style="238"/>
    <col min="11804" max="11804" width="8.7265625" style="238" customWidth="1"/>
    <col min="11805" max="11805" width="50.1796875" style="238" customWidth="1"/>
    <col min="11806" max="12032" width="11.453125" style="238"/>
    <col min="12033" max="12033" width="15.7265625" style="238" customWidth="1"/>
    <col min="12034" max="12034" width="16.1796875" style="238" customWidth="1"/>
    <col min="12035" max="12036" width="11.453125" style="238"/>
    <col min="12037" max="12037" width="11.7265625" style="238" customWidth="1"/>
    <col min="12038" max="12038" width="11.453125" style="238"/>
    <col min="12039" max="12039" width="59.1796875" style="238" customWidth="1"/>
    <col min="12040" max="12045" width="11.453125" style="238"/>
    <col min="12046" max="12046" width="8.7265625" style="238" customWidth="1"/>
    <col min="12047" max="12047" width="8.453125" style="238" customWidth="1"/>
    <col min="12048" max="12048" width="18.1796875" style="238" customWidth="1"/>
    <col min="12049" max="12051" width="21.7265625" style="238" customWidth="1"/>
    <col min="12052" max="12059" width="11.453125" style="238"/>
    <col min="12060" max="12060" width="8.7265625" style="238" customWidth="1"/>
    <col min="12061" max="12061" width="50.1796875" style="238" customWidth="1"/>
    <col min="12062" max="12288" width="11.453125" style="238"/>
    <col min="12289" max="12289" width="15.7265625" style="238" customWidth="1"/>
    <col min="12290" max="12290" width="16.1796875" style="238" customWidth="1"/>
    <col min="12291" max="12292" width="11.453125" style="238"/>
    <col min="12293" max="12293" width="11.7265625" style="238" customWidth="1"/>
    <col min="12294" max="12294" width="11.453125" style="238"/>
    <col min="12295" max="12295" width="59.1796875" style="238" customWidth="1"/>
    <col min="12296" max="12301" width="11.453125" style="238"/>
    <col min="12302" max="12302" width="8.7265625" style="238" customWidth="1"/>
    <col min="12303" max="12303" width="8.453125" style="238" customWidth="1"/>
    <col min="12304" max="12304" width="18.1796875" style="238" customWidth="1"/>
    <col min="12305" max="12307" width="21.7265625" style="238" customWidth="1"/>
    <col min="12308" max="12315" width="11.453125" style="238"/>
    <col min="12316" max="12316" width="8.7265625" style="238" customWidth="1"/>
    <col min="12317" max="12317" width="50.1796875" style="238" customWidth="1"/>
    <col min="12318" max="12544" width="11.453125" style="238"/>
    <col min="12545" max="12545" width="15.7265625" style="238" customWidth="1"/>
    <col min="12546" max="12546" width="16.1796875" style="238" customWidth="1"/>
    <col min="12547" max="12548" width="11.453125" style="238"/>
    <col min="12549" max="12549" width="11.7265625" style="238" customWidth="1"/>
    <col min="12550" max="12550" width="11.453125" style="238"/>
    <col min="12551" max="12551" width="59.1796875" style="238" customWidth="1"/>
    <col min="12552" max="12557" width="11.453125" style="238"/>
    <col min="12558" max="12558" width="8.7265625" style="238" customWidth="1"/>
    <col min="12559" max="12559" width="8.453125" style="238" customWidth="1"/>
    <col min="12560" max="12560" width="18.1796875" style="238" customWidth="1"/>
    <col min="12561" max="12563" width="21.7265625" style="238" customWidth="1"/>
    <col min="12564" max="12571" width="11.453125" style="238"/>
    <col min="12572" max="12572" width="8.7265625" style="238" customWidth="1"/>
    <col min="12573" max="12573" width="50.1796875" style="238" customWidth="1"/>
    <col min="12574" max="12800" width="11.453125" style="238"/>
    <col min="12801" max="12801" width="15.7265625" style="238" customWidth="1"/>
    <col min="12802" max="12802" width="16.1796875" style="238" customWidth="1"/>
    <col min="12803" max="12804" width="11.453125" style="238"/>
    <col min="12805" max="12805" width="11.7265625" style="238" customWidth="1"/>
    <col min="12806" max="12806" width="11.453125" style="238"/>
    <col min="12807" max="12807" width="59.1796875" style="238" customWidth="1"/>
    <col min="12808" max="12813" width="11.453125" style="238"/>
    <col min="12814" max="12814" width="8.7265625" style="238" customWidth="1"/>
    <col min="12815" max="12815" width="8.453125" style="238" customWidth="1"/>
    <col min="12816" max="12816" width="18.1796875" style="238" customWidth="1"/>
    <col min="12817" max="12819" width="21.7265625" style="238" customWidth="1"/>
    <col min="12820" max="12827" width="11.453125" style="238"/>
    <col min="12828" max="12828" width="8.7265625" style="238" customWidth="1"/>
    <col min="12829" max="12829" width="50.1796875" style="238" customWidth="1"/>
    <col min="12830" max="13056" width="11.453125" style="238"/>
    <col min="13057" max="13057" width="15.7265625" style="238" customWidth="1"/>
    <col min="13058" max="13058" width="16.1796875" style="238" customWidth="1"/>
    <col min="13059" max="13060" width="11.453125" style="238"/>
    <col min="13061" max="13061" width="11.7265625" style="238" customWidth="1"/>
    <col min="13062" max="13062" width="11.453125" style="238"/>
    <col min="13063" max="13063" width="59.1796875" style="238" customWidth="1"/>
    <col min="13064" max="13069" width="11.453125" style="238"/>
    <col min="13070" max="13070" width="8.7265625" style="238" customWidth="1"/>
    <col min="13071" max="13071" width="8.453125" style="238" customWidth="1"/>
    <col min="13072" max="13072" width="18.1796875" style="238" customWidth="1"/>
    <col min="13073" max="13075" width="21.7265625" style="238" customWidth="1"/>
    <col min="13076" max="13083" width="11.453125" style="238"/>
    <col min="13084" max="13084" width="8.7265625" style="238" customWidth="1"/>
    <col min="13085" max="13085" width="50.1796875" style="238" customWidth="1"/>
    <col min="13086" max="13312" width="11.453125" style="238"/>
    <col min="13313" max="13313" width="15.7265625" style="238" customWidth="1"/>
    <col min="13314" max="13314" width="16.1796875" style="238" customWidth="1"/>
    <col min="13315" max="13316" width="11.453125" style="238"/>
    <col min="13317" max="13317" width="11.7265625" style="238" customWidth="1"/>
    <col min="13318" max="13318" width="11.453125" style="238"/>
    <col min="13319" max="13319" width="59.1796875" style="238" customWidth="1"/>
    <col min="13320" max="13325" width="11.453125" style="238"/>
    <col min="13326" max="13326" width="8.7265625" style="238" customWidth="1"/>
    <col min="13327" max="13327" width="8.453125" style="238" customWidth="1"/>
    <col min="13328" max="13328" width="18.1796875" style="238" customWidth="1"/>
    <col min="13329" max="13331" width="21.7265625" style="238" customWidth="1"/>
    <col min="13332" max="13339" width="11.453125" style="238"/>
    <col min="13340" max="13340" width="8.7265625" style="238" customWidth="1"/>
    <col min="13341" max="13341" width="50.1796875" style="238" customWidth="1"/>
    <col min="13342" max="13568" width="11.453125" style="238"/>
    <col min="13569" max="13569" width="15.7265625" style="238" customWidth="1"/>
    <col min="13570" max="13570" width="16.1796875" style="238" customWidth="1"/>
    <col min="13571" max="13572" width="11.453125" style="238"/>
    <col min="13573" max="13573" width="11.7265625" style="238" customWidth="1"/>
    <col min="13574" max="13574" width="11.453125" style="238"/>
    <col min="13575" max="13575" width="59.1796875" style="238" customWidth="1"/>
    <col min="13576" max="13581" width="11.453125" style="238"/>
    <col min="13582" max="13582" width="8.7265625" style="238" customWidth="1"/>
    <col min="13583" max="13583" width="8.453125" style="238" customWidth="1"/>
    <col min="13584" max="13584" width="18.1796875" style="238" customWidth="1"/>
    <col min="13585" max="13587" width="21.7265625" style="238" customWidth="1"/>
    <col min="13588" max="13595" width="11.453125" style="238"/>
    <col min="13596" max="13596" width="8.7265625" style="238" customWidth="1"/>
    <col min="13597" max="13597" width="50.1796875" style="238" customWidth="1"/>
    <col min="13598" max="13824" width="11.453125" style="238"/>
    <col min="13825" max="13825" width="15.7265625" style="238" customWidth="1"/>
    <col min="13826" max="13826" width="16.1796875" style="238" customWidth="1"/>
    <col min="13827" max="13828" width="11.453125" style="238"/>
    <col min="13829" max="13829" width="11.7265625" style="238" customWidth="1"/>
    <col min="13830" max="13830" width="11.453125" style="238"/>
    <col min="13831" max="13831" width="59.1796875" style="238" customWidth="1"/>
    <col min="13832" max="13837" width="11.453125" style="238"/>
    <col min="13838" max="13838" width="8.7265625" style="238" customWidth="1"/>
    <col min="13839" max="13839" width="8.453125" style="238" customWidth="1"/>
    <col min="13840" max="13840" width="18.1796875" style="238" customWidth="1"/>
    <col min="13841" max="13843" width="21.7265625" style="238" customWidth="1"/>
    <col min="13844" max="13851" width="11.453125" style="238"/>
    <col min="13852" max="13852" width="8.7265625" style="238" customWidth="1"/>
    <col min="13853" max="13853" width="50.1796875" style="238" customWidth="1"/>
    <col min="13854" max="14080" width="11.453125" style="238"/>
    <col min="14081" max="14081" width="15.7265625" style="238" customWidth="1"/>
    <col min="14082" max="14082" width="16.1796875" style="238" customWidth="1"/>
    <col min="14083" max="14084" width="11.453125" style="238"/>
    <col min="14085" max="14085" width="11.7265625" style="238" customWidth="1"/>
    <col min="14086" max="14086" width="11.453125" style="238"/>
    <col min="14087" max="14087" width="59.1796875" style="238" customWidth="1"/>
    <col min="14088" max="14093" width="11.453125" style="238"/>
    <col min="14094" max="14094" width="8.7265625" style="238" customWidth="1"/>
    <col min="14095" max="14095" width="8.453125" style="238" customWidth="1"/>
    <col min="14096" max="14096" width="18.1796875" style="238" customWidth="1"/>
    <col min="14097" max="14099" width="21.7265625" style="238" customWidth="1"/>
    <col min="14100" max="14107" width="11.453125" style="238"/>
    <col min="14108" max="14108" width="8.7265625" style="238" customWidth="1"/>
    <col min="14109" max="14109" width="50.1796875" style="238" customWidth="1"/>
    <col min="14110" max="14336" width="11.453125" style="238"/>
    <col min="14337" max="14337" width="15.7265625" style="238" customWidth="1"/>
    <col min="14338" max="14338" width="16.1796875" style="238" customWidth="1"/>
    <col min="14339" max="14340" width="11.453125" style="238"/>
    <col min="14341" max="14341" width="11.7265625" style="238" customWidth="1"/>
    <col min="14342" max="14342" width="11.453125" style="238"/>
    <col min="14343" max="14343" width="59.1796875" style="238" customWidth="1"/>
    <col min="14344" max="14349" width="11.453125" style="238"/>
    <col min="14350" max="14350" width="8.7265625" style="238" customWidth="1"/>
    <col min="14351" max="14351" width="8.453125" style="238" customWidth="1"/>
    <col min="14352" max="14352" width="18.1796875" style="238" customWidth="1"/>
    <col min="14353" max="14355" width="21.7265625" style="238" customWidth="1"/>
    <col min="14356" max="14363" width="11.453125" style="238"/>
    <col min="14364" max="14364" width="8.7265625" style="238" customWidth="1"/>
    <col min="14365" max="14365" width="50.1796875" style="238" customWidth="1"/>
    <col min="14366" max="14592" width="11.453125" style="238"/>
    <col min="14593" max="14593" width="15.7265625" style="238" customWidth="1"/>
    <col min="14594" max="14594" width="16.1796875" style="238" customWidth="1"/>
    <col min="14595" max="14596" width="11.453125" style="238"/>
    <col min="14597" max="14597" width="11.7265625" style="238" customWidth="1"/>
    <col min="14598" max="14598" width="11.453125" style="238"/>
    <col min="14599" max="14599" width="59.1796875" style="238" customWidth="1"/>
    <col min="14600" max="14605" width="11.453125" style="238"/>
    <col min="14606" max="14606" width="8.7265625" style="238" customWidth="1"/>
    <col min="14607" max="14607" width="8.453125" style="238" customWidth="1"/>
    <col min="14608" max="14608" width="18.1796875" style="238" customWidth="1"/>
    <col min="14609" max="14611" width="21.7265625" style="238" customWidth="1"/>
    <col min="14612" max="14619" width="11.453125" style="238"/>
    <col min="14620" max="14620" width="8.7265625" style="238" customWidth="1"/>
    <col min="14621" max="14621" width="50.1796875" style="238" customWidth="1"/>
    <col min="14622" max="14848" width="11.453125" style="238"/>
    <col min="14849" max="14849" width="15.7265625" style="238" customWidth="1"/>
    <col min="14850" max="14850" width="16.1796875" style="238" customWidth="1"/>
    <col min="14851" max="14852" width="11.453125" style="238"/>
    <col min="14853" max="14853" width="11.7265625" style="238" customWidth="1"/>
    <col min="14854" max="14854" width="11.453125" style="238"/>
    <col min="14855" max="14855" width="59.1796875" style="238" customWidth="1"/>
    <col min="14856" max="14861" width="11.453125" style="238"/>
    <col min="14862" max="14862" width="8.7265625" style="238" customWidth="1"/>
    <col min="14863" max="14863" width="8.453125" style="238" customWidth="1"/>
    <col min="14864" max="14864" width="18.1796875" style="238" customWidth="1"/>
    <col min="14865" max="14867" width="21.7265625" style="238" customWidth="1"/>
    <col min="14868" max="14875" width="11.453125" style="238"/>
    <col min="14876" max="14876" width="8.7265625" style="238" customWidth="1"/>
    <col min="14877" max="14877" width="50.1796875" style="238" customWidth="1"/>
    <col min="14878" max="15104" width="11.453125" style="238"/>
    <col min="15105" max="15105" width="15.7265625" style="238" customWidth="1"/>
    <col min="15106" max="15106" width="16.1796875" style="238" customWidth="1"/>
    <col min="15107" max="15108" width="11.453125" style="238"/>
    <col min="15109" max="15109" width="11.7265625" style="238" customWidth="1"/>
    <col min="15110" max="15110" width="11.453125" style="238"/>
    <col min="15111" max="15111" width="59.1796875" style="238" customWidth="1"/>
    <col min="15112" max="15117" width="11.453125" style="238"/>
    <col min="15118" max="15118" width="8.7265625" style="238" customWidth="1"/>
    <col min="15119" max="15119" width="8.453125" style="238" customWidth="1"/>
    <col min="15120" max="15120" width="18.1796875" style="238" customWidth="1"/>
    <col min="15121" max="15123" width="21.7265625" style="238" customWidth="1"/>
    <col min="15124" max="15131" width="11.453125" style="238"/>
    <col min="15132" max="15132" width="8.7265625" style="238" customWidth="1"/>
    <col min="15133" max="15133" width="50.1796875" style="238" customWidth="1"/>
    <col min="15134" max="15360" width="11.453125" style="238"/>
    <col min="15361" max="15361" width="15.7265625" style="238" customWidth="1"/>
    <col min="15362" max="15362" width="16.1796875" style="238" customWidth="1"/>
    <col min="15363" max="15364" width="11.453125" style="238"/>
    <col min="15365" max="15365" width="11.7265625" style="238" customWidth="1"/>
    <col min="15366" max="15366" width="11.453125" style="238"/>
    <col min="15367" max="15367" width="59.1796875" style="238" customWidth="1"/>
    <col min="15368" max="15373" width="11.453125" style="238"/>
    <col min="15374" max="15374" width="8.7265625" style="238" customWidth="1"/>
    <col min="15375" max="15375" width="8.453125" style="238" customWidth="1"/>
    <col min="15376" max="15376" width="18.1796875" style="238" customWidth="1"/>
    <col min="15377" max="15379" width="21.7265625" style="238" customWidth="1"/>
    <col min="15380" max="15387" width="11.453125" style="238"/>
    <col min="15388" max="15388" width="8.7265625" style="238" customWidth="1"/>
    <col min="15389" max="15389" width="50.1796875" style="238" customWidth="1"/>
    <col min="15390" max="15616" width="11.453125" style="238"/>
    <col min="15617" max="15617" width="15.7265625" style="238" customWidth="1"/>
    <col min="15618" max="15618" width="16.1796875" style="238" customWidth="1"/>
    <col min="15619" max="15620" width="11.453125" style="238"/>
    <col min="15621" max="15621" width="11.7265625" style="238" customWidth="1"/>
    <col min="15622" max="15622" width="11.453125" style="238"/>
    <col min="15623" max="15623" width="59.1796875" style="238" customWidth="1"/>
    <col min="15624" max="15629" width="11.453125" style="238"/>
    <col min="15630" max="15630" width="8.7265625" style="238" customWidth="1"/>
    <col min="15631" max="15631" width="8.453125" style="238" customWidth="1"/>
    <col min="15632" max="15632" width="18.1796875" style="238" customWidth="1"/>
    <col min="15633" max="15635" width="21.7265625" style="238" customWidth="1"/>
    <col min="15636" max="15643" width="11.453125" style="238"/>
    <col min="15644" max="15644" width="8.7265625" style="238" customWidth="1"/>
    <col min="15645" max="15645" width="50.1796875" style="238" customWidth="1"/>
    <col min="15646" max="15872" width="11.453125" style="238"/>
    <col min="15873" max="15873" width="15.7265625" style="238" customWidth="1"/>
    <col min="15874" max="15874" width="16.1796875" style="238" customWidth="1"/>
    <col min="15875" max="15876" width="11.453125" style="238"/>
    <col min="15877" max="15877" width="11.7265625" style="238" customWidth="1"/>
    <col min="15878" max="15878" width="11.453125" style="238"/>
    <col min="15879" max="15879" width="59.1796875" style="238" customWidth="1"/>
    <col min="15880" max="15885" width="11.453125" style="238"/>
    <col min="15886" max="15886" width="8.7265625" style="238" customWidth="1"/>
    <col min="15887" max="15887" width="8.453125" style="238" customWidth="1"/>
    <col min="15888" max="15888" width="18.1796875" style="238" customWidth="1"/>
    <col min="15889" max="15891" width="21.7265625" style="238" customWidth="1"/>
    <col min="15892" max="15899" width="11.453125" style="238"/>
    <col min="15900" max="15900" width="8.7265625" style="238" customWidth="1"/>
    <col min="15901" max="15901" width="50.1796875" style="238" customWidth="1"/>
    <col min="15902" max="16128" width="11.453125" style="238"/>
    <col min="16129" max="16129" width="15.7265625" style="238" customWidth="1"/>
    <col min="16130" max="16130" width="16.1796875" style="238" customWidth="1"/>
    <col min="16131" max="16132" width="11.453125" style="238"/>
    <col min="16133" max="16133" width="11.7265625" style="238" customWidth="1"/>
    <col min="16134" max="16134" width="11.453125" style="238"/>
    <col min="16135" max="16135" width="59.1796875" style="238" customWidth="1"/>
    <col min="16136" max="16141" width="11.453125" style="238"/>
    <col min="16142" max="16142" width="8.7265625" style="238" customWidth="1"/>
    <col min="16143" max="16143" width="8.453125" style="238" customWidth="1"/>
    <col min="16144" max="16144" width="18.1796875" style="238" customWidth="1"/>
    <col min="16145" max="16147" width="21.7265625" style="238" customWidth="1"/>
    <col min="16148" max="16155" width="11.453125" style="238"/>
    <col min="16156" max="16156" width="8.7265625" style="238" customWidth="1"/>
    <col min="16157" max="16157" width="50.1796875" style="238" customWidth="1"/>
    <col min="16158" max="16384" width="11.453125" style="238"/>
  </cols>
  <sheetData>
    <row r="1" spans="1:39" ht="42" customHeight="1" x14ac:dyDescent="0.35">
      <c r="A1" s="308" t="e" vm="1">
        <v>#VALUE!</v>
      </c>
      <c r="B1" s="308"/>
      <c r="C1" s="345" t="s">
        <v>248</v>
      </c>
      <c r="D1" s="346"/>
      <c r="E1" s="346"/>
      <c r="F1" s="346"/>
      <c r="G1" s="346"/>
      <c r="H1" s="346"/>
      <c r="I1" s="347"/>
      <c r="J1" s="315" t="s">
        <v>259</v>
      </c>
      <c r="K1" s="316"/>
      <c r="L1" s="316"/>
      <c r="M1" s="237"/>
      <c r="N1" s="237"/>
      <c r="O1" s="237"/>
      <c r="P1" s="237"/>
      <c r="Q1" s="237"/>
      <c r="R1" s="237"/>
      <c r="S1" s="237"/>
      <c r="T1" s="237"/>
      <c r="U1" s="237"/>
      <c r="V1" s="237"/>
      <c r="W1" s="237"/>
      <c r="X1" s="237"/>
      <c r="Y1" s="237"/>
      <c r="Z1" s="237"/>
      <c r="AA1" s="237"/>
      <c r="AB1" s="237"/>
      <c r="AC1" s="237"/>
      <c r="AD1" s="237"/>
      <c r="AE1" s="237"/>
      <c r="AF1" s="237"/>
      <c r="AG1" s="237"/>
      <c r="AH1" s="237"/>
      <c r="AI1" s="14"/>
      <c r="AJ1" s="14"/>
      <c r="AK1" s="14"/>
      <c r="AL1" s="14"/>
      <c r="AM1" s="14"/>
    </row>
    <row r="2" spans="1:39" ht="42.75" customHeight="1" x14ac:dyDescent="0.35">
      <c r="A2" s="308"/>
      <c r="B2" s="308"/>
      <c r="C2" s="348" t="s">
        <v>249</v>
      </c>
      <c r="D2" s="348"/>
      <c r="E2" s="348"/>
      <c r="F2" s="348"/>
      <c r="G2" s="348"/>
      <c r="H2" s="348"/>
      <c r="I2" s="348"/>
      <c r="J2" s="315" t="s">
        <v>152</v>
      </c>
      <c r="K2" s="315"/>
      <c r="L2" s="315"/>
      <c r="M2" s="237"/>
      <c r="N2" s="237"/>
      <c r="O2" s="237"/>
      <c r="P2" s="237"/>
      <c r="Q2" s="237"/>
      <c r="R2" s="237"/>
      <c r="S2" s="237"/>
      <c r="T2" s="237"/>
      <c r="U2" s="237"/>
      <c r="V2" s="237"/>
      <c r="W2" s="237"/>
      <c r="X2" s="237"/>
      <c r="Y2" s="237"/>
      <c r="Z2" s="237"/>
      <c r="AA2" s="237"/>
      <c r="AB2" s="237"/>
      <c r="AC2" s="237"/>
      <c r="AD2" s="237"/>
      <c r="AE2" s="237"/>
      <c r="AF2" s="237"/>
      <c r="AG2" s="237"/>
      <c r="AH2" s="237"/>
      <c r="AI2" s="14"/>
      <c r="AJ2" s="14"/>
      <c r="AK2" s="14"/>
      <c r="AL2" s="14"/>
      <c r="AM2" s="14"/>
    </row>
    <row r="3" spans="1:39" ht="48" customHeight="1" x14ac:dyDescent="0.35">
      <c r="A3" s="308"/>
      <c r="B3" s="308"/>
      <c r="C3" s="348"/>
      <c r="D3" s="348"/>
      <c r="E3" s="348"/>
      <c r="F3" s="348"/>
      <c r="G3" s="348"/>
      <c r="H3" s="348"/>
      <c r="I3" s="348"/>
      <c r="J3" s="316" t="s">
        <v>243</v>
      </c>
      <c r="K3" s="316"/>
      <c r="L3" s="316"/>
      <c r="M3" s="237"/>
      <c r="N3" s="237"/>
      <c r="O3" s="237"/>
      <c r="P3" s="237"/>
      <c r="Q3" s="237"/>
      <c r="R3" s="237"/>
      <c r="S3" s="237"/>
      <c r="T3" s="237"/>
      <c r="U3" s="237"/>
      <c r="V3" s="237"/>
      <c r="W3" s="237"/>
      <c r="X3" s="237"/>
      <c r="Y3" s="237"/>
      <c r="Z3" s="237"/>
      <c r="AA3" s="237"/>
      <c r="AB3" s="237"/>
      <c r="AC3" s="237"/>
      <c r="AD3" s="237"/>
      <c r="AE3" s="237"/>
      <c r="AF3" s="237"/>
      <c r="AG3" s="237"/>
      <c r="AH3" s="237"/>
      <c r="AI3" s="14"/>
      <c r="AJ3" s="14"/>
      <c r="AK3" s="14"/>
      <c r="AL3" s="14"/>
      <c r="AM3" s="14"/>
    </row>
    <row r="4" spans="1:39" x14ac:dyDescent="0.35">
      <c r="A4" s="342" t="s">
        <v>250</v>
      </c>
      <c r="B4" s="342"/>
      <c r="C4" s="342"/>
      <c r="D4" s="342"/>
      <c r="E4" s="342"/>
      <c r="F4" s="342"/>
      <c r="G4" s="342"/>
      <c r="H4" s="342"/>
      <c r="I4" s="342"/>
      <c r="J4" s="342"/>
      <c r="K4" s="342"/>
      <c r="L4" s="342"/>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row>
    <row r="5" spans="1:39" x14ac:dyDescent="0.35">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row>
    <row r="6" spans="1:39" x14ac:dyDescent="0.35">
      <c r="A6" s="239" t="s">
        <v>120</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row>
    <row r="7" spans="1:39" x14ac:dyDescent="0.35">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row>
    <row r="8" spans="1:39" ht="20.5" x14ac:dyDescent="0.45">
      <c r="A8" s="240" t="s">
        <v>98</v>
      </c>
      <c r="B8" s="241"/>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row>
    <row r="9" spans="1:39" x14ac:dyDescent="0.35">
      <c r="A9" s="343" t="s">
        <v>92</v>
      </c>
      <c r="B9" s="343"/>
      <c r="C9" s="343"/>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row>
    <row r="10" spans="1:39" x14ac:dyDescent="0.35">
      <c r="A10" s="343" t="s">
        <v>96</v>
      </c>
      <c r="B10" s="343"/>
      <c r="C10" s="343"/>
      <c r="D10" s="343"/>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row>
    <row r="11" spans="1:39" x14ac:dyDescent="0.35">
      <c r="A11" s="343" t="s">
        <v>97</v>
      </c>
      <c r="B11" s="343"/>
      <c r="C11" s="343"/>
      <c r="D11" s="343"/>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row>
    <row r="12" spans="1:39" ht="17.5" x14ac:dyDescent="0.35">
      <c r="A12" s="242"/>
      <c r="B12" s="242"/>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row>
    <row r="13" spans="1:39" ht="17.5" x14ac:dyDescent="0.35">
      <c r="A13" s="242"/>
      <c r="B13" s="242"/>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row>
    <row r="14" spans="1:39" ht="20.5" x14ac:dyDescent="0.35">
      <c r="A14" s="243"/>
      <c r="B14" s="243"/>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row>
    <row r="15" spans="1:39" x14ac:dyDescent="0.35">
      <c r="A15" s="14"/>
      <c r="B15" s="14"/>
      <c r="C15" s="14"/>
      <c r="D15" s="14"/>
      <c r="E15" s="14"/>
      <c r="F15" s="14"/>
      <c r="G15" s="14"/>
      <c r="H15" s="14"/>
      <c r="I15" s="14"/>
      <c r="J15" s="14"/>
      <c r="K15" s="244" t="s">
        <v>95</v>
      </c>
      <c r="L15" s="14"/>
      <c r="M15" s="14"/>
      <c r="Z15" s="14"/>
      <c r="AA15" s="14"/>
      <c r="AI15" s="14"/>
      <c r="AJ15" s="14"/>
      <c r="AK15" s="14"/>
      <c r="AL15" s="14"/>
      <c r="AM15" s="14"/>
    </row>
    <row r="16" spans="1:39" ht="60" customHeight="1" x14ac:dyDescent="0.35">
      <c r="A16" s="245" t="s">
        <v>93</v>
      </c>
      <c r="B16" s="333" t="s">
        <v>251</v>
      </c>
      <c r="C16" s="344"/>
      <c r="D16" s="344"/>
      <c r="E16" s="344"/>
      <c r="F16" s="344"/>
      <c r="G16" s="344"/>
      <c r="H16" s="344"/>
      <c r="I16" s="344"/>
      <c r="J16" s="344"/>
      <c r="K16" s="344"/>
      <c r="L16" s="344"/>
      <c r="M16" s="14"/>
      <c r="Z16" s="14"/>
      <c r="AA16" s="14"/>
      <c r="AI16" s="14"/>
      <c r="AJ16" s="14"/>
      <c r="AK16" s="14"/>
      <c r="AL16" s="14"/>
      <c r="AM16" s="14"/>
    </row>
    <row r="17" spans="1:39" ht="24" customHeight="1" x14ac:dyDescent="0.35">
      <c r="A17" s="246"/>
      <c r="B17" s="334" t="s">
        <v>19</v>
      </c>
      <c r="C17" s="334"/>
      <c r="D17" s="334"/>
      <c r="E17" s="334"/>
      <c r="F17" s="334"/>
      <c r="G17" s="334"/>
      <c r="H17" s="334"/>
      <c r="I17" s="334"/>
      <c r="J17" s="334"/>
      <c r="K17" s="334"/>
      <c r="L17" s="247"/>
      <c r="M17" s="14"/>
      <c r="Z17" s="14"/>
      <c r="AA17" s="14"/>
      <c r="AI17" s="14"/>
      <c r="AJ17" s="14"/>
      <c r="AK17" s="14"/>
      <c r="AL17" s="14"/>
      <c r="AM17" s="14"/>
    </row>
    <row r="18" spans="1:39" ht="24" customHeight="1" x14ac:dyDescent="0.35">
      <c r="A18" s="246"/>
      <c r="B18" s="340" t="s">
        <v>135</v>
      </c>
      <c r="C18" s="340"/>
      <c r="D18" s="340"/>
      <c r="E18" s="340"/>
      <c r="F18" s="340"/>
      <c r="G18" s="340"/>
      <c r="H18" s="340"/>
      <c r="I18" s="340"/>
      <c r="J18" s="340"/>
      <c r="K18" s="340"/>
      <c r="L18" s="340"/>
      <c r="M18" s="14"/>
      <c r="Z18" s="14"/>
      <c r="AA18" s="14"/>
      <c r="AI18" s="349"/>
      <c r="AJ18" s="349"/>
      <c r="AK18" s="349"/>
      <c r="AL18" s="349"/>
      <c r="AM18" s="349"/>
    </row>
    <row r="19" spans="1:39" ht="72" customHeight="1" x14ac:dyDescent="0.35">
      <c r="A19" s="248"/>
      <c r="B19" s="340" t="s">
        <v>126</v>
      </c>
      <c r="C19" s="340"/>
      <c r="D19" s="340"/>
      <c r="E19" s="340"/>
      <c r="F19" s="340"/>
      <c r="G19" s="340"/>
      <c r="H19" s="340"/>
      <c r="I19" s="340"/>
      <c r="J19" s="340"/>
      <c r="K19" s="340"/>
      <c r="L19" s="340"/>
      <c r="M19" s="14"/>
      <c r="Z19" s="14"/>
      <c r="AA19" s="14"/>
      <c r="AI19" s="349"/>
      <c r="AJ19" s="349"/>
      <c r="AK19" s="349"/>
      <c r="AL19" s="349"/>
      <c r="AM19" s="349"/>
    </row>
    <row r="20" spans="1:39" ht="21" customHeight="1" x14ac:dyDescent="0.35">
      <c r="A20" s="248"/>
      <c r="B20" s="340" t="s">
        <v>101</v>
      </c>
      <c r="C20" s="340"/>
      <c r="D20" s="340"/>
      <c r="E20" s="340"/>
      <c r="F20" s="340"/>
      <c r="G20" s="340"/>
      <c r="H20" s="340"/>
      <c r="I20" s="340"/>
      <c r="J20" s="340"/>
      <c r="K20" s="340"/>
      <c r="L20" s="340"/>
      <c r="M20" s="14"/>
      <c r="Z20" s="14"/>
      <c r="AA20" s="14"/>
      <c r="AI20" s="14"/>
      <c r="AJ20" s="14"/>
      <c r="AK20" s="14"/>
      <c r="AL20" s="14"/>
      <c r="AM20" s="14"/>
    </row>
    <row r="21" spans="1:39" ht="21" customHeight="1" x14ac:dyDescent="0.35">
      <c r="A21" s="248"/>
      <c r="B21" s="340" t="s">
        <v>100</v>
      </c>
      <c r="C21" s="340"/>
      <c r="D21" s="340"/>
      <c r="E21" s="340"/>
      <c r="F21" s="340"/>
      <c r="G21" s="340"/>
      <c r="H21" s="340"/>
      <c r="I21" s="340"/>
      <c r="J21" s="340"/>
      <c r="K21" s="340"/>
      <c r="L21" s="340"/>
      <c r="M21" s="14"/>
      <c r="Z21" s="14"/>
      <c r="AA21" s="14"/>
      <c r="AI21" s="14"/>
      <c r="AJ21" s="14"/>
      <c r="AK21" s="14"/>
      <c r="AL21" s="14"/>
      <c r="AM21" s="14"/>
    </row>
    <row r="22" spans="1:39" ht="24" customHeight="1" x14ac:dyDescent="0.35">
      <c r="A22" s="248"/>
      <c r="B22" s="340" t="s">
        <v>102</v>
      </c>
      <c r="C22" s="340"/>
      <c r="D22" s="340"/>
      <c r="E22" s="340"/>
      <c r="F22" s="340"/>
      <c r="G22" s="340"/>
      <c r="H22" s="340"/>
      <c r="I22" s="340"/>
      <c r="J22" s="340"/>
      <c r="K22" s="340"/>
      <c r="L22" s="340"/>
      <c r="M22" s="14"/>
      <c r="Z22" s="14"/>
      <c r="AA22" s="14"/>
      <c r="AI22" s="14"/>
      <c r="AJ22" s="14"/>
      <c r="AK22" s="14"/>
      <c r="AL22" s="14"/>
      <c r="AM22" s="14"/>
    </row>
    <row r="23" spans="1:39" ht="48" customHeight="1" x14ac:dyDescent="0.35">
      <c r="A23" s="248"/>
      <c r="B23" s="340" t="s">
        <v>161</v>
      </c>
      <c r="C23" s="340"/>
      <c r="D23" s="340"/>
      <c r="E23" s="340"/>
      <c r="F23" s="340"/>
      <c r="G23" s="340"/>
      <c r="H23" s="340"/>
      <c r="I23" s="340"/>
      <c r="J23" s="340"/>
      <c r="K23" s="340"/>
      <c r="L23" s="340"/>
      <c r="M23" s="14"/>
      <c r="Z23" s="14"/>
      <c r="AA23" s="14"/>
      <c r="AI23" s="14"/>
      <c r="AJ23" s="14"/>
      <c r="AK23" s="14"/>
      <c r="AL23" s="14"/>
      <c r="AM23" s="14"/>
    </row>
    <row r="24" spans="1:39" ht="24" customHeight="1" x14ac:dyDescent="0.35">
      <c r="A24" s="248"/>
      <c r="B24" s="336" t="s">
        <v>107</v>
      </c>
      <c r="C24" s="336"/>
      <c r="D24" s="336"/>
      <c r="E24" s="336"/>
      <c r="F24" s="336"/>
      <c r="G24" s="336"/>
      <c r="H24" s="336"/>
      <c r="I24" s="336"/>
      <c r="J24" s="336"/>
      <c r="K24" s="336"/>
      <c r="L24" s="336"/>
      <c r="M24" s="14"/>
      <c r="Z24" s="14"/>
      <c r="AA24" s="14"/>
      <c r="AI24" s="14"/>
      <c r="AJ24" s="14"/>
      <c r="AK24" s="14"/>
      <c r="AL24" s="14"/>
      <c r="AM24" s="14"/>
    </row>
    <row r="25" spans="1:39" ht="60" customHeight="1" x14ac:dyDescent="0.35">
      <c r="A25" s="249"/>
      <c r="B25" s="333" t="s">
        <v>1</v>
      </c>
      <c r="C25" s="333"/>
      <c r="D25" s="333"/>
      <c r="E25" s="333"/>
      <c r="F25" s="333"/>
      <c r="G25" s="333"/>
      <c r="H25" s="333"/>
      <c r="I25" s="333"/>
      <c r="J25" s="333"/>
      <c r="K25" s="333"/>
      <c r="L25" s="333"/>
      <c r="M25" s="14"/>
      <c r="Z25" s="14"/>
      <c r="AA25" s="14"/>
      <c r="AI25" s="14"/>
      <c r="AJ25" s="14"/>
      <c r="AK25" s="14"/>
      <c r="AL25" s="14"/>
      <c r="AM25" s="14"/>
    </row>
    <row r="26" spans="1:39" ht="24" customHeight="1" x14ac:dyDescent="0.35">
      <c r="A26" s="250">
        <v>1</v>
      </c>
      <c r="B26" s="341" t="s">
        <v>168</v>
      </c>
      <c r="C26" s="341"/>
      <c r="D26" s="341"/>
      <c r="E26" s="341"/>
      <c r="F26" s="341"/>
      <c r="G26" s="341"/>
      <c r="H26" s="341"/>
      <c r="I26" s="341"/>
      <c r="J26" s="341"/>
      <c r="K26" s="341"/>
      <c r="L26" s="341"/>
      <c r="M26" s="14"/>
      <c r="Z26" s="14"/>
      <c r="AA26" s="14"/>
      <c r="AI26" s="14"/>
      <c r="AJ26" s="14"/>
      <c r="AK26" s="14"/>
      <c r="AL26" s="14"/>
      <c r="AM26" s="14"/>
    </row>
    <row r="27" spans="1:39" ht="48" customHeight="1" x14ac:dyDescent="0.35">
      <c r="A27" s="250">
        <v>2</v>
      </c>
      <c r="B27" s="339" t="s">
        <v>170</v>
      </c>
      <c r="C27" s="339"/>
      <c r="D27" s="339"/>
      <c r="E27" s="339"/>
      <c r="F27" s="339"/>
      <c r="G27" s="339"/>
      <c r="H27" s="339"/>
      <c r="I27" s="339"/>
      <c r="J27" s="339"/>
      <c r="K27" s="339"/>
      <c r="L27" s="339"/>
      <c r="M27" s="14"/>
      <c r="Z27" s="14"/>
      <c r="AA27" s="14"/>
      <c r="AI27" s="14"/>
      <c r="AJ27" s="14"/>
      <c r="AK27" s="14"/>
      <c r="AL27" s="14"/>
      <c r="AM27" s="14"/>
    </row>
    <row r="28" spans="1:39" ht="48" customHeight="1" x14ac:dyDescent="0.35">
      <c r="A28" s="250">
        <v>3</v>
      </c>
      <c r="B28" s="339" t="s">
        <v>173</v>
      </c>
      <c r="C28" s="339"/>
      <c r="D28" s="339"/>
      <c r="E28" s="339"/>
      <c r="F28" s="339"/>
      <c r="G28" s="339"/>
      <c r="H28" s="339"/>
      <c r="I28" s="339"/>
      <c r="J28" s="339"/>
      <c r="K28" s="339"/>
      <c r="L28" s="339"/>
      <c r="M28" s="14"/>
      <c r="Z28" s="14"/>
      <c r="AA28" s="14"/>
      <c r="AI28" s="14"/>
      <c r="AJ28" s="14"/>
      <c r="AK28" s="14"/>
      <c r="AL28" s="14"/>
      <c r="AM28" s="14"/>
    </row>
    <row r="29" spans="1:39" ht="48" customHeight="1" x14ac:dyDescent="0.35">
      <c r="A29" s="250">
        <v>4</v>
      </c>
      <c r="B29" s="339" t="s">
        <v>176</v>
      </c>
      <c r="C29" s="339"/>
      <c r="D29" s="339"/>
      <c r="E29" s="339"/>
      <c r="F29" s="339"/>
      <c r="G29" s="339"/>
      <c r="H29" s="339"/>
      <c r="I29" s="339"/>
      <c r="J29" s="339"/>
      <c r="K29" s="339"/>
      <c r="L29" s="339"/>
      <c r="M29" s="14"/>
      <c r="Z29" s="14"/>
      <c r="AA29" s="14"/>
      <c r="AI29" s="14"/>
      <c r="AJ29" s="14"/>
      <c r="AK29" s="14"/>
      <c r="AL29" s="14"/>
      <c r="AM29" s="14"/>
    </row>
    <row r="30" spans="1:39" ht="48" customHeight="1" x14ac:dyDescent="0.35">
      <c r="A30" s="250">
        <v>5</v>
      </c>
      <c r="B30" s="339" t="s">
        <v>179</v>
      </c>
      <c r="C30" s="339"/>
      <c r="D30" s="339"/>
      <c r="E30" s="339"/>
      <c r="F30" s="339"/>
      <c r="G30" s="339"/>
      <c r="H30" s="339"/>
      <c r="I30" s="339"/>
      <c r="J30" s="339"/>
      <c r="K30" s="339"/>
      <c r="L30" s="339"/>
      <c r="M30" s="14"/>
      <c r="Z30" s="14"/>
      <c r="AA30" s="14"/>
      <c r="AI30" s="14"/>
      <c r="AJ30" s="14"/>
      <c r="AK30" s="14"/>
      <c r="AL30" s="14"/>
      <c r="AM30" s="14"/>
    </row>
    <row r="31" spans="1:39" ht="24" customHeight="1" x14ac:dyDescent="0.35">
      <c r="A31" s="250">
        <v>6</v>
      </c>
      <c r="B31" s="339" t="s">
        <v>182</v>
      </c>
      <c r="C31" s="339"/>
      <c r="D31" s="339"/>
      <c r="E31" s="339"/>
      <c r="F31" s="339"/>
      <c r="G31" s="339"/>
      <c r="H31" s="339"/>
      <c r="I31" s="339"/>
      <c r="J31" s="339"/>
      <c r="K31" s="339"/>
      <c r="L31" s="339"/>
      <c r="M31" s="14"/>
      <c r="Z31" s="14"/>
      <c r="AA31" s="14"/>
      <c r="AI31" s="14"/>
      <c r="AJ31" s="14"/>
      <c r="AK31" s="14"/>
      <c r="AL31" s="14"/>
      <c r="AM31" s="14"/>
    </row>
    <row r="32" spans="1:39" ht="24" customHeight="1" x14ac:dyDescent="0.35">
      <c r="A32" s="250">
        <v>7</v>
      </c>
      <c r="B32" s="339" t="s">
        <v>185</v>
      </c>
      <c r="C32" s="339"/>
      <c r="D32" s="339"/>
      <c r="E32" s="339"/>
      <c r="F32" s="339"/>
      <c r="G32" s="339"/>
      <c r="H32" s="339"/>
      <c r="I32" s="339"/>
      <c r="J32" s="339"/>
      <c r="K32" s="339"/>
      <c r="L32" s="339"/>
      <c r="M32" s="14"/>
      <c r="Z32" s="14"/>
      <c r="AA32" s="14"/>
      <c r="AI32" s="14"/>
      <c r="AJ32" s="14"/>
      <c r="AK32" s="14"/>
      <c r="AL32" s="14"/>
      <c r="AM32" s="14"/>
    </row>
    <row r="33" spans="1:39" ht="24" customHeight="1" x14ac:dyDescent="0.35">
      <c r="A33" s="250">
        <v>8</v>
      </c>
      <c r="B33" s="339" t="s">
        <v>188</v>
      </c>
      <c r="C33" s="339"/>
      <c r="D33" s="339"/>
      <c r="E33" s="339"/>
      <c r="F33" s="339"/>
      <c r="G33" s="339"/>
      <c r="H33" s="339"/>
      <c r="I33" s="339"/>
      <c r="J33" s="339"/>
      <c r="K33" s="339"/>
      <c r="L33" s="339"/>
      <c r="M33" s="14"/>
      <c r="Z33" s="14"/>
      <c r="AA33" s="14"/>
      <c r="AI33" s="14"/>
      <c r="AJ33" s="14"/>
      <c r="AK33" s="14"/>
      <c r="AL33" s="14"/>
      <c r="AM33" s="14"/>
    </row>
    <row r="34" spans="1:39" ht="24" customHeight="1" x14ac:dyDescent="0.35">
      <c r="A34" s="250">
        <v>9</v>
      </c>
      <c r="B34" s="337" t="s">
        <v>190</v>
      </c>
      <c r="C34" s="337"/>
      <c r="D34" s="337"/>
      <c r="E34" s="337"/>
      <c r="F34" s="337"/>
      <c r="G34" s="337"/>
      <c r="H34" s="337"/>
      <c r="I34" s="337"/>
      <c r="J34" s="337"/>
      <c r="K34" s="337"/>
      <c r="L34" s="337"/>
      <c r="M34" s="14"/>
      <c r="Z34" s="14"/>
      <c r="AA34" s="14"/>
      <c r="AI34" s="14"/>
      <c r="AJ34" s="14"/>
      <c r="AK34" s="14"/>
      <c r="AL34" s="14"/>
      <c r="AM34" s="14"/>
    </row>
    <row r="35" spans="1:39" ht="24" customHeight="1" x14ac:dyDescent="0.35">
      <c r="A35" s="250">
        <v>10</v>
      </c>
      <c r="B35" s="337" t="s">
        <v>193</v>
      </c>
      <c r="C35" s="337"/>
      <c r="D35" s="337"/>
      <c r="E35" s="337"/>
      <c r="F35" s="337"/>
      <c r="G35" s="337"/>
      <c r="H35" s="337"/>
      <c r="I35" s="337"/>
      <c r="J35" s="337"/>
      <c r="K35" s="337"/>
      <c r="L35" s="337"/>
      <c r="M35" s="14"/>
      <c r="Z35" s="14"/>
      <c r="AA35" s="14"/>
      <c r="AI35" s="14"/>
      <c r="AJ35" s="14"/>
      <c r="AK35" s="14"/>
      <c r="AL35" s="14"/>
      <c r="AM35" s="14"/>
    </row>
    <row r="36" spans="1:39" ht="48" customHeight="1" x14ac:dyDescent="0.35">
      <c r="A36" s="250">
        <v>11</v>
      </c>
      <c r="B36" s="339" t="s">
        <v>196</v>
      </c>
      <c r="C36" s="339"/>
      <c r="D36" s="339"/>
      <c r="E36" s="339"/>
      <c r="F36" s="339"/>
      <c r="G36" s="339"/>
      <c r="H36" s="339"/>
      <c r="I36" s="339"/>
      <c r="J36" s="339"/>
      <c r="K36" s="339"/>
      <c r="L36" s="339"/>
      <c r="M36" s="14"/>
      <c r="Z36" s="14"/>
      <c r="AA36" s="14"/>
      <c r="AI36" s="14"/>
      <c r="AJ36" s="14"/>
      <c r="AK36" s="14"/>
      <c r="AL36" s="14"/>
      <c r="AM36" s="14"/>
    </row>
    <row r="37" spans="1:39" ht="48" customHeight="1" x14ac:dyDescent="0.35">
      <c r="A37" s="250">
        <v>12</v>
      </c>
      <c r="B37" s="339" t="s">
        <v>198</v>
      </c>
      <c r="C37" s="339"/>
      <c r="D37" s="339"/>
      <c r="E37" s="339"/>
      <c r="F37" s="339"/>
      <c r="G37" s="339"/>
      <c r="H37" s="339"/>
      <c r="I37" s="339"/>
      <c r="J37" s="339"/>
      <c r="K37" s="339"/>
      <c r="L37" s="339"/>
      <c r="M37" s="14"/>
      <c r="Z37" s="14"/>
      <c r="AA37" s="14"/>
      <c r="AI37" s="14"/>
      <c r="AJ37" s="14"/>
      <c r="AK37" s="14"/>
      <c r="AL37" s="14"/>
      <c r="AM37" s="14"/>
    </row>
    <row r="38" spans="1:39" ht="48" customHeight="1" x14ac:dyDescent="0.35">
      <c r="A38" s="250">
        <v>13</v>
      </c>
      <c r="B38" s="339" t="s">
        <v>201</v>
      </c>
      <c r="C38" s="339"/>
      <c r="D38" s="339"/>
      <c r="E38" s="339"/>
      <c r="F38" s="339"/>
      <c r="G38" s="339"/>
      <c r="H38" s="339"/>
      <c r="I38" s="339"/>
      <c r="J38" s="339"/>
      <c r="K38" s="339"/>
      <c r="L38" s="339"/>
      <c r="M38" s="14"/>
      <c r="Z38" s="14"/>
      <c r="AA38" s="14"/>
      <c r="AI38" s="14"/>
      <c r="AJ38" s="14"/>
      <c r="AK38" s="14"/>
      <c r="AL38" s="14"/>
      <c r="AM38" s="14"/>
    </row>
    <row r="39" spans="1:39" ht="24" customHeight="1" x14ac:dyDescent="0.35">
      <c r="A39" s="250">
        <v>14</v>
      </c>
      <c r="B39" s="339" t="s">
        <v>204</v>
      </c>
      <c r="C39" s="339"/>
      <c r="D39" s="339"/>
      <c r="E39" s="339"/>
      <c r="F39" s="339"/>
      <c r="G39" s="339"/>
      <c r="H39" s="339"/>
      <c r="I39" s="339"/>
      <c r="J39" s="339"/>
      <c r="K39" s="339"/>
      <c r="L39" s="339"/>
      <c r="M39" s="14"/>
      <c r="Z39" s="14"/>
      <c r="AA39" s="14"/>
      <c r="AI39" s="14"/>
      <c r="AJ39" s="14"/>
      <c r="AK39" s="14"/>
      <c r="AL39" s="14"/>
      <c r="AM39" s="14"/>
    </row>
    <row r="40" spans="1:39" ht="24" customHeight="1" x14ac:dyDescent="0.35">
      <c r="A40" s="250">
        <v>15</v>
      </c>
      <c r="B40" s="339" t="s">
        <v>206</v>
      </c>
      <c r="C40" s="339"/>
      <c r="D40" s="339"/>
      <c r="E40" s="339"/>
      <c r="F40" s="339"/>
      <c r="G40" s="339"/>
      <c r="H40" s="339"/>
      <c r="I40" s="339"/>
      <c r="J40" s="339"/>
      <c r="K40" s="339"/>
      <c r="L40" s="339"/>
      <c r="M40" s="14"/>
      <c r="Z40" s="14"/>
      <c r="AA40" s="14"/>
      <c r="AI40" s="14"/>
      <c r="AJ40" s="14"/>
      <c r="AK40" s="14"/>
      <c r="AL40" s="14"/>
      <c r="AM40" s="14"/>
    </row>
    <row r="41" spans="1:39" ht="60" customHeight="1" x14ac:dyDescent="0.35">
      <c r="A41" s="252"/>
      <c r="B41" s="333" t="s">
        <v>30</v>
      </c>
      <c r="C41" s="333"/>
      <c r="D41" s="333"/>
      <c r="E41" s="333"/>
      <c r="F41" s="333"/>
      <c r="G41" s="333"/>
      <c r="H41" s="333"/>
      <c r="I41" s="333"/>
      <c r="J41" s="333"/>
      <c r="K41" s="333"/>
      <c r="L41" s="333"/>
      <c r="M41" s="14"/>
      <c r="Z41" s="14"/>
      <c r="AA41" s="14"/>
      <c r="AB41" s="14"/>
      <c r="AC41" s="14"/>
      <c r="AD41" s="14"/>
      <c r="AE41" s="14"/>
      <c r="AF41" s="14"/>
      <c r="AG41" s="14"/>
      <c r="AH41" s="14"/>
      <c r="AI41" s="14"/>
      <c r="AJ41" s="14"/>
      <c r="AK41" s="14"/>
      <c r="AL41" s="14"/>
      <c r="AM41" s="14"/>
    </row>
    <row r="42" spans="1:39" ht="72" customHeight="1" x14ac:dyDescent="0.35">
      <c r="A42" s="250">
        <v>16</v>
      </c>
      <c r="B42" s="339" t="s">
        <v>209</v>
      </c>
      <c r="C42" s="339"/>
      <c r="D42" s="339"/>
      <c r="E42" s="339"/>
      <c r="F42" s="339"/>
      <c r="G42" s="339"/>
      <c r="H42" s="339"/>
      <c r="I42" s="339"/>
      <c r="J42" s="339"/>
      <c r="K42" s="339"/>
      <c r="L42" s="339"/>
      <c r="M42" s="14"/>
      <c r="Z42" s="14"/>
      <c r="AA42" s="14"/>
      <c r="AB42" s="14"/>
      <c r="AC42" s="14"/>
      <c r="AD42" s="14"/>
      <c r="AE42" s="14"/>
      <c r="AF42" s="14"/>
      <c r="AG42" s="14"/>
      <c r="AH42" s="14"/>
      <c r="AI42" s="14"/>
      <c r="AJ42" s="14"/>
      <c r="AK42" s="14"/>
      <c r="AL42" s="14"/>
      <c r="AM42" s="14"/>
    </row>
    <row r="43" spans="1:39" ht="48" customHeight="1" x14ac:dyDescent="0.35">
      <c r="A43" s="250">
        <v>17</v>
      </c>
      <c r="B43" s="339" t="s">
        <v>202</v>
      </c>
      <c r="C43" s="339"/>
      <c r="D43" s="339"/>
      <c r="E43" s="339"/>
      <c r="F43" s="339"/>
      <c r="G43" s="339"/>
      <c r="H43" s="339"/>
      <c r="I43" s="339"/>
      <c r="J43" s="339"/>
      <c r="K43" s="339"/>
      <c r="L43" s="339"/>
      <c r="M43" s="14"/>
      <c r="Z43" s="14"/>
      <c r="AA43" s="14"/>
      <c r="AB43" s="14"/>
      <c r="AC43" s="14"/>
      <c r="AD43" s="14"/>
      <c r="AE43" s="14"/>
      <c r="AF43" s="14"/>
      <c r="AG43" s="14"/>
      <c r="AH43" s="14"/>
      <c r="AI43" s="14"/>
      <c r="AJ43" s="14"/>
      <c r="AK43" s="14"/>
      <c r="AL43" s="14"/>
      <c r="AM43" s="14"/>
    </row>
    <row r="44" spans="1:39" ht="48" customHeight="1" x14ac:dyDescent="0.35">
      <c r="A44" s="250">
        <v>18</v>
      </c>
      <c r="B44" s="339" t="s">
        <v>212</v>
      </c>
      <c r="C44" s="339"/>
      <c r="D44" s="339"/>
      <c r="E44" s="339"/>
      <c r="F44" s="339"/>
      <c r="G44" s="339"/>
      <c r="H44" s="339"/>
      <c r="I44" s="339"/>
      <c r="J44" s="339"/>
      <c r="K44" s="339"/>
      <c r="L44" s="339"/>
      <c r="M44" s="14"/>
      <c r="Z44" s="14"/>
      <c r="AA44" s="14"/>
      <c r="AB44" s="14"/>
      <c r="AC44" s="14"/>
      <c r="AD44" s="14"/>
      <c r="AE44" s="14"/>
      <c r="AF44" s="14"/>
      <c r="AG44" s="14"/>
      <c r="AH44" s="14"/>
      <c r="AI44" s="14"/>
      <c r="AJ44" s="14"/>
      <c r="AK44" s="14"/>
      <c r="AL44" s="14"/>
      <c r="AM44" s="14"/>
    </row>
    <row r="45" spans="1:39" ht="72" customHeight="1" x14ac:dyDescent="0.35">
      <c r="A45" s="250">
        <v>19</v>
      </c>
      <c r="B45" s="339" t="s">
        <v>207</v>
      </c>
      <c r="C45" s="339"/>
      <c r="D45" s="339"/>
      <c r="E45" s="339"/>
      <c r="F45" s="339"/>
      <c r="G45" s="339"/>
      <c r="H45" s="339"/>
      <c r="I45" s="339"/>
      <c r="J45" s="339"/>
      <c r="K45" s="339"/>
      <c r="L45" s="339"/>
      <c r="M45" s="14"/>
      <c r="Z45" s="14"/>
      <c r="AA45" s="14"/>
      <c r="AB45" s="14"/>
      <c r="AC45" s="14"/>
      <c r="AD45" s="14"/>
      <c r="AE45" s="14"/>
      <c r="AF45" s="14"/>
      <c r="AG45" s="14"/>
      <c r="AH45" s="14"/>
      <c r="AI45" s="14"/>
      <c r="AJ45" s="14"/>
      <c r="AK45" s="14"/>
      <c r="AL45" s="14"/>
      <c r="AM45" s="14"/>
    </row>
    <row r="46" spans="1:39" ht="96" customHeight="1" x14ac:dyDescent="0.35">
      <c r="A46" s="250">
        <v>20</v>
      </c>
      <c r="B46" s="339" t="s">
        <v>215</v>
      </c>
      <c r="C46" s="339"/>
      <c r="D46" s="339"/>
      <c r="E46" s="339"/>
      <c r="F46" s="339"/>
      <c r="G46" s="339"/>
      <c r="H46" s="339"/>
      <c r="I46" s="339"/>
      <c r="J46" s="339"/>
      <c r="K46" s="339"/>
      <c r="L46" s="339"/>
      <c r="M46" s="14"/>
      <c r="Z46" s="14"/>
      <c r="AA46" s="14"/>
      <c r="AB46" s="14"/>
      <c r="AC46" s="14"/>
      <c r="AD46" s="14"/>
      <c r="AE46" s="14"/>
      <c r="AF46" s="14"/>
      <c r="AG46" s="14"/>
      <c r="AH46" s="14"/>
      <c r="AI46" s="14"/>
      <c r="AJ46" s="14"/>
      <c r="AK46" s="14"/>
      <c r="AL46" s="14"/>
      <c r="AM46" s="14"/>
    </row>
    <row r="47" spans="1:39" ht="48" customHeight="1" x14ac:dyDescent="0.35">
      <c r="A47" s="250">
        <v>21</v>
      </c>
      <c r="B47" s="339" t="s">
        <v>216</v>
      </c>
      <c r="C47" s="339"/>
      <c r="D47" s="339"/>
      <c r="E47" s="339"/>
      <c r="F47" s="339"/>
      <c r="G47" s="339"/>
      <c r="H47" s="339"/>
      <c r="I47" s="339"/>
      <c r="J47" s="339"/>
      <c r="K47" s="339"/>
      <c r="L47" s="339"/>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row>
    <row r="48" spans="1:39" ht="48" customHeight="1" x14ac:dyDescent="0.35">
      <c r="A48" s="250">
        <v>22</v>
      </c>
      <c r="B48" s="339" t="s">
        <v>210</v>
      </c>
      <c r="C48" s="339"/>
      <c r="D48" s="339"/>
      <c r="E48" s="339"/>
      <c r="F48" s="339"/>
      <c r="G48" s="339"/>
      <c r="H48" s="339"/>
      <c r="I48" s="339"/>
      <c r="J48" s="339"/>
      <c r="K48" s="339"/>
      <c r="L48" s="339"/>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row>
    <row r="49" spans="1:39" ht="48" customHeight="1" x14ac:dyDescent="0.35">
      <c r="A49" s="250">
        <v>23</v>
      </c>
      <c r="B49" s="251" t="s">
        <v>217</v>
      </c>
      <c r="C49" s="251"/>
      <c r="D49" s="251"/>
      <c r="E49" s="251"/>
      <c r="F49" s="251"/>
      <c r="G49" s="251"/>
      <c r="H49" s="251"/>
      <c r="I49" s="251"/>
      <c r="J49" s="251"/>
      <c r="K49" s="251"/>
      <c r="L49" s="247"/>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row>
    <row r="50" spans="1:39" ht="60" customHeight="1" x14ac:dyDescent="0.35">
      <c r="A50" s="252"/>
      <c r="B50" s="333" t="s">
        <v>31</v>
      </c>
      <c r="C50" s="333"/>
      <c r="D50" s="333"/>
      <c r="E50" s="333"/>
      <c r="F50" s="333"/>
      <c r="G50" s="333"/>
      <c r="H50" s="333"/>
      <c r="I50" s="333"/>
      <c r="J50" s="333"/>
      <c r="K50" s="333"/>
      <c r="L50" s="333"/>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row>
    <row r="51" spans="1:39" ht="48" customHeight="1" x14ac:dyDescent="0.35">
      <c r="A51" s="250">
        <v>24</v>
      </c>
      <c r="B51" s="339" t="s">
        <v>218</v>
      </c>
      <c r="C51" s="339"/>
      <c r="D51" s="339"/>
      <c r="E51" s="339"/>
      <c r="F51" s="339"/>
      <c r="G51" s="339"/>
      <c r="H51" s="339"/>
      <c r="I51" s="339"/>
      <c r="J51" s="339"/>
      <c r="K51" s="339"/>
      <c r="L51" s="339"/>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row>
    <row r="52" spans="1:39" ht="24" customHeight="1" x14ac:dyDescent="0.35">
      <c r="A52" s="250">
        <v>25</v>
      </c>
      <c r="B52" s="337" t="s">
        <v>219</v>
      </c>
      <c r="C52" s="337"/>
      <c r="D52" s="337"/>
      <c r="E52" s="337"/>
      <c r="F52" s="337"/>
      <c r="G52" s="337"/>
      <c r="H52" s="337"/>
      <c r="I52" s="337"/>
      <c r="J52" s="337"/>
      <c r="K52" s="337"/>
      <c r="L52" s="337"/>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row>
    <row r="53" spans="1:39" ht="24" customHeight="1" x14ac:dyDescent="0.35">
      <c r="A53" s="250">
        <v>26</v>
      </c>
      <c r="B53" s="337" t="s">
        <v>220</v>
      </c>
      <c r="C53" s="337"/>
      <c r="D53" s="337"/>
      <c r="E53" s="337"/>
      <c r="F53" s="337"/>
      <c r="G53" s="337"/>
      <c r="H53" s="337"/>
      <c r="I53" s="337"/>
      <c r="J53" s="337"/>
      <c r="K53" s="337"/>
      <c r="L53" s="337"/>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row>
    <row r="54" spans="1:39" ht="24" customHeight="1" x14ac:dyDescent="0.35">
      <c r="A54" s="250">
        <v>27</v>
      </c>
      <c r="B54" s="337" t="s">
        <v>221</v>
      </c>
      <c r="C54" s="337"/>
      <c r="D54" s="337"/>
      <c r="E54" s="337"/>
      <c r="F54" s="337"/>
      <c r="G54" s="337"/>
      <c r="H54" s="337"/>
      <c r="I54" s="337"/>
      <c r="J54" s="337"/>
      <c r="K54" s="337"/>
      <c r="L54" s="337"/>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row>
    <row r="55" spans="1:39" ht="24" customHeight="1" x14ac:dyDescent="0.35">
      <c r="A55" s="250">
        <v>28</v>
      </c>
      <c r="B55" s="337" t="s">
        <v>222</v>
      </c>
      <c r="C55" s="337"/>
      <c r="D55" s="337"/>
      <c r="E55" s="337"/>
      <c r="F55" s="337"/>
      <c r="G55" s="337"/>
      <c r="H55" s="337"/>
      <c r="I55" s="337"/>
      <c r="J55" s="337"/>
      <c r="K55" s="337"/>
      <c r="L55" s="337"/>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row>
    <row r="56" spans="1:39" ht="24" customHeight="1" x14ac:dyDescent="0.35">
      <c r="A56" s="250">
        <v>29</v>
      </c>
      <c r="B56" s="337" t="s">
        <v>223</v>
      </c>
      <c r="C56" s="337"/>
      <c r="D56" s="337"/>
      <c r="E56" s="337"/>
      <c r="F56" s="337"/>
      <c r="G56" s="337"/>
      <c r="H56" s="337"/>
      <c r="I56" s="337"/>
      <c r="J56" s="337"/>
      <c r="K56" s="337"/>
      <c r="L56" s="337"/>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row>
    <row r="57" spans="1:39" ht="24" customHeight="1" x14ac:dyDescent="0.35">
      <c r="A57" s="250">
        <v>30</v>
      </c>
      <c r="B57" s="337" t="s">
        <v>224</v>
      </c>
      <c r="C57" s="337"/>
      <c r="D57" s="337"/>
      <c r="E57" s="337"/>
      <c r="F57" s="337"/>
      <c r="G57" s="337"/>
      <c r="H57" s="337"/>
      <c r="I57" s="337"/>
      <c r="J57" s="337"/>
      <c r="K57" s="337"/>
      <c r="L57" s="337"/>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row>
    <row r="58" spans="1:39" ht="24" customHeight="1" x14ac:dyDescent="0.35">
      <c r="A58" s="250">
        <v>31</v>
      </c>
      <c r="B58" s="339" t="s">
        <v>225</v>
      </c>
      <c r="C58" s="339"/>
      <c r="D58" s="339"/>
      <c r="E58" s="339"/>
      <c r="F58" s="339"/>
      <c r="G58" s="339"/>
      <c r="H58" s="339"/>
      <c r="I58" s="339"/>
      <c r="J58" s="339"/>
      <c r="K58" s="339"/>
      <c r="L58" s="339"/>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row>
    <row r="59" spans="1:39" ht="24" customHeight="1" x14ac:dyDescent="0.35">
      <c r="A59" s="250">
        <v>32</v>
      </c>
      <c r="B59" s="337" t="s">
        <v>226</v>
      </c>
      <c r="C59" s="337"/>
      <c r="D59" s="337"/>
      <c r="E59" s="337"/>
      <c r="F59" s="337"/>
      <c r="G59" s="337"/>
      <c r="H59" s="337"/>
      <c r="I59" s="337"/>
      <c r="J59" s="337"/>
      <c r="K59" s="337"/>
      <c r="L59" s="337"/>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row>
    <row r="60" spans="1:39" ht="24" customHeight="1" x14ac:dyDescent="0.35">
      <c r="A60" s="250">
        <v>33</v>
      </c>
      <c r="B60" s="337" t="s">
        <v>227</v>
      </c>
      <c r="C60" s="337"/>
      <c r="D60" s="337"/>
      <c r="E60" s="337"/>
      <c r="F60" s="337"/>
      <c r="G60" s="337"/>
      <c r="H60" s="337"/>
      <c r="I60" s="337"/>
      <c r="J60" s="337"/>
      <c r="K60" s="337"/>
      <c r="L60" s="337"/>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row>
    <row r="61" spans="1:39" ht="24" customHeight="1" x14ac:dyDescent="0.35">
      <c r="A61" s="250">
        <v>34</v>
      </c>
      <c r="B61" s="339" t="s">
        <v>228</v>
      </c>
      <c r="C61" s="339"/>
      <c r="D61" s="339"/>
      <c r="E61" s="339"/>
      <c r="F61" s="339"/>
      <c r="G61" s="339"/>
      <c r="H61" s="339"/>
      <c r="I61" s="339"/>
      <c r="J61" s="339"/>
      <c r="K61" s="339"/>
      <c r="L61" s="339"/>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row>
    <row r="62" spans="1:39" ht="72" customHeight="1" x14ac:dyDescent="0.35">
      <c r="A62" s="250">
        <v>35</v>
      </c>
      <c r="B62" s="339" t="s">
        <v>229</v>
      </c>
      <c r="C62" s="339"/>
      <c r="D62" s="339"/>
      <c r="E62" s="339"/>
      <c r="F62" s="339"/>
      <c r="G62" s="339"/>
      <c r="H62" s="339"/>
      <c r="I62" s="339"/>
      <c r="J62" s="339"/>
      <c r="K62" s="339"/>
      <c r="L62" s="339"/>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row>
    <row r="63" spans="1:39" ht="24" customHeight="1" x14ac:dyDescent="0.35">
      <c r="A63" s="250"/>
      <c r="B63" s="337" t="s">
        <v>230</v>
      </c>
      <c r="C63" s="337"/>
      <c r="D63" s="337"/>
      <c r="E63" s="337"/>
      <c r="F63" s="337"/>
      <c r="G63" s="337"/>
      <c r="H63" s="337"/>
      <c r="I63" s="337"/>
      <c r="J63" s="337"/>
      <c r="K63" s="337"/>
      <c r="L63" s="337"/>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row>
    <row r="64" spans="1:39" ht="24" customHeight="1" x14ac:dyDescent="0.35">
      <c r="A64" s="250"/>
      <c r="B64" s="337" t="s">
        <v>231</v>
      </c>
      <c r="C64" s="337"/>
      <c r="D64" s="337"/>
      <c r="E64" s="337"/>
      <c r="F64" s="337"/>
      <c r="G64" s="337"/>
      <c r="H64" s="337"/>
      <c r="I64" s="337"/>
      <c r="J64" s="337"/>
      <c r="K64" s="337"/>
      <c r="L64" s="337"/>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row>
    <row r="65" spans="1:39" ht="24" customHeight="1" x14ac:dyDescent="0.35">
      <c r="A65" s="250">
        <v>36</v>
      </c>
      <c r="B65" s="337" t="s">
        <v>232</v>
      </c>
      <c r="C65" s="337"/>
      <c r="D65" s="337"/>
      <c r="E65" s="337"/>
      <c r="F65" s="337"/>
      <c r="G65" s="337"/>
      <c r="H65" s="337"/>
      <c r="I65" s="337"/>
      <c r="J65" s="337"/>
      <c r="K65" s="337"/>
      <c r="L65" s="337"/>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row>
    <row r="66" spans="1:39" ht="24" customHeight="1" x14ac:dyDescent="0.35">
      <c r="A66" s="250">
        <v>37</v>
      </c>
      <c r="B66" s="337" t="s">
        <v>233</v>
      </c>
      <c r="C66" s="337"/>
      <c r="D66" s="337"/>
      <c r="E66" s="337"/>
      <c r="F66" s="337"/>
      <c r="G66" s="337"/>
      <c r="H66" s="337"/>
      <c r="I66" s="337"/>
      <c r="J66" s="337"/>
      <c r="K66" s="337"/>
      <c r="L66" s="337"/>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row>
    <row r="67" spans="1:39" ht="24" customHeight="1" x14ac:dyDescent="0.35">
      <c r="A67" s="250">
        <v>38</v>
      </c>
      <c r="B67" s="337" t="s">
        <v>234</v>
      </c>
      <c r="C67" s="337"/>
      <c r="D67" s="337"/>
      <c r="E67" s="337"/>
      <c r="F67" s="337"/>
      <c r="G67" s="337"/>
      <c r="H67" s="337"/>
      <c r="I67" s="337"/>
      <c r="J67" s="337"/>
      <c r="K67" s="337"/>
      <c r="L67" s="337"/>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row>
    <row r="68" spans="1:39" x14ac:dyDescent="0.35">
      <c r="A68" s="14"/>
      <c r="B68" s="247"/>
      <c r="C68" s="247"/>
      <c r="D68" s="247"/>
      <c r="E68" s="247"/>
      <c r="F68" s="247"/>
      <c r="G68" s="247"/>
      <c r="H68" s="247"/>
      <c r="I68" s="247"/>
      <c r="J68" s="247"/>
      <c r="K68" s="247"/>
      <c r="L68" s="253" t="s">
        <v>95</v>
      </c>
    </row>
    <row r="69" spans="1:39" ht="60" customHeight="1" x14ac:dyDescent="0.35">
      <c r="A69" s="245" t="s">
        <v>93</v>
      </c>
      <c r="B69" s="338" t="s">
        <v>252</v>
      </c>
      <c r="C69" s="338"/>
      <c r="D69" s="338"/>
      <c r="E69" s="338"/>
      <c r="F69" s="338"/>
      <c r="G69" s="338"/>
      <c r="H69" s="338"/>
      <c r="I69" s="338"/>
      <c r="J69" s="338"/>
      <c r="K69" s="338"/>
      <c r="L69" s="338"/>
    </row>
    <row r="70" spans="1:39" ht="24" customHeight="1" x14ac:dyDescent="0.35">
      <c r="A70" s="14"/>
      <c r="B70" s="334" t="s">
        <v>19</v>
      </c>
      <c r="C70" s="334"/>
      <c r="D70" s="334"/>
      <c r="E70" s="334"/>
      <c r="F70" s="334"/>
      <c r="G70" s="334"/>
      <c r="H70" s="334"/>
      <c r="I70" s="334"/>
      <c r="J70" s="334"/>
      <c r="K70" s="334"/>
      <c r="L70" s="334"/>
    </row>
    <row r="71" spans="1:39" ht="24" customHeight="1" x14ac:dyDescent="0.35">
      <c r="A71" s="14"/>
      <c r="B71" s="329" t="s">
        <v>135</v>
      </c>
      <c r="C71" s="329"/>
      <c r="D71" s="329"/>
      <c r="E71" s="329"/>
      <c r="F71" s="329"/>
      <c r="G71" s="329"/>
      <c r="H71" s="329"/>
      <c r="I71" s="329"/>
      <c r="J71" s="329"/>
      <c r="K71" s="329"/>
      <c r="L71" s="329"/>
    </row>
    <row r="72" spans="1:39" ht="24" customHeight="1" x14ac:dyDescent="0.35">
      <c r="A72" s="14"/>
      <c r="B72" s="336" t="s">
        <v>136</v>
      </c>
      <c r="C72" s="331"/>
      <c r="D72" s="331"/>
      <c r="E72" s="331"/>
      <c r="F72" s="331"/>
      <c r="G72" s="331"/>
      <c r="H72" s="331"/>
      <c r="I72" s="331"/>
      <c r="J72" s="331"/>
      <c r="K72" s="331"/>
      <c r="L72" s="331"/>
    </row>
    <row r="73" spans="1:39" ht="48" customHeight="1" x14ac:dyDescent="0.35">
      <c r="A73" s="14"/>
      <c r="B73" s="336" t="s">
        <v>94</v>
      </c>
      <c r="C73" s="331"/>
      <c r="D73" s="331"/>
      <c r="E73" s="331"/>
      <c r="F73" s="331"/>
      <c r="G73" s="331"/>
      <c r="H73" s="331"/>
      <c r="I73" s="331"/>
      <c r="J73" s="331"/>
      <c r="K73" s="331"/>
      <c r="L73" s="331"/>
    </row>
    <row r="74" spans="1:39" ht="60" customHeight="1" x14ac:dyDescent="0.35">
      <c r="A74" s="249"/>
      <c r="B74" s="333" t="s">
        <v>16</v>
      </c>
      <c r="C74" s="333"/>
      <c r="D74" s="333"/>
      <c r="E74" s="333"/>
      <c r="F74" s="333"/>
      <c r="G74" s="333"/>
      <c r="H74" s="333"/>
      <c r="I74" s="333"/>
      <c r="J74" s="333"/>
      <c r="K74" s="333"/>
      <c r="L74" s="333"/>
    </row>
    <row r="75" spans="1:39" ht="48" customHeight="1" x14ac:dyDescent="0.35">
      <c r="A75" s="15">
        <v>1</v>
      </c>
      <c r="B75" s="331" t="s">
        <v>159</v>
      </c>
      <c r="C75" s="331"/>
      <c r="D75" s="331"/>
      <c r="E75" s="331"/>
      <c r="F75" s="331"/>
      <c r="G75" s="331"/>
      <c r="H75" s="331"/>
      <c r="I75" s="331"/>
      <c r="J75" s="331"/>
      <c r="K75" s="331"/>
      <c r="L75" s="331"/>
    </row>
    <row r="76" spans="1:39" ht="48" customHeight="1" x14ac:dyDescent="0.35">
      <c r="A76" s="15">
        <v>2</v>
      </c>
      <c r="B76" s="331" t="s">
        <v>162</v>
      </c>
      <c r="C76" s="331"/>
      <c r="D76" s="331"/>
      <c r="E76" s="331"/>
      <c r="F76" s="331"/>
      <c r="G76" s="331"/>
      <c r="H76" s="331"/>
      <c r="I76" s="331"/>
      <c r="J76" s="331"/>
      <c r="K76" s="331"/>
      <c r="L76" s="331"/>
    </row>
    <row r="77" spans="1:39" ht="48" customHeight="1" x14ac:dyDescent="0.35">
      <c r="A77" s="15">
        <v>3</v>
      </c>
      <c r="B77" s="331" t="s">
        <v>164</v>
      </c>
      <c r="C77" s="331"/>
      <c r="D77" s="331"/>
      <c r="E77" s="331"/>
      <c r="F77" s="331"/>
      <c r="G77" s="331"/>
      <c r="H77" s="331"/>
      <c r="I77" s="331"/>
      <c r="J77" s="331"/>
      <c r="K77" s="331"/>
      <c r="L77" s="331"/>
    </row>
    <row r="78" spans="1:39" ht="48" customHeight="1" x14ac:dyDescent="0.35">
      <c r="A78" s="15">
        <v>4</v>
      </c>
      <c r="B78" s="331" t="s">
        <v>166</v>
      </c>
      <c r="C78" s="331"/>
      <c r="D78" s="331"/>
      <c r="E78" s="331"/>
      <c r="F78" s="331"/>
      <c r="G78" s="331"/>
      <c r="H78" s="331"/>
      <c r="I78" s="331"/>
      <c r="J78" s="331"/>
      <c r="K78" s="331"/>
      <c r="L78" s="331"/>
    </row>
    <row r="79" spans="1:39" ht="60" customHeight="1" x14ac:dyDescent="0.35">
      <c r="A79" s="249"/>
      <c r="B79" s="333" t="s">
        <v>17</v>
      </c>
      <c r="C79" s="333"/>
      <c r="D79" s="333"/>
      <c r="E79" s="333"/>
      <c r="F79" s="333"/>
      <c r="G79" s="333"/>
      <c r="H79" s="333"/>
      <c r="I79" s="333"/>
      <c r="J79" s="333"/>
      <c r="K79" s="333"/>
      <c r="L79" s="333"/>
    </row>
    <row r="80" spans="1:39" ht="24" customHeight="1" x14ac:dyDescent="0.35">
      <c r="A80" s="15">
        <v>5</v>
      </c>
      <c r="B80" s="331" t="s">
        <v>171</v>
      </c>
      <c r="C80" s="331"/>
      <c r="D80" s="331"/>
      <c r="E80" s="331"/>
      <c r="F80" s="331"/>
      <c r="G80" s="331"/>
      <c r="H80" s="331"/>
      <c r="I80" s="331"/>
      <c r="J80" s="331"/>
      <c r="K80" s="331"/>
      <c r="L80" s="331"/>
    </row>
    <row r="81" spans="1:12" ht="24" customHeight="1" x14ac:dyDescent="0.35">
      <c r="A81" s="15">
        <v>6</v>
      </c>
      <c r="B81" s="335" t="s">
        <v>174</v>
      </c>
      <c r="C81" s="335"/>
      <c r="D81" s="335"/>
      <c r="E81" s="335"/>
      <c r="F81" s="335"/>
      <c r="G81" s="335"/>
      <c r="H81" s="335"/>
      <c r="I81" s="335"/>
      <c r="J81" s="335"/>
      <c r="K81" s="335"/>
      <c r="L81" s="335"/>
    </row>
    <row r="82" spans="1:12" ht="24" customHeight="1" x14ac:dyDescent="0.35">
      <c r="A82" s="15">
        <v>7</v>
      </c>
      <c r="B82" s="331" t="s">
        <v>177</v>
      </c>
      <c r="C82" s="331"/>
      <c r="D82" s="331"/>
      <c r="E82" s="331"/>
      <c r="F82" s="331"/>
      <c r="G82" s="331"/>
      <c r="H82" s="331"/>
      <c r="I82" s="331"/>
      <c r="J82" s="331"/>
      <c r="K82" s="331"/>
      <c r="L82" s="331"/>
    </row>
    <row r="83" spans="1:12" ht="24" customHeight="1" x14ac:dyDescent="0.35">
      <c r="A83" s="15">
        <v>8</v>
      </c>
      <c r="B83" s="331" t="s">
        <v>180</v>
      </c>
      <c r="C83" s="331"/>
      <c r="D83" s="331"/>
      <c r="E83" s="331"/>
      <c r="F83" s="331"/>
      <c r="G83" s="331"/>
      <c r="H83" s="331"/>
      <c r="I83" s="331"/>
      <c r="J83" s="331"/>
      <c r="K83" s="331"/>
      <c r="L83" s="331"/>
    </row>
    <row r="84" spans="1:12" ht="24" customHeight="1" x14ac:dyDescent="0.35">
      <c r="A84" s="15">
        <v>9</v>
      </c>
      <c r="B84" s="335" t="s">
        <v>183</v>
      </c>
      <c r="C84" s="335"/>
      <c r="D84" s="335"/>
      <c r="E84" s="335"/>
      <c r="F84" s="335"/>
      <c r="G84" s="335"/>
      <c r="H84" s="335"/>
      <c r="I84" s="335"/>
      <c r="J84" s="335"/>
      <c r="K84" s="335"/>
      <c r="L84" s="335"/>
    </row>
    <row r="85" spans="1:12" ht="48" customHeight="1" x14ac:dyDescent="0.35">
      <c r="A85" s="15">
        <v>10</v>
      </c>
      <c r="B85" s="331" t="s">
        <v>186</v>
      </c>
      <c r="C85" s="331"/>
      <c r="D85" s="331"/>
      <c r="E85" s="331"/>
      <c r="F85" s="331"/>
      <c r="G85" s="331"/>
      <c r="H85" s="331"/>
      <c r="I85" s="331"/>
      <c r="J85" s="331"/>
      <c r="K85" s="331"/>
      <c r="L85" s="331"/>
    </row>
    <row r="86" spans="1:12" ht="60" customHeight="1" x14ac:dyDescent="0.35">
      <c r="A86" s="249"/>
      <c r="B86" s="333" t="s">
        <v>18</v>
      </c>
      <c r="C86" s="333"/>
      <c r="D86" s="333"/>
      <c r="E86" s="333"/>
      <c r="F86" s="333"/>
      <c r="G86" s="333"/>
      <c r="H86" s="333"/>
      <c r="I86" s="333"/>
      <c r="J86" s="333"/>
      <c r="K86" s="333"/>
      <c r="L86" s="333"/>
    </row>
    <row r="87" spans="1:12" ht="24" customHeight="1" x14ac:dyDescent="0.35">
      <c r="A87" s="15">
        <v>11</v>
      </c>
      <c r="B87" s="331" t="s">
        <v>191</v>
      </c>
      <c r="C87" s="331"/>
      <c r="D87" s="331"/>
      <c r="E87" s="331"/>
      <c r="F87" s="331"/>
      <c r="G87" s="331"/>
      <c r="H87" s="331"/>
      <c r="I87" s="331"/>
      <c r="J87" s="331"/>
      <c r="K87" s="331"/>
      <c r="L87" s="331"/>
    </row>
    <row r="88" spans="1:12" ht="24" customHeight="1" x14ac:dyDescent="0.35">
      <c r="A88" s="15">
        <v>12</v>
      </c>
      <c r="B88" s="331" t="s">
        <v>194</v>
      </c>
      <c r="C88" s="331"/>
      <c r="D88" s="331"/>
      <c r="E88" s="331"/>
      <c r="F88" s="331"/>
      <c r="G88" s="331"/>
      <c r="H88" s="331"/>
      <c r="I88" s="331"/>
      <c r="J88" s="331"/>
      <c r="K88" s="331"/>
      <c r="L88" s="331"/>
    </row>
    <row r="89" spans="1:12" ht="60" customHeight="1" x14ac:dyDescent="0.35">
      <c r="A89" s="249"/>
      <c r="B89" s="333" t="s">
        <v>148</v>
      </c>
      <c r="C89" s="333"/>
      <c r="D89" s="333"/>
      <c r="E89" s="333"/>
      <c r="F89" s="333"/>
      <c r="G89" s="333"/>
      <c r="H89" s="333"/>
      <c r="I89" s="333"/>
      <c r="J89" s="333"/>
      <c r="K89" s="333"/>
      <c r="L89" s="333"/>
    </row>
    <row r="90" spans="1:12" ht="24" customHeight="1" x14ac:dyDescent="0.35">
      <c r="A90" s="15">
        <v>13</v>
      </c>
      <c r="B90" s="335" t="s">
        <v>199</v>
      </c>
      <c r="C90" s="335"/>
      <c r="D90" s="335"/>
      <c r="E90" s="335"/>
      <c r="F90" s="335"/>
      <c r="G90" s="335"/>
      <c r="H90" s="335"/>
      <c r="I90" s="335"/>
      <c r="J90" s="335"/>
      <c r="K90" s="335"/>
      <c r="L90" s="335"/>
    </row>
    <row r="91" spans="1:12" ht="48" customHeight="1" x14ac:dyDescent="0.35">
      <c r="A91" s="15">
        <v>14</v>
      </c>
      <c r="B91" s="331" t="s">
        <v>202</v>
      </c>
      <c r="C91" s="331"/>
      <c r="D91" s="331"/>
      <c r="E91" s="331"/>
      <c r="F91" s="331"/>
      <c r="G91" s="331"/>
      <c r="H91" s="331"/>
      <c r="I91" s="331"/>
      <c r="J91" s="331"/>
      <c r="K91" s="331"/>
      <c r="L91" s="331"/>
    </row>
    <row r="92" spans="1:12" ht="48" customHeight="1" x14ac:dyDescent="0.35">
      <c r="A92" s="15">
        <v>15</v>
      </c>
      <c r="B92" s="331" t="s">
        <v>205</v>
      </c>
      <c r="C92" s="331"/>
      <c r="D92" s="331"/>
      <c r="E92" s="331"/>
      <c r="F92" s="331"/>
      <c r="G92" s="331"/>
      <c r="H92" s="331"/>
      <c r="I92" s="331"/>
      <c r="J92" s="331"/>
      <c r="K92" s="331"/>
      <c r="L92" s="331"/>
    </row>
    <row r="93" spans="1:12" ht="48" customHeight="1" x14ac:dyDescent="0.35">
      <c r="A93" s="15">
        <v>16</v>
      </c>
      <c r="B93" s="331" t="s">
        <v>207</v>
      </c>
      <c r="C93" s="331"/>
      <c r="D93" s="331"/>
      <c r="E93" s="331"/>
      <c r="F93" s="331"/>
      <c r="G93" s="331"/>
      <c r="H93" s="331"/>
      <c r="I93" s="331"/>
      <c r="J93" s="331"/>
      <c r="K93" s="331"/>
      <c r="L93" s="331"/>
    </row>
    <row r="94" spans="1:12" ht="48" customHeight="1" x14ac:dyDescent="0.35">
      <c r="A94" s="15">
        <v>17</v>
      </c>
      <c r="B94" s="331" t="s">
        <v>208</v>
      </c>
      <c r="C94" s="331"/>
      <c r="D94" s="331"/>
      <c r="E94" s="331"/>
      <c r="F94" s="331"/>
      <c r="G94" s="331"/>
      <c r="H94" s="331"/>
      <c r="I94" s="331"/>
      <c r="J94" s="331"/>
      <c r="K94" s="331"/>
      <c r="L94" s="331"/>
    </row>
    <row r="95" spans="1:12" ht="48" customHeight="1" x14ac:dyDescent="0.35">
      <c r="A95" s="15">
        <v>18</v>
      </c>
      <c r="B95" s="331" t="s">
        <v>210</v>
      </c>
      <c r="C95" s="331"/>
      <c r="D95" s="331"/>
      <c r="E95" s="331"/>
      <c r="F95" s="331"/>
      <c r="G95" s="331"/>
      <c r="H95" s="331"/>
      <c r="I95" s="331"/>
      <c r="J95" s="331"/>
      <c r="K95" s="331"/>
      <c r="L95" s="331"/>
    </row>
    <row r="96" spans="1:12" ht="24" customHeight="1" x14ac:dyDescent="0.35">
      <c r="A96" s="15">
        <v>19</v>
      </c>
      <c r="B96" s="331" t="s">
        <v>211</v>
      </c>
      <c r="C96" s="331"/>
      <c r="D96" s="331"/>
      <c r="E96" s="331"/>
      <c r="F96" s="331"/>
      <c r="G96" s="331"/>
      <c r="H96" s="331"/>
      <c r="I96" s="331"/>
      <c r="J96" s="331"/>
      <c r="K96" s="331"/>
      <c r="L96" s="331"/>
    </row>
    <row r="97" spans="1:12" ht="24" customHeight="1" x14ac:dyDescent="0.35">
      <c r="A97" s="15">
        <v>20</v>
      </c>
      <c r="B97" s="331" t="s">
        <v>213</v>
      </c>
      <c r="C97" s="331"/>
      <c r="D97" s="331"/>
      <c r="E97" s="331"/>
      <c r="F97" s="331"/>
      <c r="G97" s="331"/>
      <c r="H97" s="331"/>
      <c r="I97" s="331"/>
      <c r="J97" s="331"/>
      <c r="K97" s="331"/>
      <c r="L97" s="331"/>
    </row>
    <row r="98" spans="1:12" ht="24" customHeight="1" x14ac:dyDescent="0.35">
      <c r="A98" s="15">
        <v>21</v>
      </c>
      <c r="B98" s="332" t="s">
        <v>214</v>
      </c>
      <c r="C98" s="332"/>
      <c r="D98" s="332"/>
      <c r="E98" s="332"/>
      <c r="F98" s="332"/>
      <c r="G98" s="332"/>
      <c r="H98" s="332"/>
      <c r="I98" s="332"/>
      <c r="J98" s="332"/>
      <c r="K98" s="332"/>
      <c r="L98" s="332"/>
    </row>
    <row r="99" spans="1:12" ht="24" customHeight="1" x14ac:dyDescent="0.35">
      <c r="A99" s="14"/>
      <c r="B99" s="247"/>
      <c r="C99" s="247"/>
      <c r="D99" s="247"/>
      <c r="E99" s="247"/>
      <c r="F99" s="247"/>
      <c r="G99" s="247"/>
      <c r="H99" s="247"/>
      <c r="I99" s="247"/>
      <c r="J99" s="247"/>
      <c r="K99" s="247"/>
      <c r="L99" s="253" t="s">
        <v>95</v>
      </c>
    </row>
    <row r="100" spans="1:12" ht="60" customHeight="1" x14ac:dyDescent="0.35">
      <c r="A100" s="245" t="s">
        <v>93</v>
      </c>
      <c r="B100" s="333" t="s">
        <v>253</v>
      </c>
      <c r="C100" s="333"/>
      <c r="D100" s="333"/>
      <c r="E100" s="333"/>
      <c r="F100" s="333"/>
      <c r="G100" s="333"/>
      <c r="H100" s="333"/>
      <c r="I100" s="333"/>
      <c r="J100" s="333"/>
      <c r="K100" s="333"/>
      <c r="L100" s="333"/>
    </row>
    <row r="101" spans="1:12" ht="24" customHeight="1" x14ac:dyDescent="0.35">
      <c r="A101" s="16"/>
      <c r="B101" s="334" t="s">
        <v>19</v>
      </c>
      <c r="C101" s="334"/>
      <c r="D101" s="334"/>
      <c r="E101" s="334"/>
      <c r="F101" s="334"/>
      <c r="G101" s="334"/>
      <c r="H101" s="254"/>
      <c r="I101" s="254"/>
      <c r="J101" s="254"/>
      <c r="K101" s="254"/>
      <c r="L101" s="254"/>
    </row>
    <row r="102" spans="1:12" ht="24" customHeight="1" x14ac:dyDescent="0.35">
      <c r="A102" s="14"/>
      <c r="B102" s="329" t="s">
        <v>99</v>
      </c>
      <c r="C102" s="329"/>
      <c r="D102" s="329"/>
      <c r="E102" s="329"/>
      <c r="F102" s="329"/>
      <c r="G102" s="329"/>
      <c r="H102" s="329"/>
      <c r="I102" s="329"/>
      <c r="J102" s="329"/>
      <c r="K102" s="329"/>
      <c r="L102" s="329"/>
    </row>
    <row r="103" spans="1:12" ht="24" customHeight="1" x14ac:dyDescent="0.35">
      <c r="A103" s="14"/>
      <c r="B103" s="329" t="s">
        <v>101</v>
      </c>
      <c r="C103" s="329"/>
      <c r="D103" s="329"/>
      <c r="E103" s="329"/>
      <c r="F103" s="329"/>
      <c r="G103" s="329"/>
      <c r="H103" s="329"/>
      <c r="I103" s="329"/>
      <c r="J103" s="329"/>
      <c r="K103" s="329"/>
      <c r="L103" s="329"/>
    </row>
    <row r="104" spans="1:12" ht="24" customHeight="1" x14ac:dyDescent="0.35">
      <c r="A104" s="14"/>
      <c r="B104" s="330" t="s">
        <v>64</v>
      </c>
      <c r="C104" s="330"/>
      <c r="D104" s="330"/>
      <c r="E104" s="330"/>
      <c r="F104" s="330"/>
      <c r="G104" s="330"/>
      <c r="H104" s="330"/>
      <c r="I104" s="330"/>
      <c r="J104" s="330"/>
      <c r="K104" s="330"/>
      <c r="L104" s="330"/>
    </row>
    <row r="105" spans="1:12" ht="24" customHeight="1" x14ac:dyDescent="0.35">
      <c r="A105" s="17">
        <v>1</v>
      </c>
      <c r="B105" s="327" t="s">
        <v>158</v>
      </c>
      <c r="C105" s="327"/>
      <c r="D105" s="327"/>
      <c r="E105" s="327"/>
      <c r="F105" s="327"/>
      <c r="G105" s="327"/>
      <c r="H105" s="327"/>
      <c r="I105" s="327"/>
      <c r="J105" s="327"/>
      <c r="K105" s="327"/>
      <c r="L105" s="327"/>
    </row>
    <row r="106" spans="1:12" ht="24" customHeight="1" x14ac:dyDescent="0.35">
      <c r="A106" s="17">
        <v>2</v>
      </c>
      <c r="B106" s="327" t="s">
        <v>160</v>
      </c>
      <c r="C106" s="327"/>
      <c r="D106" s="327"/>
      <c r="E106" s="327"/>
      <c r="F106" s="327"/>
      <c r="G106" s="327"/>
      <c r="H106" s="327"/>
      <c r="I106" s="327"/>
      <c r="J106" s="327"/>
      <c r="K106" s="327"/>
      <c r="L106" s="327"/>
    </row>
    <row r="107" spans="1:12" ht="24" customHeight="1" x14ac:dyDescent="0.35">
      <c r="A107" s="17">
        <v>3</v>
      </c>
      <c r="B107" s="327" t="s">
        <v>163</v>
      </c>
      <c r="C107" s="327"/>
      <c r="D107" s="327"/>
      <c r="E107" s="327"/>
      <c r="F107" s="327"/>
      <c r="G107" s="327"/>
      <c r="H107" s="327"/>
      <c r="I107" s="327"/>
      <c r="J107" s="327"/>
      <c r="K107" s="327"/>
      <c r="L107" s="327"/>
    </row>
    <row r="108" spans="1:12" ht="24" customHeight="1" x14ac:dyDescent="0.35">
      <c r="A108" s="17">
        <v>4</v>
      </c>
      <c r="B108" s="327" t="s">
        <v>165</v>
      </c>
      <c r="C108" s="327"/>
      <c r="D108" s="327"/>
      <c r="E108" s="327"/>
      <c r="F108" s="327"/>
      <c r="G108" s="327"/>
      <c r="H108" s="327"/>
      <c r="I108" s="327"/>
      <c r="J108" s="327"/>
      <c r="K108" s="327"/>
      <c r="L108" s="327"/>
    </row>
    <row r="109" spans="1:12" ht="48" customHeight="1" x14ac:dyDescent="0.35">
      <c r="A109" s="17">
        <v>5</v>
      </c>
      <c r="B109" s="327" t="s">
        <v>167</v>
      </c>
      <c r="C109" s="327"/>
      <c r="D109" s="327"/>
      <c r="E109" s="327"/>
      <c r="F109" s="327"/>
      <c r="G109" s="327"/>
      <c r="H109" s="327"/>
      <c r="I109" s="327"/>
      <c r="J109" s="327"/>
      <c r="K109" s="327"/>
      <c r="L109" s="327"/>
    </row>
    <row r="110" spans="1:12" ht="24" customHeight="1" x14ac:dyDescent="0.35">
      <c r="A110" s="17">
        <v>6</v>
      </c>
      <c r="B110" s="327" t="s">
        <v>169</v>
      </c>
      <c r="C110" s="327"/>
      <c r="D110" s="327"/>
      <c r="E110" s="327"/>
      <c r="F110" s="327"/>
      <c r="G110" s="327"/>
      <c r="H110" s="327"/>
      <c r="I110" s="327"/>
      <c r="J110" s="327"/>
      <c r="K110" s="327"/>
      <c r="L110" s="327"/>
    </row>
    <row r="111" spans="1:12" ht="24" customHeight="1" x14ac:dyDescent="0.35">
      <c r="A111" s="17">
        <v>7</v>
      </c>
      <c r="B111" s="327" t="s">
        <v>172</v>
      </c>
      <c r="C111" s="327"/>
      <c r="D111" s="327"/>
      <c r="E111" s="327"/>
      <c r="F111" s="327"/>
      <c r="G111" s="327"/>
      <c r="H111" s="327"/>
      <c r="I111" s="327"/>
      <c r="J111" s="327"/>
      <c r="K111" s="327"/>
      <c r="L111" s="327"/>
    </row>
    <row r="112" spans="1:12" ht="48" customHeight="1" x14ac:dyDescent="0.35">
      <c r="A112" s="17">
        <v>8</v>
      </c>
      <c r="B112" s="327" t="s">
        <v>175</v>
      </c>
      <c r="C112" s="327"/>
      <c r="D112" s="327"/>
      <c r="E112" s="327"/>
      <c r="F112" s="327"/>
      <c r="G112" s="327"/>
      <c r="H112" s="327"/>
      <c r="I112" s="327"/>
      <c r="J112" s="327"/>
      <c r="K112" s="327"/>
      <c r="L112" s="327"/>
    </row>
    <row r="113" spans="1:12" ht="24" customHeight="1" x14ac:dyDescent="0.35">
      <c r="A113" s="17">
        <v>9</v>
      </c>
      <c r="B113" s="327" t="s">
        <v>178</v>
      </c>
      <c r="C113" s="327"/>
      <c r="D113" s="327"/>
      <c r="E113" s="327"/>
      <c r="F113" s="327"/>
      <c r="G113" s="327"/>
      <c r="H113" s="327"/>
      <c r="I113" s="327"/>
      <c r="J113" s="327"/>
      <c r="K113" s="327"/>
      <c r="L113" s="327"/>
    </row>
    <row r="114" spans="1:12" ht="24" customHeight="1" x14ac:dyDescent="0.35">
      <c r="A114" s="17">
        <v>10</v>
      </c>
      <c r="B114" s="327" t="s">
        <v>181</v>
      </c>
      <c r="C114" s="327"/>
      <c r="D114" s="327"/>
      <c r="E114" s="327"/>
      <c r="F114" s="327"/>
      <c r="G114" s="327"/>
      <c r="H114" s="327"/>
      <c r="I114" s="327"/>
      <c r="J114" s="327"/>
      <c r="K114" s="327"/>
      <c r="L114" s="327"/>
    </row>
    <row r="115" spans="1:12" ht="48" customHeight="1" x14ac:dyDescent="0.35">
      <c r="A115" s="17">
        <v>11</v>
      </c>
      <c r="B115" s="327" t="s">
        <v>184</v>
      </c>
      <c r="C115" s="327"/>
      <c r="D115" s="327"/>
      <c r="E115" s="327"/>
      <c r="F115" s="327"/>
      <c r="G115" s="327"/>
      <c r="H115" s="327"/>
      <c r="I115" s="327"/>
      <c r="J115" s="327"/>
      <c r="K115" s="327"/>
      <c r="L115" s="327"/>
    </row>
    <row r="116" spans="1:12" ht="24" customHeight="1" x14ac:dyDescent="0.35">
      <c r="A116" s="17">
        <v>12</v>
      </c>
      <c r="B116" s="327" t="s">
        <v>187</v>
      </c>
      <c r="C116" s="327"/>
      <c r="D116" s="327"/>
      <c r="E116" s="327"/>
      <c r="F116" s="327"/>
      <c r="G116" s="327"/>
      <c r="H116" s="327"/>
      <c r="I116" s="327"/>
      <c r="J116" s="327"/>
      <c r="K116" s="327"/>
      <c r="L116" s="327"/>
    </row>
    <row r="117" spans="1:12" ht="24" customHeight="1" x14ac:dyDescent="0.35">
      <c r="A117" s="17">
        <v>13</v>
      </c>
      <c r="B117" s="327" t="s">
        <v>189</v>
      </c>
      <c r="C117" s="327"/>
      <c r="D117" s="327"/>
      <c r="E117" s="327"/>
      <c r="F117" s="327"/>
      <c r="G117" s="327"/>
      <c r="H117" s="327"/>
      <c r="I117" s="327"/>
      <c r="J117" s="327"/>
      <c r="K117" s="327"/>
      <c r="L117" s="327"/>
    </row>
    <row r="118" spans="1:12" ht="24" customHeight="1" x14ac:dyDescent="0.35">
      <c r="A118" s="17">
        <v>14</v>
      </c>
      <c r="B118" s="327" t="s">
        <v>192</v>
      </c>
      <c r="C118" s="327"/>
      <c r="D118" s="327"/>
      <c r="E118" s="327"/>
      <c r="F118" s="327"/>
      <c r="G118" s="327"/>
      <c r="H118" s="327"/>
      <c r="I118" s="327"/>
      <c r="J118" s="327"/>
      <c r="K118" s="327"/>
      <c r="L118" s="327"/>
    </row>
    <row r="119" spans="1:12" ht="24" customHeight="1" x14ac:dyDescent="0.35">
      <c r="A119" s="17">
        <v>15</v>
      </c>
      <c r="B119" s="327" t="s">
        <v>195</v>
      </c>
      <c r="C119" s="327"/>
      <c r="D119" s="327"/>
      <c r="E119" s="327"/>
      <c r="F119" s="327"/>
      <c r="G119" s="327"/>
      <c r="H119" s="327"/>
      <c r="I119" s="327"/>
      <c r="J119" s="327"/>
      <c r="K119" s="327"/>
      <c r="L119" s="327"/>
    </row>
    <row r="120" spans="1:12" ht="48" customHeight="1" x14ac:dyDescent="0.35">
      <c r="A120" s="17">
        <v>16</v>
      </c>
      <c r="B120" s="327" t="s">
        <v>197</v>
      </c>
      <c r="C120" s="327"/>
      <c r="D120" s="327"/>
      <c r="E120" s="327"/>
      <c r="F120" s="327"/>
      <c r="G120" s="327"/>
      <c r="H120" s="327"/>
      <c r="I120" s="327"/>
      <c r="J120" s="327"/>
      <c r="K120" s="327"/>
      <c r="L120" s="327"/>
    </row>
    <row r="121" spans="1:12" ht="48" customHeight="1" x14ac:dyDescent="0.35">
      <c r="A121" s="17">
        <v>17</v>
      </c>
      <c r="B121" s="327" t="s">
        <v>200</v>
      </c>
      <c r="C121" s="327"/>
      <c r="D121" s="327"/>
      <c r="E121" s="327"/>
      <c r="F121" s="327"/>
      <c r="G121" s="327"/>
      <c r="H121" s="327"/>
      <c r="I121" s="327"/>
      <c r="J121" s="327"/>
      <c r="K121" s="327"/>
      <c r="L121" s="327"/>
    </row>
    <row r="122" spans="1:12" s="255" customFormat="1" ht="158.25" customHeight="1" x14ac:dyDescent="0.25">
      <c r="A122" s="17">
        <v>18</v>
      </c>
      <c r="B122" s="328" t="s">
        <v>203</v>
      </c>
      <c r="C122" s="328"/>
      <c r="D122" s="328"/>
      <c r="E122" s="328"/>
      <c r="F122" s="328"/>
      <c r="G122" s="328"/>
      <c r="H122" s="328"/>
      <c r="I122" s="328"/>
      <c r="J122" s="328"/>
      <c r="K122" s="328"/>
      <c r="L122" s="328"/>
    </row>
    <row r="123" spans="1:12" x14ac:dyDescent="0.35">
      <c r="A123" s="17"/>
      <c r="B123" s="328"/>
      <c r="C123" s="328"/>
      <c r="D123" s="328"/>
      <c r="E123" s="328"/>
      <c r="F123" s="328"/>
      <c r="G123" s="328"/>
      <c r="H123" s="328"/>
      <c r="I123" s="328"/>
      <c r="J123" s="328"/>
      <c r="K123" s="328"/>
      <c r="L123" s="328"/>
    </row>
    <row r="124" spans="1:12" x14ac:dyDescent="0.35">
      <c r="A124" s="14"/>
      <c r="B124" s="14"/>
      <c r="C124" s="14"/>
      <c r="D124" s="14"/>
      <c r="E124" s="14"/>
      <c r="F124" s="14"/>
      <c r="G124" s="244" t="s">
        <v>95</v>
      </c>
    </row>
  </sheetData>
  <sheetProtection selectLockedCells="1"/>
  <protectedRanges>
    <protectedRange sqref="B47:K48" name="Rango1"/>
  </protectedRanges>
  <mergeCells count="116">
    <mergeCell ref="A1:B3"/>
    <mergeCell ref="C1:I1"/>
    <mergeCell ref="J1:L1"/>
    <mergeCell ref="C2:I3"/>
    <mergeCell ref="J2:L2"/>
    <mergeCell ref="J3:L3"/>
    <mergeCell ref="B18:L18"/>
    <mergeCell ref="AI18:AM18"/>
    <mergeCell ref="B19:L19"/>
    <mergeCell ref="AI19:AM19"/>
    <mergeCell ref="B20:L20"/>
    <mergeCell ref="B21:L21"/>
    <mergeCell ref="A4:L4"/>
    <mergeCell ref="A9:C9"/>
    <mergeCell ref="A10:D10"/>
    <mergeCell ref="A11:D11"/>
    <mergeCell ref="B16:L16"/>
    <mergeCell ref="B17:K17"/>
    <mergeCell ref="B28:L28"/>
    <mergeCell ref="B29:L29"/>
    <mergeCell ref="B30:L30"/>
    <mergeCell ref="B31:L31"/>
    <mergeCell ref="B32:L32"/>
    <mergeCell ref="B33:L33"/>
    <mergeCell ref="B22:L22"/>
    <mergeCell ref="B23:L23"/>
    <mergeCell ref="B24:L24"/>
    <mergeCell ref="B25:L25"/>
    <mergeCell ref="B26:L26"/>
    <mergeCell ref="B27:L27"/>
    <mergeCell ref="B40:L40"/>
    <mergeCell ref="B41:L41"/>
    <mergeCell ref="B42:L42"/>
    <mergeCell ref="B43:L43"/>
    <mergeCell ref="B44:L44"/>
    <mergeCell ref="B45:L45"/>
    <mergeCell ref="B34:L34"/>
    <mergeCell ref="B35:L35"/>
    <mergeCell ref="B36:L36"/>
    <mergeCell ref="B37:L37"/>
    <mergeCell ref="B38:L38"/>
    <mergeCell ref="B39:L39"/>
    <mergeCell ref="B53:L53"/>
    <mergeCell ref="B54:L54"/>
    <mergeCell ref="B55:L55"/>
    <mergeCell ref="B56:L56"/>
    <mergeCell ref="B57:L57"/>
    <mergeCell ref="B58:L58"/>
    <mergeCell ref="B46:L46"/>
    <mergeCell ref="B47:L47"/>
    <mergeCell ref="B48:L48"/>
    <mergeCell ref="B50:L50"/>
    <mergeCell ref="B51:L51"/>
    <mergeCell ref="B52:L52"/>
    <mergeCell ref="B65:L65"/>
    <mergeCell ref="B66:L66"/>
    <mergeCell ref="B67:L67"/>
    <mergeCell ref="B69:L69"/>
    <mergeCell ref="B70:L70"/>
    <mergeCell ref="B71:L71"/>
    <mergeCell ref="B59:L59"/>
    <mergeCell ref="B60:L60"/>
    <mergeCell ref="B61:L61"/>
    <mergeCell ref="B62:L62"/>
    <mergeCell ref="B63:L63"/>
    <mergeCell ref="B64:L64"/>
    <mergeCell ref="B78:L78"/>
    <mergeCell ref="B79:L79"/>
    <mergeCell ref="B80:L80"/>
    <mergeCell ref="B81:L81"/>
    <mergeCell ref="B82:L82"/>
    <mergeCell ref="B83:L83"/>
    <mergeCell ref="B72:L72"/>
    <mergeCell ref="B73:L73"/>
    <mergeCell ref="B74:L74"/>
    <mergeCell ref="B75:L75"/>
    <mergeCell ref="B76:L76"/>
    <mergeCell ref="B77:L77"/>
    <mergeCell ref="B90:L90"/>
    <mergeCell ref="B91:L91"/>
    <mergeCell ref="B92:L92"/>
    <mergeCell ref="B93:L93"/>
    <mergeCell ref="B94:L94"/>
    <mergeCell ref="B95:L95"/>
    <mergeCell ref="B84:L84"/>
    <mergeCell ref="B85:L85"/>
    <mergeCell ref="B86:L86"/>
    <mergeCell ref="B87:L87"/>
    <mergeCell ref="B88:L88"/>
    <mergeCell ref="B89:L89"/>
    <mergeCell ref="B103:L103"/>
    <mergeCell ref="B104:L104"/>
    <mergeCell ref="B105:L105"/>
    <mergeCell ref="B106:L106"/>
    <mergeCell ref="B107:L107"/>
    <mergeCell ref="B108:L108"/>
    <mergeCell ref="B96:L96"/>
    <mergeCell ref="B97:L97"/>
    <mergeCell ref="B98:L98"/>
    <mergeCell ref="B100:L100"/>
    <mergeCell ref="B101:G101"/>
    <mergeCell ref="B102:L102"/>
    <mergeCell ref="B121:L121"/>
    <mergeCell ref="B122:L123"/>
    <mergeCell ref="B115:L115"/>
    <mergeCell ref="B116:L116"/>
    <mergeCell ref="B117:L117"/>
    <mergeCell ref="B118:L118"/>
    <mergeCell ref="B119:L119"/>
    <mergeCell ref="B120:L120"/>
    <mergeCell ref="B109:L109"/>
    <mergeCell ref="B110:L110"/>
    <mergeCell ref="B111:L111"/>
    <mergeCell ref="B112:L112"/>
    <mergeCell ref="B113:L113"/>
    <mergeCell ref="B114:L114"/>
  </mergeCells>
  <hyperlinks>
    <hyperlink ref="K15" location="Regresar" display="Regresar" xr:uid="{2FA244FF-E234-4B2F-8373-ECFA67CF4E2B}"/>
    <hyperlink ref="L68" location="Regresar" display="Regresar" xr:uid="{9CAF8CCE-196B-44D0-8C2F-6082EA77220E}"/>
    <hyperlink ref="L99" location="Regresar" display="Regresar" xr:uid="{99CD4D87-A76F-4311-8E37-1E756F108822}"/>
    <hyperlink ref="G124" location="Regresar" display="Regresar" xr:uid="{56D08708-80F3-493B-83D3-09F36240D270}"/>
    <hyperlink ref="A9:B9" location="INSTRUCTIVOS!INSTRUCTIVO_1FLUJO" display="IR A INSTRUCTIVO FLUJO CAJA" xr:uid="{677E18BB-6AC9-4BBF-A373-9D036F8387EB}"/>
    <hyperlink ref="A10:B10" location="INSTRUCTIVOS!INSTRUCTIVO_2FINANCIERO" display="IR A INSTRUCTIVO ANEXO FINANCIERO" xr:uid="{FBC5F62F-BBDD-4911-894A-6E1E213989FD}"/>
    <hyperlink ref="A11:B11" location="INSTRUCTIVOS!INSTRUCTIVO_3VENTAS" display="IR A INSTRUCTIVO ANEXO VENTAS" xr:uid="{4D3660EF-3956-4CFB-81D1-C960DC295543}"/>
    <hyperlink ref="A9:C9" location="'INSTRUCTIVOS-SECCION E'!B16" display="IR A INSTRUCTIVO FLUJO CAJA" xr:uid="{96916317-9F49-45DE-8CD9-7A5F36A60751}"/>
    <hyperlink ref="A10:D10" location="'INSTRUCTIVOS-SECCION E'!B69" display="IR A INSTRUCTIVO ANEXO FINANCIERO" xr:uid="{34288FBD-0320-4B56-A675-B738331563B2}"/>
    <hyperlink ref="A11:D11" location="'INSTRUCTIVOS-SECCION E'!B100" display="IR A INSTRUCTIVO ANEXO VENTAS" xr:uid="{E50E2623-0FC7-4D0B-8D97-E960C4DDD8B4}"/>
  </hyperlinks>
  <pageMargins left="1.1811023622047245" right="0.78740157480314965" top="1.1811023622047245" bottom="0.78740157480314965" header="0.78740157480314965" footer="0.78740157480314965"/>
  <pageSetup scale="43" fitToHeight="4" orientation="portrait" r:id="rId1"/>
  <headerFooter>
    <oddFooter>&amp;L&amp;G&amp;R&amp;"Times New Roman,Normal"&amp;11Sección B
Página  &amp;P de &amp;N</oddFooter>
  </headerFooter>
  <rowBreaks count="3" manualBreakCount="3">
    <brk id="45" max="11" man="1"/>
    <brk id="78" max="11" man="1"/>
    <brk id="99" max="11"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BC47"/>
  <sheetViews>
    <sheetView showGridLines="0" showWhiteSpace="0" topLeftCell="E1" zoomScale="80" zoomScaleNormal="80" zoomScaleSheetLayoutView="25" zoomScalePageLayoutView="40" workbookViewId="0">
      <selection activeCell="M5" sqref="M5"/>
    </sheetView>
  </sheetViews>
  <sheetFormatPr baseColWidth="10" defaultColWidth="11.453125" defaultRowHeight="17.5" x14ac:dyDescent="0.25"/>
  <cols>
    <col min="1" max="1" width="45.26953125" style="10" customWidth="1"/>
    <col min="2" max="3" width="28.7265625" style="10" customWidth="1"/>
    <col min="4" max="4" width="29.453125" style="10" customWidth="1"/>
    <col min="5" max="16" width="23.7265625" style="10" customWidth="1"/>
    <col min="17" max="26" width="23.7265625" style="11" customWidth="1"/>
    <col min="27" max="27" width="10.453125" style="11" customWidth="1"/>
    <col min="28" max="55" width="23.7265625" style="11" customWidth="1"/>
    <col min="56" max="16384" width="11.453125" style="10"/>
  </cols>
  <sheetData>
    <row r="1" spans="1:55" ht="18" customHeight="1" x14ac:dyDescent="0.25">
      <c r="A1" s="388" t="e" vm="1">
        <v>#VALUE!</v>
      </c>
      <c r="B1" s="377" t="s">
        <v>157</v>
      </c>
      <c r="C1" s="378"/>
      <c r="D1" s="378"/>
      <c r="E1" s="378"/>
      <c r="F1" s="378"/>
      <c r="G1" s="378"/>
      <c r="H1" s="378"/>
      <c r="I1" s="378"/>
      <c r="J1" s="379"/>
      <c r="K1" s="398" t="s">
        <v>260</v>
      </c>
      <c r="L1" s="399"/>
    </row>
    <row r="2" spans="1:55" x14ac:dyDescent="0.25">
      <c r="A2" s="388"/>
      <c r="B2" s="380"/>
      <c r="C2" s="381"/>
      <c r="D2" s="381"/>
      <c r="E2" s="381"/>
      <c r="F2" s="381"/>
      <c r="G2" s="381"/>
      <c r="H2" s="381"/>
      <c r="I2" s="381"/>
      <c r="J2" s="382"/>
      <c r="K2" s="400"/>
      <c r="L2" s="401"/>
    </row>
    <row r="3" spans="1:55" ht="18.75" customHeight="1" x14ac:dyDescent="0.25">
      <c r="A3" s="388"/>
      <c r="B3" s="361" t="s">
        <v>242</v>
      </c>
      <c r="C3" s="362"/>
      <c r="D3" s="362"/>
      <c r="E3" s="362"/>
      <c r="F3" s="362"/>
      <c r="G3" s="362"/>
      <c r="H3" s="362"/>
      <c r="I3" s="362"/>
      <c r="J3" s="363"/>
      <c r="K3" s="398" t="s">
        <v>154</v>
      </c>
      <c r="L3" s="399"/>
    </row>
    <row r="4" spans="1:55" ht="17.5" customHeight="1" x14ac:dyDescent="0.25">
      <c r="A4" s="388"/>
      <c r="B4" s="364"/>
      <c r="C4" s="365"/>
      <c r="D4" s="365"/>
      <c r="E4" s="365"/>
      <c r="F4" s="365"/>
      <c r="G4" s="365"/>
      <c r="H4" s="365"/>
      <c r="I4" s="365"/>
      <c r="J4" s="366"/>
      <c r="K4" s="400"/>
      <c r="L4" s="401"/>
    </row>
    <row r="5" spans="1:55" ht="18" customHeight="1" x14ac:dyDescent="0.25">
      <c r="A5" s="388"/>
      <c r="B5" s="364"/>
      <c r="C5" s="365"/>
      <c r="D5" s="365"/>
      <c r="E5" s="365"/>
      <c r="F5" s="365"/>
      <c r="G5" s="365"/>
      <c r="H5" s="365"/>
      <c r="I5" s="365"/>
      <c r="J5" s="366"/>
      <c r="K5" s="398" t="s">
        <v>243</v>
      </c>
      <c r="L5" s="399"/>
    </row>
    <row r="6" spans="1:55" ht="18" customHeight="1" x14ac:dyDescent="0.25">
      <c r="A6" s="388"/>
      <c r="B6" s="367"/>
      <c r="C6" s="368"/>
      <c r="D6" s="368"/>
      <c r="E6" s="368"/>
      <c r="F6" s="368"/>
      <c r="G6" s="368"/>
      <c r="H6" s="368"/>
      <c r="I6" s="368"/>
      <c r="J6" s="369"/>
      <c r="K6" s="400"/>
      <c r="L6" s="401"/>
    </row>
    <row r="7" spans="1:55" x14ac:dyDescent="0.25">
      <c r="A7" s="389"/>
      <c r="B7" s="389"/>
      <c r="C7" s="389"/>
      <c r="D7" s="389"/>
      <c r="E7" s="389"/>
      <c r="F7" s="389"/>
      <c r="G7" s="389"/>
      <c r="H7" s="389"/>
      <c r="I7" s="389"/>
      <c r="J7" s="389"/>
      <c r="K7" s="389"/>
      <c r="L7" s="389"/>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row>
    <row r="8" spans="1:55" x14ac:dyDescent="0.25">
      <c r="A8" s="390"/>
      <c r="B8" s="390"/>
      <c r="C8" s="390"/>
      <c r="D8" s="390"/>
      <c r="E8" s="390"/>
      <c r="F8" s="390"/>
      <c r="G8" s="390"/>
      <c r="H8" s="390"/>
      <c r="I8" s="390"/>
      <c r="J8" s="390"/>
      <c r="K8" s="390"/>
      <c r="L8" s="390"/>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row>
    <row r="9" spans="1:55" x14ac:dyDescent="0.25">
      <c r="A9" s="391"/>
      <c r="B9" s="391"/>
      <c r="C9" s="391"/>
      <c r="D9" s="391"/>
      <c r="E9" s="391"/>
      <c r="F9" s="391"/>
      <c r="G9" s="391"/>
      <c r="H9" s="391"/>
      <c r="I9" s="391"/>
      <c r="J9" s="391"/>
      <c r="K9" s="391"/>
      <c r="L9" s="391"/>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row>
    <row r="10" spans="1:55" s="229" customFormat="1" ht="23.25" customHeight="1" x14ac:dyDescent="0.25">
      <c r="A10" s="222" t="s">
        <v>106</v>
      </c>
      <c r="B10" s="223"/>
      <c r="C10" s="224"/>
      <c r="D10" s="225"/>
      <c r="E10" s="226"/>
      <c r="F10" s="227"/>
      <c r="G10" s="227"/>
      <c r="H10" s="227"/>
      <c r="I10" s="227"/>
      <c r="J10" s="227"/>
      <c r="K10" s="227"/>
      <c r="L10" s="228"/>
      <c r="Q10" s="220"/>
      <c r="R10" s="220"/>
      <c r="S10" s="220"/>
      <c r="T10" s="220"/>
      <c r="U10" s="220"/>
      <c r="V10" s="220"/>
      <c r="W10" s="220"/>
      <c r="X10" s="220"/>
      <c r="Y10" s="220"/>
      <c r="Z10" s="220"/>
      <c r="AA10" s="220"/>
      <c r="AB10" s="220"/>
      <c r="AC10" s="220"/>
      <c r="AD10" s="220"/>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row>
    <row r="11" spans="1:55" s="229" customFormat="1" ht="32.15" customHeight="1" x14ac:dyDescent="0.25">
      <c r="A11" s="29"/>
      <c r="B11" s="30"/>
      <c r="C11" s="139"/>
      <c r="D11" s="140"/>
      <c r="E11" s="230"/>
      <c r="F11" s="231"/>
      <c r="G11" s="231"/>
      <c r="H11" s="231"/>
      <c r="I11" s="231"/>
      <c r="J11" s="231"/>
      <c r="K11" s="231"/>
      <c r="L11" s="232"/>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220"/>
      <c r="AY11" s="220"/>
      <c r="AZ11" s="220"/>
      <c r="BA11" s="220"/>
      <c r="BB11" s="220"/>
      <c r="BC11" s="220"/>
    </row>
    <row r="12" spans="1:55" s="229" customFormat="1" ht="22.5" customHeight="1" x14ac:dyDescent="0.25">
      <c r="A12" s="233" t="s">
        <v>103</v>
      </c>
      <c r="B12" s="224"/>
      <c r="C12" s="224"/>
      <c r="D12" s="225"/>
      <c r="E12" s="233" t="s">
        <v>108</v>
      </c>
      <c r="F12" s="225"/>
      <c r="G12" s="233" t="s">
        <v>109</v>
      </c>
      <c r="H12" s="225"/>
      <c r="I12" s="370" t="s">
        <v>26</v>
      </c>
      <c r="J12" s="371"/>
      <c r="K12" s="234" t="s">
        <v>27</v>
      </c>
      <c r="L12" s="234" t="s">
        <v>28</v>
      </c>
      <c r="Q12" s="220"/>
      <c r="R12" s="220"/>
      <c r="S12" s="220"/>
      <c r="T12" s="220"/>
      <c r="U12" s="220"/>
      <c r="V12" s="220"/>
      <c r="W12" s="220"/>
      <c r="X12" s="220"/>
      <c r="Y12" s="220"/>
      <c r="Z12" s="220"/>
      <c r="AA12" s="220"/>
      <c r="AB12" s="220"/>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220"/>
      <c r="AY12" s="220"/>
      <c r="AZ12" s="220"/>
      <c r="BA12" s="220"/>
      <c r="BB12" s="220"/>
      <c r="BC12" s="220"/>
    </row>
    <row r="13" spans="1:55" s="229" customFormat="1" ht="32.15" customHeight="1" x14ac:dyDescent="0.25">
      <c r="A13" s="138"/>
      <c r="B13" s="139"/>
      <c r="C13" s="139"/>
      <c r="D13" s="140"/>
      <c r="E13" s="141"/>
      <c r="F13" s="142"/>
      <c r="G13" s="143"/>
      <c r="H13" s="144"/>
      <c r="I13" s="372"/>
      <c r="J13" s="373"/>
      <c r="K13" s="145"/>
      <c r="L13" s="145"/>
      <c r="Q13" s="220"/>
      <c r="R13" s="221"/>
      <c r="S13" s="235"/>
      <c r="T13" s="235"/>
      <c r="U13" s="235"/>
      <c r="V13" s="235"/>
      <c r="W13" s="235"/>
      <c r="X13" s="235"/>
      <c r="Y13" s="236"/>
      <c r="Z13" s="236"/>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236"/>
      <c r="BC13" s="236"/>
    </row>
    <row r="14" spans="1:55" s="229" customFormat="1" ht="18" customHeight="1" x14ac:dyDescent="0.25">
      <c r="A14" s="233" t="s">
        <v>104</v>
      </c>
      <c r="B14" s="224"/>
      <c r="C14" s="224"/>
      <c r="D14" s="225"/>
      <c r="E14" s="396" t="s">
        <v>24</v>
      </c>
      <c r="F14" s="397"/>
      <c r="G14" s="233" t="s">
        <v>25</v>
      </c>
      <c r="H14" s="225"/>
      <c r="I14" s="404" t="s">
        <v>105</v>
      </c>
      <c r="J14" s="371"/>
      <c r="K14" s="370" t="s">
        <v>29</v>
      </c>
      <c r="L14" s="371"/>
      <c r="Q14" s="220"/>
      <c r="R14" s="221"/>
      <c r="S14" s="235"/>
      <c r="T14" s="235"/>
      <c r="U14" s="235"/>
      <c r="V14" s="235"/>
      <c r="W14" s="235"/>
      <c r="X14" s="235"/>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6"/>
      <c r="AY14" s="236"/>
      <c r="AZ14" s="236"/>
      <c r="BA14" s="236"/>
      <c r="BB14" s="236"/>
      <c r="BC14" s="236"/>
    </row>
    <row r="15" spans="1:55" s="229" customFormat="1" ht="31.5" customHeight="1" x14ac:dyDescent="0.25">
      <c r="A15" s="138"/>
      <c r="B15" s="139"/>
      <c r="C15" s="139"/>
      <c r="D15" s="140"/>
      <c r="E15" s="394"/>
      <c r="F15" s="395"/>
      <c r="G15" s="392"/>
      <c r="H15" s="393"/>
      <c r="I15" s="402"/>
      <c r="J15" s="403"/>
      <c r="K15" s="402"/>
      <c r="L15" s="403"/>
      <c r="Q15" s="220"/>
      <c r="R15" s="221"/>
      <c r="S15" s="235"/>
      <c r="T15" s="235"/>
      <c r="U15" s="235"/>
      <c r="V15" s="235"/>
      <c r="W15" s="235"/>
      <c r="X15" s="235"/>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6"/>
      <c r="AY15" s="236"/>
      <c r="AZ15" s="236"/>
      <c r="BA15" s="236"/>
      <c r="BB15" s="236"/>
      <c r="BC15" s="236"/>
    </row>
    <row r="16" spans="1:55" ht="60" customHeight="1" x14ac:dyDescent="0.25">
      <c r="A16" s="383" t="s">
        <v>85</v>
      </c>
      <c r="B16" s="18" t="str">
        <f>IF(E43="",IF(C16-ROUND(ANEXO_VENTAS!D18,-3)=0,"","ALERTA.Ventas DIFIERE a Anexo Ventas.Revise/Aclare en Observación."),"")</f>
        <v/>
      </c>
      <c r="C16" s="19">
        <f>ROUND(SUM(B24:B25),-3)</f>
        <v>0</v>
      </c>
      <c r="D16" s="31" t="str">
        <f>IF(LEFT(B16,6)="ALERTA",C16-ROUND(ANEXO_VENTAS!D18,-3),"")</f>
        <v/>
      </c>
      <c r="E16" s="32" t="str">
        <f>IF(D16&lt;&gt;"","Diferencia con ANEXO VENTAS","")</f>
        <v/>
      </c>
      <c r="F16" s="20" t="str">
        <f t="array" ref="F16">IF(AND(A11="",A13="",A15="",E13="",G13="",I13="",E15:L15="",B27=0),"",IF(OR(A11="",A13="",A15="",E13="",G13="",I13="",E15="",G15="",I15="",K15=""),"ALERTA. Datos o fechas, vacíos o con error",""))</f>
        <v/>
      </c>
      <c r="G16" s="20" t="str">
        <f>IF(E41="",IF(B26&gt;0,"ALERTA. Detalle que son OTROS RECURSOS (*)",""),"")</f>
        <v/>
      </c>
      <c r="H16" s="21"/>
      <c r="I16" s="21"/>
      <c r="J16" s="21"/>
      <c r="K16" s="21"/>
      <c r="L16" s="21"/>
      <c r="M16" s="21"/>
      <c r="N16" s="21"/>
      <c r="O16" s="21"/>
      <c r="P16" s="21"/>
      <c r="Q16" s="21"/>
      <c r="R16" s="21"/>
      <c r="S16" s="21"/>
      <c r="T16" s="21"/>
      <c r="U16" s="22"/>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row>
    <row r="17" spans="1:55" ht="60" customHeight="1" thickBot="1" x14ac:dyDescent="0.3">
      <c r="A17" s="384"/>
      <c r="B17" s="23" t="str">
        <f>IF(B24&gt;((B24+B25)*30%),"ALERTA. Ventas Financiación es &gt;30% del total Ventas del Proyecto","")</f>
        <v/>
      </c>
      <c r="C17" s="24" t="str">
        <f>IF(ROUND(BC40,-3)-ROUND(ANEXO_FINANCIERO!F34,-3)=0,"","ALERTA. Saldo Acumulado último bimestre varía de Utilidad Anexo Fcro")</f>
        <v/>
      </c>
      <c r="D17" s="23" t="str">
        <f>IF(OR((D27&gt;0),(D38&gt;0)),"ALERTA. Cifra Control debe ser =0 en cada celda","")</f>
        <v/>
      </c>
      <c r="E17" s="25" t="str">
        <f>IF(AND(B20&gt;0,E20=""),"ALERTA. Celda E11 (Bim. 0), debe tener valor",IF(AND(B27&gt;0,E20=""),"ALERTA. Celda E11 (Bim. 0), debe tener valor",""))</f>
        <v/>
      </c>
      <c r="F17" s="20" t="str">
        <f>IF(E20-F29=0,"",(IF(F40&lt;0,"ALERTA. Déficit. Saldo Acumulado negativo.","")))</f>
        <v/>
      </c>
      <c r="G17" s="23" t="str">
        <f t="shared" ref="G17:AL17" si="0">IF(G40&lt;0,"ALERTA. Déficit. Saldo Acumulado negativo.","")</f>
        <v/>
      </c>
      <c r="H17" s="23" t="str">
        <f t="shared" si="0"/>
        <v/>
      </c>
      <c r="I17" s="23" t="str">
        <f t="shared" si="0"/>
        <v/>
      </c>
      <c r="J17" s="23" t="str">
        <f t="shared" si="0"/>
        <v/>
      </c>
      <c r="K17" s="23" t="str">
        <f t="shared" si="0"/>
        <v/>
      </c>
      <c r="L17" s="23" t="str">
        <f t="shared" si="0"/>
        <v/>
      </c>
      <c r="M17" s="26" t="str">
        <f t="shared" si="0"/>
        <v/>
      </c>
      <c r="N17" s="26" t="str">
        <f t="shared" si="0"/>
        <v/>
      </c>
      <c r="O17" s="26" t="str">
        <f t="shared" si="0"/>
        <v/>
      </c>
      <c r="P17" s="26" t="str">
        <f t="shared" si="0"/>
        <v/>
      </c>
      <c r="Q17" s="26" t="str">
        <f t="shared" si="0"/>
        <v/>
      </c>
      <c r="R17" s="26" t="str">
        <f t="shared" si="0"/>
        <v/>
      </c>
      <c r="S17" s="26" t="str">
        <f t="shared" si="0"/>
        <v/>
      </c>
      <c r="T17" s="26" t="str">
        <f t="shared" si="0"/>
        <v/>
      </c>
      <c r="U17" s="26" t="str">
        <f t="shared" si="0"/>
        <v/>
      </c>
      <c r="V17" s="26" t="str">
        <f t="shared" si="0"/>
        <v/>
      </c>
      <c r="W17" s="26" t="str">
        <f t="shared" si="0"/>
        <v/>
      </c>
      <c r="X17" s="23" t="str">
        <f t="shared" si="0"/>
        <v/>
      </c>
      <c r="Y17" s="23" t="str">
        <f t="shared" si="0"/>
        <v/>
      </c>
      <c r="Z17" s="23" t="str">
        <f t="shared" si="0"/>
        <v/>
      </c>
      <c r="AA17" s="23" t="str">
        <f t="shared" si="0"/>
        <v/>
      </c>
      <c r="AB17" s="23" t="str">
        <f t="shared" si="0"/>
        <v/>
      </c>
      <c r="AC17" s="23" t="str">
        <f t="shared" si="0"/>
        <v/>
      </c>
      <c r="AD17" s="23" t="str">
        <f t="shared" si="0"/>
        <v/>
      </c>
      <c r="AE17" s="23" t="str">
        <f t="shared" si="0"/>
        <v/>
      </c>
      <c r="AF17" s="23" t="str">
        <f t="shared" si="0"/>
        <v/>
      </c>
      <c r="AG17" s="23" t="str">
        <f t="shared" si="0"/>
        <v/>
      </c>
      <c r="AH17" s="23" t="str">
        <f t="shared" si="0"/>
        <v/>
      </c>
      <c r="AI17" s="23" t="str">
        <f t="shared" si="0"/>
        <v/>
      </c>
      <c r="AJ17" s="23" t="str">
        <f t="shared" si="0"/>
        <v/>
      </c>
      <c r="AK17" s="23" t="str">
        <f t="shared" si="0"/>
        <v/>
      </c>
      <c r="AL17" s="23" t="str">
        <f t="shared" si="0"/>
        <v/>
      </c>
      <c r="AM17" s="23" t="str">
        <f t="shared" ref="AM17:BC17" si="1">IF(AM40&lt;0,"ALERTA. Déficit. Saldo Acumulado negativo.","")</f>
        <v/>
      </c>
      <c r="AN17" s="23" t="str">
        <f t="shared" si="1"/>
        <v/>
      </c>
      <c r="AO17" s="23" t="str">
        <f t="shared" si="1"/>
        <v/>
      </c>
      <c r="AP17" s="23" t="str">
        <f t="shared" si="1"/>
        <v/>
      </c>
      <c r="AQ17" s="23" t="str">
        <f t="shared" si="1"/>
        <v/>
      </c>
      <c r="AR17" s="23" t="str">
        <f t="shared" si="1"/>
        <v/>
      </c>
      <c r="AS17" s="23" t="str">
        <f t="shared" si="1"/>
        <v/>
      </c>
      <c r="AT17" s="23" t="str">
        <f t="shared" si="1"/>
        <v/>
      </c>
      <c r="AU17" s="23" t="str">
        <f t="shared" si="1"/>
        <v/>
      </c>
      <c r="AV17" s="23" t="str">
        <f t="shared" si="1"/>
        <v/>
      </c>
      <c r="AW17" s="23" t="str">
        <f t="shared" si="1"/>
        <v/>
      </c>
      <c r="AX17" s="23" t="str">
        <f t="shared" si="1"/>
        <v/>
      </c>
      <c r="AY17" s="23" t="str">
        <f t="shared" si="1"/>
        <v/>
      </c>
      <c r="AZ17" s="23" t="str">
        <f t="shared" si="1"/>
        <v/>
      </c>
      <c r="BA17" s="23" t="str">
        <f t="shared" si="1"/>
        <v/>
      </c>
      <c r="BB17" s="23" t="str">
        <f t="shared" si="1"/>
        <v/>
      </c>
      <c r="BC17" s="23" t="str">
        <f t="shared" si="1"/>
        <v/>
      </c>
    </row>
    <row r="18" spans="1:55" ht="45" customHeight="1" thickBot="1" x14ac:dyDescent="0.3">
      <c r="A18" s="33"/>
      <c r="B18" s="34" t="s">
        <v>33</v>
      </c>
      <c r="C18" s="35" t="s">
        <v>34</v>
      </c>
      <c r="D18" s="36" t="s">
        <v>143</v>
      </c>
      <c r="E18" s="37" t="s">
        <v>22</v>
      </c>
      <c r="F18" s="38" t="str">
        <f t="shared" ref="F18:AK18" si="2">IF($G$15&gt;0,CONCATENATE(TEXT(EDATE($G$15,(F$19-1)*2),"mmm-yyyy"),"; ",TEXT(EDATE($G$15,(G$19-1.5)*2),"mmm-yyyy")),"")</f>
        <v/>
      </c>
      <c r="G18" s="38" t="str">
        <f t="shared" si="2"/>
        <v/>
      </c>
      <c r="H18" s="38" t="str">
        <f t="shared" si="2"/>
        <v/>
      </c>
      <c r="I18" s="38" t="str">
        <f t="shared" si="2"/>
        <v/>
      </c>
      <c r="J18" s="38" t="str">
        <f t="shared" si="2"/>
        <v/>
      </c>
      <c r="K18" s="38" t="str">
        <f t="shared" si="2"/>
        <v/>
      </c>
      <c r="L18" s="38" t="str">
        <f t="shared" si="2"/>
        <v/>
      </c>
      <c r="M18" s="38" t="str">
        <f t="shared" si="2"/>
        <v/>
      </c>
      <c r="N18" s="38" t="str">
        <f t="shared" si="2"/>
        <v/>
      </c>
      <c r="O18" s="38" t="str">
        <f t="shared" si="2"/>
        <v/>
      </c>
      <c r="P18" s="38" t="str">
        <f t="shared" si="2"/>
        <v/>
      </c>
      <c r="Q18" s="38" t="str">
        <f t="shared" si="2"/>
        <v/>
      </c>
      <c r="R18" s="38" t="str">
        <f t="shared" si="2"/>
        <v/>
      </c>
      <c r="S18" s="38" t="str">
        <f t="shared" si="2"/>
        <v/>
      </c>
      <c r="T18" s="38" t="str">
        <f t="shared" si="2"/>
        <v/>
      </c>
      <c r="U18" s="38" t="str">
        <f t="shared" si="2"/>
        <v/>
      </c>
      <c r="V18" s="38" t="str">
        <f t="shared" si="2"/>
        <v/>
      </c>
      <c r="W18" s="38" t="str">
        <f t="shared" si="2"/>
        <v/>
      </c>
      <c r="X18" s="38" t="str">
        <f t="shared" si="2"/>
        <v/>
      </c>
      <c r="Y18" s="38" t="str">
        <f t="shared" si="2"/>
        <v/>
      </c>
      <c r="Z18" s="38" t="str">
        <f t="shared" si="2"/>
        <v/>
      </c>
      <c r="AA18" s="38" t="str">
        <f t="shared" si="2"/>
        <v/>
      </c>
      <c r="AB18" s="38" t="str">
        <f t="shared" si="2"/>
        <v/>
      </c>
      <c r="AC18" s="38" t="str">
        <f t="shared" si="2"/>
        <v/>
      </c>
      <c r="AD18" s="38" t="str">
        <f t="shared" si="2"/>
        <v/>
      </c>
      <c r="AE18" s="38" t="str">
        <f t="shared" si="2"/>
        <v/>
      </c>
      <c r="AF18" s="38" t="str">
        <f t="shared" si="2"/>
        <v/>
      </c>
      <c r="AG18" s="38" t="str">
        <f t="shared" si="2"/>
        <v/>
      </c>
      <c r="AH18" s="38" t="str">
        <f t="shared" si="2"/>
        <v/>
      </c>
      <c r="AI18" s="38" t="str">
        <f t="shared" si="2"/>
        <v/>
      </c>
      <c r="AJ18" s="38" t="str">
        <f t="shared" si="2"/>
        <v/>
      </c>
      <c r="AK18" s="38" t="str">
        <f t="shared" si="2"/>
        <v/>
      </c>
      <c r="AL18" s="38" t="str">
        <f t="shared" ref="AL18:BB18" si="3">IF($G$15&gt;0,CONCATENATE(TEXT(EDATE($G$15,(AL$19-1)*2),"mmm-yyyy"),"; ",TEXT(EDATE($G$15,(AM$19-1.5)*2),"mmm-yyyy")),"")</f>
        <v/>
      </c>
      <c r="AM18" s="38" t="str">
        <f t="shared" si="3"/>
        <v/>
      </c>
      <c r="AN18" s="38" t="str">
        <f t="shared" si="3"/>
        <v/>
      </c>
      <c r="AO18" s="38" t="str">
        <f t="shared" si="3"/>
        <v/>
      </c>
      <c r="AP18" s="38" t="str">
        <f t="shared" si="3"/>
        <v/>
      </c>
      <c r="AQ18" s="38" t="str">
        <f t="shared" si="3"/>
        <v/>
      </c>
      <c r="AR18" s="38" t="str">
        <f t="shared" si="3"/>
        <v/>
      </c>
      <c r="AS18" s="38" t="str">
        <f t="shared" si="3"/>
        <v/>
      </c>
      <c r="AT18" s="38" t="str">
        <f t="shared" si="3"/>
        <v/>
      </c>
      <c r="AU18" s="38" t="str">
        <f t="shared" si="3"/>
        <v/>
      </c>
      <c r="AV18" s="38" t="str">
        <f t="shared" si="3"/>
        <v/>
      </c>
      <c r="AW18" s="38" t="str">
        <f t="shared" si="3"/>
        <v/>
      </c>
      <c r="AX18" s="38" t="str">
        <f t="shared" si="3"/>
        <v/>
      </c>
      <c r="AY18" s="38" t="str">
        <f t="shared" si="3"/>
        <v/>
      </c>
      <c r="AZ18" s="38" t="str">
        <f t="shared" si="3"/>
        <v/>
      </c>
      <c r="BA18" s="38" t="str">
        <f t="shared" si="3"/>
        <v/>
      </c>
      <c r="BB18" s="38" t="str">
        <f t="shared" si="3"/>
        <v/>
      </c>
      <c r="BC18" s="38" t="str">
        <f>IF($G$15&gt;0,CONCATENATE(TEXT(EDATE($G$15,(BC$19-1)*2),"mmm-yyyy"),"; ",TEXT(EDATE($G$15,(#REF!-1.5)*2),"mmm-yyyy")),"")</f>
        <v/>
      </c>
    </row>
    <row r="19" spans="1:55" ht="39" customHeight="1" thickBot="1" x14ac:dyDescent="0.3">
      <c r="A19" s="39" t="s">
        <v>30</v>
      </c>
      <c r="B19" s="385"/>
      <c r="C19" s="386"/>
      <c r="D19" s="387"/>
      <c r="E19" s="40">
        <v>0</v>
      </c>
      <c r="F19" s="41">
        <v>1</v>
      </c>
      <c r="G19" s="42">
        <f>+F19+1</f>
        <v>2</v>
      </c>
      <c r="H19" s="42">
        <f t="shared" ref="H19:BC19" si="4">+G19+1</f>
        <v>3</v>
      </c>
      <c r="I19" s="42">
        <f t="shared" si="4"/>
        <v>4</v>
      </c>
      <c r="J19" s="42">
        <f t="shared" si="4"/>
        <v>5</v>
      </c>
      <c r="K19" s="42">
        <f t="shared" si="4"/>
        <v>6</v>
      </c>
      <c r="L19" s="42">
        <f t="shared" si="4"/>
        <v>7</v>
      </c>
      <c r="M19" s="42">
        <f t="shared" si="4"/>
        <v>8</v>
      </c>
      <c r="N19" s="42">
        <f t="shared" si="4"/>
        <v>9</v>
      </c>
      <c r="O19" s="42">
        <f t="shared" si="4"/>
        <v>10</v>
      </c>
      <c r="P19" s="42">
        <f t="shared" si="4"/>
        <v>11</v>
      </c>
      <c r="Q19" s="42">
        <f t="shared" si="4"/>
        <v>12</v>
      </c>
      <c r="R19" s="42">
        <f t="shared" si="4"/>
        <v>13</v>
      </c>
      <c r="S19" s="42">
        <f t="shared" si="4"/>
        <v>14</v>
      </c>
      <c r="T19" s="42">
        <f t="shared" si="4"/>
        <v>15</v>
      </c>
      <c r="U19" s="42">
        <f t="shared" si="4"/>
        <v>16</v>
      </c>
      <c r="V19" s="42">
        <f t="shared" si="4"/>
        <v>17</v>
      </c>
      <c r="W19" s="42">
        <f t="shared" si="4"/>
        <v>18</v>
      </c>
      <c r="X19" s="42">
        <f t="shared" si="4"/>
        <v>19</v>
      </c>
      <c r="Y19" s="42">
        <f t="shared" si="4"/>
        <v>20</v>
      </c>
      <c r="Z19" s="42">
        <f t="shared" si="4"/>
        <v>21</v>
      </c>
      <c r="AA19" s="42">
        <f t="shared" si="4"/>
        <v>22</v>
      </c>
      <c r="AB19" s="42">
        <f t="shared" si="4"/>
        <v>23</v>
      </c>
      <c r="AC19" s="42">
        <f t="shared" si="4"/>
        <v>24</v>
      </c>
      <c r="AD19" s="42">
        <f t="shared" si="4"/>
        <v>25</v>
      </c>
      <c r="AE19" s="42">
        <f t="shared" si="4"/>
        <v>26</v>
      </c>
      <c r="AF19" s="42">
        <f t="shared" si="4"/>
        <v>27</v>
      </c>
      <c r="AG19" s="42">
        <f t="shared" si="4"/>
        <v>28</v>
      </c>
      <c r="AH19" s="42">
        <f t="shared" si="4"/>
        <v>29</v>
      </c>
      <c r="AI19" s="42">
        <f t="shared" si="4"/>
        <v>30</v>
      </c>
      <c r="AJ19" s="42">
        <f t="shared" si="4"/>
        <v>31</v>
      </c>
      <c r="AK19" s="42">
        <f t="shared" si="4"/>
        <v>32</v>
      </c>
      <c r="AL19" s="42">
        <f t="shared" si="4"/>
        <v>33</v>
      </c>
      <c r="AM19" s="42">
        <f t="shared" si="4"/>
        <v>34</v>
      </c>
      <c r="AN19" s="42">
        <f t="shared" si="4"/>
        <v>35</v>
      </c>
      <c r="AO19" s="42">
        <f t="shared" si="4"/>
        <v>36</v>
      </c>
      <c r="AP19" s="42">
        <f t="shared" si="4"/>
        <v>37</v>
      </c>
      <c r="AQ19" s="42">
        <f t="shared" si="4"/>
        <v>38</v>
      </c>
      <c r="AR19" s="42">
        <f t="shared" si="4"/>
        <v>39</v>
      </c>
      <c r="AS19" s="42">
        <f t="shared" si="4"/>
        <v>40</v>
      </c>
      <c r="AT19" s="42">
        <f t="shared" si="4"/>
        <v>41</v>
      </c>
      <c r="AU19" s="42">
        <f t="shared" si="4"/>
        <v>42</v>
      </c>
      <c r="AV19" s="42">
        <f t="shared" si="4"/>
        <v>43</v>
      </c>
      <c r="AW19" s="42">
        <f t="shared" si="4"/>
        <v>44</v>
      </c>
      <c r="AX19" s="42">
        <f t="shared" si="4"/>
        <v>45</v>
      </c>
      <c r="AY19" s="42">
        <f t="shared" si="4"/>
        <v>46</v>
      </c>
      <c r="AZ19" s="42">
        <f t="shared" si="4"/>
        <v>47</v>
      </c>
      <c r="BA19" s="42">
        <f t="shared" si="4"/>
        <v>48</v>
      </c>
      <c r="BB19" s="42">
        <f t="shared" si="4"/>
        <v>49</v>
      </c>
      <c r="BC19" s="42">
        <f t="shared" si="4"/>
        <v>50</v>
      </c>
    </row>
    <row r="20" spans="1:55" ht="39" customHeight="1" x14ac:dyDescent="0.25">
      <c r="A20" s="43" t="s">
        <v>35</v>
      </c>
      <c r="B20" s="44"/>
      <c r="C20" s="54">
        <f>SUM(F20:BC20)</f>
        <v>0</v>
      </c>
      <c r="D20" s="46">
        <f>B20-C20</f>
        <v>0</v>
      </c>
      <c r="E20" s="47"/>
      <c r="F20" s="48"/>
      <c r="G20" s="49"/>
      <c r="H20" s="49"/>
      <c r="I20" s="50"/>
      <c r="J20" s="49"/>
      <c r="K20" s="49"/>
      <c r="L20" s="49"/>
      <c r="M20" s="49"/>
      <c r="N20" s="49"/>
      <c r="O20" s="49"/>
      <c r="P20" s="49"/>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row>
    <row r="21" spans="1:55" ht="39" customHeight="1" x14ac:dyDescent="0.25">
      <c r="A21" s="52" t="s">
        <v>36</v>
      </c>
      <c r="B21" s="53"/>
      <c r="C21" s="54">
        <f>SUM(F21:BC21)</f>
        <v>0</v>
      </c>
      <c r="D21" s="55">
        <f t="shared" ref="D21:D27" si="5">B21-C21</f>
        <v>0</v>
      </c>
      <c r="E21" s="56"/>
      <c r="F21" s="57"/>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9"/>
    </row>
    <row r="22" spans="1:55" ht="39" customHeight="1" x14ac:dyDescent="0.25">
      <c r="A22" s="60" t="s">
        <v>149</v>
      </c>
      <c r="B22" s="53"/>
      <c r="C22" s="54">
        <f>SUM(F22:BC22)</f>
        <v>0</v>
      </c>
      <c r="D22" s="55">
        <f t="shared" si="5"/>
        <v>0</v>
      </c>
      <c r="E22" s="61"/>
      <c r="F22" s="62"/>
      <c r="G22" s="53"/>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63"/>
    </row>
    <row r="23" spans="1:55" ht="39" customHeight="1" x14ac:dyDescent="0.25">
      <c r="A23" s="60" t="s">
        <v>37</v>
      </c>
      <c r="B23" s="53"/>
      <c r="C23" s="54">
        <f t="shared" ref="C23:C26" si="6">SUM(F23:BC23)</f>
        <v>0</v>
      </c>
      <c r="D23" s="55">
        <f t="shared" si="5"/>
        <v>0</v>
      </c>
      <c r="E23" s="61"/>
      <c r="F23" s="64"/>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63"/>
    </row>
    <row r="24" spans="1:55" ht="39" customHeight="1" x14ac:dyDescent="0.25">
      <c r="A24" s="60" t="s">
        <v>38</v>
      </c>
      <c r="B24" s="53"/>
      <c r="C24" s="54">
        <f>SUM(F24:BC24)</f>
        <v>0</v>
      </c>
      <c r="D24" s="55">
        <f t="shared" si="5"/>
        <v>0</v>
      </c>
      <c r="E24" s="61"/>
      <c r="F24" s="64"/>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63"/>
    </row>
    <row r="25" spans="1:55" ht="39" customHeight="1" x14ac:dyDescent="0.25">
      <c r="A25" s="52" t="s">
        <v>39</v>
      </c>
      <c r="B25" s="53"/>
      <c r="C25" s="54">
        <f>SUM(F25:BC25)</f>
        <v>0</v>
      </c>
      <c r="D25" s="55">
        <f t="shared" si="5"/>
        <v>0</v>
      </c>
      <c r="E25" s="61"/>
      <c r="F25" s="64"/>
      <c r="G25" s="53"/>
      <c r="H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63"/>
    </row>
    <row r="26" spans="1:55" ht="39" customHeight="1" thickBot="1" x14ac:dyDescent="0.3">
      <c r="A26" s="65" t="s">
        <v>40</v>
      </c>
      <c r="B26" s="66"/>
      <c r="C26" s="67">
        <f t="shared" si="6"/>
        <v>0</v>
      </c>
      <c r="D26" s="68">
        <f t="shared" si="5"/>
        <v>0</v>
      </c>
      <c r="E26" s="61"/>
      <c r="F26" s="69"/>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70"/>
    </row>
    <row r="27" spans="1:55" ht="39" customHeight="1" thickBot="1" x14ac:dyDescent="0.3">
      <c r="A27" s="39" t="s">
        <v>41</v>
      </c>
      <c r="B27" s="71">
        <f>SUM(B20:B26)</f>
        <v>0</v>
      </c>
      <c r="C27" s="72">
        <f>SUM(C20:C26)</f>
        <v>0</v>
      </c>
      <c r="D27" s="73">
        <f t="shared" si="5"/>
        <v>0</v>
      </c>
      <c r="E27" s="61"/>
      <c r="F27" s="74">
        <f t="shared" ref="F27:BC27" si="7">SUM(F20:F26)</f>
        <v>0</v>
      </c>
      <c r="G27" s="75">
        <f t="shared" si="7"/>
        <v>0</v>
      </c>
      <c r="H27" s="75">
        <f t="shared" si="7"/>
        <v>0</v>
      </c>
      <c r="I27" s="75">
        <f t="shared" si="7"/>
        <v>0</v>
      </c>
      <c r="J27" s="75">
        <f t="shared" si="7"/>
        <v>0</v>
      </c>
      <c r="K27" s="75">
        <f t="shared" si="7"/>
        <v>0</v>
      </c>
      <c r="L27" s="75">
        <f t="shared" si="7"/>
        <v>0</v>
      </c>
      <c r="M27" s="75">
        <f t="shared" si="7"/>
        <v>0</v>
      </c>
      <c r="N27" s="75">
        <f t="shared" si="7"/>
        <v>0</v>
      </c>
      <c r="O27" s="75">
        <f t="shared" si="7"/>
        <v>0</v>
      </c>
      <c r="P27" s="75">
        <f t="shared" si="7"/>
        <v>0</v>
      </c>
      <c r="Q27" s="75">
        <f t="shared" si="7"/>
        <v>0</v>
      </c>
      <c r="R27" s="75">
        <f t="shared" si="7"/>
        <v>0</v>
      </c>
      <c r="S27" s="75">
        <f t="shared" si="7"/>
        <v>0</v>
      </c>
      <c r="T27" s="75">
        <f t="shared" si="7"/>
        <v>0</v>
      </c>
      <c r="U27" s="75">
        <f t="shared" si="7"/>
        <v>0</v>
      </c>
      <c r="V27" s="75">
        <f t="shared" si="7"/>
        <v>0</v>
      </c>
      <c r="W27" s="75">
        <f t="shared" si="7"/>
        <v>0</v>
      </c>
      <c r="X27" s="75">
        <f t="shared" si="7"/>
        <v>0</v>
      </c>
      <c r="Y27" s="75">
        <f t="shared" si="7"/>
        <v>0</v>
      </c>
      <c r="Z27" s="75">
        <f t="shared" si="7"/>
        <v>0</v>
      </c>
      <c r="AA27" s="75">
        <f t="shared" si="7"/>
        <v>0</v>
      </c>
      <c r="AB27" s="75">
        <f t="shared" si="7"/>
        <v>0</v>
      </c>
      <c r="AC27" s="75">
        <f t="shared" si="7"/>
        <v>0</v>
      </c>
      <c r="AD27" s="75">
        <f t="shared" si="7"/>
        <v>0</v>
      </c>
      <c r="AE27" s="75">
        <f t="shared" si="7"/>
        <v>0</v>
      </c>
      <c r="AF27" s="75">
        <f t="shared" si="7"/>
        <v>0</v>
      </c>
      <c r="AG27" s="75">
        <f t="shared" si="7"/>
        <v>0</v>
      </c>
      <c r="AH27" s="75">
        <f t="shared" si="7"/>
        <v>0</v>
      </c>
      <c r="AI27" s="75">
        <f t="shared" si="7"/>
        <v>0</v>
      </c>
      <c r="AJ27" s="75">
        <f t="shared" si="7"/>
        <v>0</v>
      </c>
      <c r="AK27" s="75">
        <f t="shared" si="7"/>
        <v>0</v>
      </c>
      <c r="AL27" s="75">
        <f t="shared" si="7"/>
        <v>0</v>
      </c>
      <c r="AM27" s="75">
        <f t="shared" si="7"/>
        <v>0</v>
      </c>
      <c r="AN27" s="75">
        <f t="shared" si="7"/>
        <v>0</v>
      </c>
      <c r="AO27" s="75">
        <f t="shared" si="7"/>
        <v>0</v>
      </c>
      <c r="AP27" s="75">
        <f t="shared" si="7"/>
        <v>0</v>
      </c>
      <c r="AQ27" s="75">
        <f t="shared" si="7"/>
        <v>0</v>
      </c>
      <c r="AR27" s="75">
        <f t="shared" si="7"/>
        <v>0</v>
      </c>
      <c r="AS27" s="75">
        <f t="shared" si="7"/>
        <v>0</v>
      </c>
      <c r="AT27" s="75">
        <f t="shared" si="7"/>
        <v>0</v>
      </c>
      <c r="AU27" s="75">
        <f t="shared" si="7"/>
        <v>0</v>
      </c>
      <c r="AV27" s="75">
        <f t="shared" si="7"/>
        <v>0</v>
      </c>
      <c r="AW27" s="75">
        <f t="shared" si="7"/>
        <v>0</v>
      </c>
      <c r="AX27" s="75">
        <f t="shared" si="7"/>
        <v>0</v>
      </c>
      <c r="AY27" s="75">
        <f t="shared" si="7"/>
        <v>0</v>
      </c>
      <c r="AZ27" s="75">
        <f t="shared" si="7"/>
        <v>0</v>
      </c>
      <c r="BA27" s="75">
        <f t="shared" si="7"/>
        <v>0</v>
      </c>
      <c r="BB27" s="75">
        <f t="shared" si="7"/>
        <v>0</v>
      </c>
      <c r="BC27" s="75">
        <f t="shared" si="7"/>
        <v>0</v>
      </c>
    </row>
    <row r="28" spans="1:55" ht="39" customHeight="1" thickBot="1" x14ac:dyDescent="0.3">
      <c r="A28" s="39" t="s">
        <v>31</v>
      </c>
      <c r="B28" s="385"/>
      <c r="C28" s="386"/>
      <c r="D28" s="387"/>
      <c r="E28" s="61"/>
      <c r="F28" s="41">
        <f t="shared" ref="F28:BC28" si="8">F19</f>
        <v>1</v>
      </c>
      <c r="G28" s="41">
        <f t="shared" si="8"/>
        <v>2</v>
      </c>
      <c r="H28" s="41">
        <f t="shared" si="8"/>
        <v>3</v>
      </c>
      <c r="I28" s="41">
        <f t="shared" si="8"/>
        <v>4</v>
      </c>
      <c r="J28" s="41">
        <f t="shared" si="8"/>
        <v>5</v>
      </c>
      <c r="K28" s="41">
        <f t="shared" si="8"/>
        <v>6</v>
      </c>
      <c r="L28" s="41">
        <f t="shared" si="8"/>
        <v>7</v>
      </c>
      <c r="M28" s="41">
        <f t="shared" si="8"/>
        <v>8</v>
      </c>
      <c r="N28" s="41">
        <f t="shared" si="8"/>
        <v>9</v>
      </c>
      <c r="O28" s="41">
        <f t="shared" si="8"/>
        <v>10</v>
      </c>
      <c r="P28" s="41">
        <f t="shared" si="8"/>
        <v>11</v>
      </c>
      <c r="Q28" s="41">
        <f t="shared" si="8"/>
        <v>12</v>
      </c>
      <c r="R28" s="41">
        <f t="shared" si="8"/>
        <v>13</v>
      </c>
      <c r="S28" s="41">
        <f t="shared" si="8"/>
        <v>14</v>
      </c>
      <c r="T28" s="41">
        <f t="shared" si="8"/>
        <v>15</v>
      </c>
      <c r="U28" s="41">
        <f t="shared" si="8"/>
        <v>16</v>
      </c>
      <c r="V28" s="41">
        <f t="shared" si="8"/>
        <v>17</v>
      </c>
      <c r="W28" s="41">
        <f t="shared" si="8"/>
        <v>18</v>
      </c>
      <c r="X28" s="41">
        <f t="shared" si="8"/>
        <v>19</v>
      </c>
      <c r="Y28" s="41">
        <f t="shared" si="8"/>
        <v>20</v>
      </c>
      <c r="Z28" s="41">
        <f t="shared" si="8"/>
        <v>21</v>
      </c>
      <c r="AA28" s="41">
        <f t="shared" si="8"/>
        <v>22</v>
      </c>
      <c r="AB28" s="41">
        <f t="shared" si="8"/>
        <v>23</v>
      </c>
      <c r="AC28" s="41">
        <f t="shared" si="8"/>
        <v>24</v>
      </c>
      <c r="AD28" s="41">
        <f t="shared" si="8"/>
        <v>25</v>
      </c>
      <c r="AE28" s="41">
        <f t="shared" si="8"/>
        <v>26</v>
      </c>
      <c r="AF28" s="41">
        <f t="shared" si="8"/>
        <v>27</v>
      </c>
      <c r="AG28" s="41">
        <f t="shared" si="8"/>
        <v>28</v>
      </c>
      <c r="AH28" s="41">
        <f t="shared" si="8"/>
        <v>29</v>
      </c>
      <c r="AI28" s="41">
        <f t="shared" si="8"/>
        <v>30</v>
      </c>
      <c r="AJ28" s="41">
        <f t="shared" si="8"/>
        <v>31</v>
      </c>
      <c r="AK28" s="41">
        <f t="shared" si="8"/>
        <v>32</v>
      </c>
      <c r="AL28" s="41">
        <f t="shared" si="8"/>
        <v>33</v>
      </c>
      <c r="AM28" s="41">
        <f t="shared" si="8"/>
        <v>34</v>
      </c>
      <c r="AN28" s="41">
        <f t="shared" si="8"/>
        <v>35</v>
      </c>
      <c r="AO28" s="41">
        <f t="shared" si="8"/>
        <v>36</v>
      </c>
      <c r="AP28" s="41">
        <f t="shared" si="8"/>
        <v>37</v>
      </c>
      <c r="AQ28" s="41">
        <f t="shared" si="8"/>
        <v>38</v>
      </c>
      <c r="AR28" s="41">
        <f t="shared" si="8"/>
        <v>39</v>
      </c>
      <c r="AS28" s="41">
        <f t="shared" si="8"/>
        <v>40</v>
      </c>
      <c r="AT28" s="41">
        <f t="shared" si="8"/>
        <v>41</v>
      </c>
      <c r="AU28" s="41">
        <f t="shared" si="8"/>
        <v>42</v>
      </c>
      <c r="AV28" s="41">
        <f t="shared" si="8"/>
        <v>43</v>
      </c>
      <c r="AW28" s="41">
        <f t="shared" si="8"/>
        <v>44</v>
      </c>
      <c r="AX28" s="41">
        <f t="shared" si="8"/>
        <v>45</v>
      </c>
      <c r="AY28" s="41">
        <f t="shared" si="8"/>
        <v>46</v>
      </c>
      <c r="AZ28" s="41">
        <f t="shared" si="8"/>
        <v>47</v>
      </c>
      <c r="BA28" s="41">
        <f t="shared" si="8"/>
        <v>48</v>
      </c>
      <c r="BB28" s="41">
        <f t="shared" si="8"/>
        <v>49</v>
      </c>
      <c r="BC28" s="41">
        <f t="shared" si="8"/>
        <v>50</v>
      </c>
    </row>
    <row r="29" spans="1:55" ht="39" customHeight="1" x14ac:dyDescent="0.25">
      <c r="A29" s="43" t="s">
        <v>42</v>
      </c>
      <c r="B29" s="44"/>
      <c r="C29" s="45">
        <f t="shared" ref="C29:C38" si="9">SUM(F29:BC29)</f>
        <v>0</v>
      </c>
      <c r="D29" s="46">
        <f t="shared" ref="D29:D37" si="10">B29-C29</f>
        <v>0</v>
      </c>
      <c r="E29" s="76"/>
      <c r="F29" s="77"/>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78"/>
    </row>
    <row r="30" spans="1:55" ht="39" customHeight="1" x14ac:dyDescent="0.25">
      <c r="A30" s="52" t="s">
        <v>43</v>
      </c>
      <c r="B30" s="53"/>
      <c r="C30" s="54">
        <f t="shared" si="9"/>
        <v>0</v>
      </c>
      <c r="D30" s="55">
        <f t="shared" si="10"/>
        <v>0</v>
      </c>
      <c r="E30" s="76"/>
      <c r="F30" s="64"/>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63"/>
    </row>
    <row r="31" spans="1:55" ht="39" customHeight="1" x14ac:dyDescent="0.25">
      <c r="A31" s="52" t="s">
        <v>44</v>
      </c>
      <c r="B31" s="53"/>
      <c r="C31" s="54">
        <f t="shared" si="9"/>
        <v>0</v>
      </c>
      <c r="D31" s="55">
        <f t="shared" si="10"/>
        <v>0</v>
      </c>
      <c r="E31" s="76"/>
      <c r="F31" s="64"/>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63"/>
    </row>
    <row r="32" spans="1:55" ht="39" customHeight="1" x14ac:dyDescent="0.25">
      <c r="A32" s="52" t="s">
        <v>115</v>
      </c>
      <c r="B32" s="53"/>
      <c r="C32" s="54">
        <f t="shared" si="9"/>
        <v>0</v>
      </c>
      <c r="D32" s="55">
        <f t="shared" si="10"/>
        <v>0</v>
      </c>
      <c r="E32" s="76"/>
      <c r="F32" s="64"/>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63"/>
    </row>
    <row r="33" spans="1:55" ht="39" customHeight="1" x14ac:dyDescent="0.25">
      <c r="A33" s="52" t="s">
        <v>45</v>
      </c>
      <c r="B33" s="53"/>
      <c r="C33" s="54">
        <f t="shared" si="9"/>
        <v>0</v>
      </c>
      <c r="D33" s="55">
        <f t="shared" si="10"/>
        <v>0</v>
      </c>
      <c r="E33" s="76"/>
      <c r="F33" s="64"/>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63"/>
    </row>
    <row r="34" spans="1:55" ht="39" customHeight="1" x14ac:dyDescent="0.25">
      <c r="A34" s="52" t="s">
        <v>46</v>
      </c>
      <c r="B34" s="53"/>
      <c r="C34" s="54">
        <f t="shared" si="9"/>
        <v>0</v>
      </c>
      <c r="D34" s="55">
        <f t="shared" si="10"/>
        <v>0</v>
      </c>
      <c r="E34" s="76"/>
      <c r="F34" s="64"/>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63"/>
    </row>
    <row r="35" spans="1:55" ht="39" customHeight="1" x14ac:dyDescent="0.25">
      <c r="A35" s="60" t="s">
        <v>47</v>
      </c>
      <c r="B35" s="53"/>
      <c r="C35" s="54">
        <f t="shared" si="9"/>
        <v>0</v>
      </c>
      <c r="D35" s="55">
        <f t="shared" si="10"/>
        <v>0</v>
      </c>
      <c r="E35" s="76"/>
      <c r="F35" s="64"/>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63"/>
    </row>
    <row r="36" spans="1:55" ht="39" customHeight="1" x14ac:dyDescent="0.25">
      <c r="A36" s="79" t="s">
        <v>48</v>
      </c>
      <c r="B36" s="53"/>
      <c r="C36" s="54">
        <f t="shared" si="9"/>
        <v>0</v>
      </c>
      <c r="D36" s="55">
        <f t="shared" si="10"/>
        <v>0</v>
      </c>
      <c r="E36" s="76"/>
      <c r="F36" s="64"/>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63"/>
    </row>
    <row r="37" spans="1:55" ht="39" customHeight="1" thickBot="1" x14ac:dyDescent="0.3">
      <c r="A37" s="65" t="s">
        <v>49</v>
      </c>
      <c r="B37" s="66"/>
      <c r="C37" s="67">
        <f t="shared" si="9"/>
        <v>0</v>
      </c>
      <c r="D37" s="68">
        <f t="shared" si="10"/>
        <v>0</v>
      </c>
      <c r="E37" s="76"/>
      <c r="F37" s="69"/>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70"/>
    </row>
    <row r="38" spans="1:55" ht="39" customHeight="1" thickBot="1" x14ac:dyDescent="0.3">
      <c r="A38" s="39" t="s">
        <v>50</v>
      </c>
      <c r="B38" s="71">
        <f>SUM(B29:B37)</f>
        <v>0</v>
      </c>
      <c r="C38" s="72">
        <f t="shared" si="9"/>
        <v>0</v>
      </c>
      <c r="D38" s="73">
        <f>B38-C38</f>
        <v>0</v>
      </c>
      <c r="E38" s="61"/>
      <c r="F38" s="74">
        <f t="shared" ref="F38:BB38" si="11">SUM(F29:F37)</f>
        <v>0</v>
      </c>
      <c r="G38" s="75">
        <f t="shared" si="11"/>
        <v>0</v>
      </c>
      <c r="H38" s="75">
        <f t="shared" si="11"/>
        <v>0</v>
      </c>
      <c r="I38" s="75">
        <f t="shared" si="11"/>
        <v>0</v>
      </c>
      <c r="J38" s="75">
        <f t="shared" si="11"/>
        <v>0</v>
      </c>
      <c r="K38" s="75">
        <f t="shared" si="11"/>
        <v>0</v>
      </c>
      <c r="L38" s="75">
        <f t="shared" si="11"/>
        <v>0</v>
      </c>
      <c r="M38" s="75">
        <f t="shared" si="11"/>
        <v>0</v>
      </c>
      <c r="N38" s="75">
        <f t="shared" si="11"/>
        <v>0</v>
      </c>
      <c r="O38" s="75">
        <f t="shared" si="11"/>
        <v>0</v>
      </c>
      <c r="P38" s="75">
        <f t="shared" si="11"/>
        <v>0</v>
      </c>
      <c r="Q38" s="75">
        <f t="shared" si="11"/>
        <v>0</v>
      </c>
      <c r="R38" s="75">
        <f t="shared" si="11"/>
        <v>0</v>
      </c>
      <c r="S38" s="75">
        <f t="shared" si="11"/>
        <v>0</v>
      </c>
      <c r="T38" s="75">
        <f t="shared" si="11"/>
        <v>0</v>
      </c>
      <c r="U38" s="75">
        <f t="shared" si="11"/>
        <v>0</v>
      </c>
      <c r="V38" s="75">
        <f t="shared" si="11"/>
        <v>0</v>
      </c>
      <c r="W38" s="75">
        <f t="shared" si="11"/>
        <v>0</v>
      </c>
      <c r="X38" s="75">
        <f t="shared" si="11"/>
        <v>0</v>
      </c>
      <c r="Y38" s="75">
        <f t="shared" si="11"/>
        <v>0</v>
      </c>
      <c r="Z38" s="75">
        <f t="shared" si="11"/>
        <v>0</v>
      </c>
      <c r="AA38" s="75">
        <f t="shared" si="11"/>
        <v>0</v>
      </c>
      <c r="AB38" s="75">
        <f t="shared" si="11"/>
        <v>0</v>
      </c>
      <c r="AC38" s="75">
        <f t="shared" si="11"/>
        <v>0</v>
      </c>
      <c r="AD38" s="75">
        <f t="shared" si="11"/>
        <v>0</v>
      </c>
      <c r="AE38" s="75">
        <f t="shared" si="11"/>
        <v>0</v>
      </c>
      <c r="AF38" s="75">
        <f t="shared" si="11"/>
        <v>0</v>
      </c>
      <c r="AG38" s="75">
        <f t="shared" si="11"/>
        <v>0</v>
      </c>
      <c r="AH38" s="75">
        <f t="shared" si="11"/>
        <v>0</v>
      </c>
      <c r="AI38" s="75">
        <f t="shared" si="11"/>
        <v>0</v>
      </c>
      <c r="AJ38" s="75">
        <f t="shared" si="11"/>
        <v>0</v>
      </c>
      <c r="AK38" s="75">
        <f t="shared" si="11"/>
        <v>0</v>
      </c>
      <c r="AL38" s="75">
        <f t="shared" si="11"/>
        <v>0</v>
      </c>
      <c r="AM38" s="75">
        <f t="shared" si="11"/>
        <v>0</v>
      </c>
      <c r="AN38" s="75">
        <f t="shared" si="11"/>
        <v>0</v>
      </c>
      <c r="AO38" s="75">
        <f t="shared" si="11"/>
        <v>0</v>
      </c>
      <c r="AP38" s="75">
        <f t="shared" si="11"/>
        <v>0</v>
      </c>
      <c r="AQ38" s="75">
        <f t="shared" si="11"/>
        <v>0</v>
      </c>
      <c r="AR38" s="75">
        <f t="shared" si="11"/>
        <v>0</v>
      </c>
      <c r="AS38" s="75">
        <f t="shared" si="11"/>
        <v>0</v>
      </c>
      <c r="AT38" s="75">
        <f t="shared" si="11"/>
        <v>0</v>
      </c>
      <c r="AU38" s="75">
        <f t="shared" si="11"/>
        <v>0</v>
      </c>
      <c r="AV38" s="75">
        <f t="shared" si="11"/>
        <v>0</v>
      </c>
      <c r="AW38" s="75">
        <f t="shared" si="11"/>
        <v>0</v>
      </c>
      <c r="AX38" s="75">
        <f t="shared" si="11"/>
        <v>0</v>
      </c>
      <c r="AY38" s="75">
        <f t="shared" si="11"/>
        <v>0</v>
      </c>
      <c r="AZ38" s="75">
        <f t="shared" si="11"/>
        <v>0</v>
      </c>
      <c r="BA38" s="75">
        <f t="shared" si="11"/>
        <v>0</v>
      </c>
      <c r="BB38" s="75">
        <f t="shared" si="11"/>
        <v>0</v>
      </c>
      <c r="BC38" s="75">
        <f>SUM(BC29:BC37)</f>
        <v>0</v>
      </c>
    </row>
    <row r="39" spans="1:55" ht="39" customHeight="1" thickBot="1" x14ac:dyDescent="0.3">
      <c r="A39" s="80" t="s">
        <v>153</v>
      </c>
      <c r="B39" s="81">
        <f>B27-B38</f>
        <v>0</v>
      </c>
      <c r="C39" s="72">
        <f>+C27-C38</f>
        <v>0</v>
      </c>
      <c r="D39" s="82"/>
      <c r="E39" s="61"/>
      <c r="F39" s="74">
        <f t="shared" ref="F39:BC39" si="12">F27-F38</f>
        <v>0</v>
      </c>
      <c r="G39" s="75">
        <f t="shared" si="12"/>
        <v>0</v>
      </c>
      <c r="H39" s="75">
        <f t="shared" si="12"/>
        <v>0</v>
      </c>
      <c r="I39" s="75">
        <f t="shared" si="12"/>
        <v>0</v>
      </c>
      <c r="J39" s="75">
        <f t="shared" si="12"/>
        <v>0</v>
      </c>
      <c r="K39" s="75">
        <f t="shared" si="12"/>
        <v>0</v>
      </c>
      <c r="L39" s="75">
        <f t="shared" si="12"/>
        <v>0</v>
      </c>
      <c r="M39" s="75">
        <f t="shared" si="12"/>
        <v>0</v>
      </c>
      <c r="N39" s="75">
        <f t="shared" si="12"/>
        <v>0</v>
      </c>
      <c r="O39" s="75">
        <f t="shared" si="12"/>
        <v>0</v>
      </c>
      <c r="P39" s="75">
        <f t="shared" si="12"/>
        <v>0</v>
      </c>
      <c r="Q39" s="75">
        <f t="shared" si="12"/>
        <v>0</v>
      </c>
      <c r="R39" s="75">
        <f t="shared" si="12"/>
        <v>0</v>
      </c>
      <c r="S39" s="75">
        <f t="shared" si="12"/>
        <v>0</v>
      </c>
      <c r="T39" s="75">
        <f t="shared" si="12"/>
        <v>0</v>
      </c>
      <c r="U39" s="75">
        <f t="shared" si="12"/>
        <v>0</v>
      </c>
      <c r="V39" s="75">
        <f t="shared" si="12"/>
        <v>0</v>
      </c>
      <c r="W39" s="75">
        <f t="shared" si="12"/>
        <v>0</v>
      </c>
      <c r="X39" s="75">
        <f t="shared" si="12"/>
        <v>0</v>
      </c>
      <c r="Y39" s="75">
        <f t="shared" si="12"/>
        <v>0</v>
      </c>
      <c r="Z39" s="75">
        <f t="shared" si="12"/>
        <v>0</v>
      </c>
      <c r="AA39" s="75">
        <f t="shared" si="12"/>
        <v>0</v>
      </c>
      <c r="AB39" s="75">
        <f t="shared" si="12"/>
        <v>0</v>
      </c>
      <c r="AC39" s="75">
        <f t="shared" si="12"/>
        <v>0</v>
      </c>
      <c r="AD39" s="75">
        <f t="shared" si="12"/>
        <v>0</v>
      </c>
      <c r="AE39" s="75">
        <f t="shared" si="12"/>
        <v>0</v>
      </c>
      <c r="AF39" s="75">
        <f t="shared" si="12"/>
        <v>0</v>
      </c>
      <c r="AG39" s="75">
        <f t="shared" si="12"/>
        <v>0</v>
      </c>
      <c r="AH39" s="75">
        <f t="shared" si="12"/>
        <v>0</v>
      </c>
      <c r="AI39" s="75">
        <f t="shared" si="12"/>
        <v>0</v>
      </c>
      <c r="AJ39" s="75">
        <f t="shared" si="12"/>
        <v>0</v>
      </c>
      <c r="AK39" s="75">
        <f t="shared" si="12"/>
        <v>0</v>
      </c>
      <c r="AL39" s="75">
        <f t="shared" si="12"/>
        <v>0</v>
      </c>
      <c r="AM39" s="75">
        <f t="shared" si="12"/>
        <v>0</v>
      </c>
      <c r="AN39" s="75">
        <f t="shared" si="12"/>
        <v>0</v>
      </c>
      <c r="AO39" s="75">
        <f t="shared" si="12"/>
        <v>0</v>
      </c>
      <c r="AP39" s="75">
        <f t="shared" si="12"/>
        <v>0</v>
      </c>
      <c r="AQ39" s="75">
        <f t="shared" si="12"/>
        <v>0</v>
      </c>
      <c r="AR39" s="75">
        <f t="shared" si="12"/>
        <v>0</v>
      </c>
      <c r="AS39" s="75">
        <f t="shared" si="12"/>
        <v>0</v>
      </c>
      <c r="AT39" s="75">
        <f t="shared" si="12"/>
        <v>0</v>
      </c>
      <c r="AU39" s="75">
        <f t="shared" si="12"/>
        <v>0</v>
      </c>
      <c r="AV39" s="75">
        <f t="shared" si="12"/>
        <v>0</v>
      </c>
      <c r="AW39" s="75">
        <f t="shared" si="12"/>
        <v>0</v>
      </c>
      <c r="AX39" s="75">
        <f t="shared" si="12"/>
        <v>0</v>
      </c>
      <c r="AY39" s="75">
        <f t="shared" si="12"/>
        <v>0</v>
      </c>
      <c r="AZ39" s="75">
        <f t="shared" si="12"/>
        <v>0</v>
      </c>
      <c r="BA39" s="75">
        <f t="shared" si="12"/>
        <v>0</v>
      </c>
      <c r="BB39" s="75">
        <f t="shared" si="12"/>
        <v>0</v>
      </c>
      <c r="BC39" s="75">
        <f t="shared" si="12"/>
        <v>0</v>
      </c>
    </row>
    <row r="40" spans="1:55" ht="39" customHeight="1" x14ac:dyDescent="0.25">
      <c r="A40" s="83" t="s">
        <v>51</v>
      </c>
      <c r="B40" s="374"/>
      <c r="C40" s="375"/>
      <c r="D40" s="376"/>
      <c r="E40" s="84"/>
      <c r="F40" s="85">
        <f>F39</f>
        <v>0</v>
      </c>
      <c r="G40" s="86">
        <f>F40+G39</f>
        <v>0</v>
      </c>
      <c r="H40" s="86">
        <f t="shared" ref="H40:BC40" si="13">G40+H39</f>
        <v>0</v>
      </c>
      <c r="I40" s="86">
        <f t="shared" si="13"/>
        <v>0</v>
      </c>
      <c r="J40" s="86">
        <f t="shared" si="13"/>
        <v>0</v>
      </c>
      <c r="K40" s="86">
        <f t="shared" si="13"/>
        <v>0</v>
      </c>
      <c r="L40" s="86">
        <f t="shared" si="13"/>
        <v>0</v>
      </c>
      <c r="M40" s="86">
        <f t="shared" si="13"/>
        <v>0</v>
      </c>
      <c r="N40" s="86">
        <f t="shared" si="13"/>
        <v>0</v>
      </c>
      <c r="O40" s="86">
        <f t="shared" si="13"/>
        <v>0</v>
      </c>
      <c r="P40" s="86">
        <f t="shared" si="13"/>
        <v>0</v>
      </c>
      <c r="Q40" s="86">
        <f t="shared" si="13"/>
        <v>0</v>
      </c>
      <c r="R40" s="86">
        <f t="shared" si="13"/>
        <v>0</v>
      </c>
      <c r="S40" s="86">
        <f t="shared" si="13"/>
        <v>0</v>
      </c>
      <c r="T40" s="86">
        <f t="shared" si="13"/>
        <v>0</v>
      </c>
      <c r="U40" s="86">
        <f t="shared" si="13"/>
        <v>0</v>
      </c>
      <c r="V40" s="86">
        <f t="shared" si="13"/>
        <v>0</v>
      </c>
      <c r="W40" s="86">
        <f t="shared" si="13"/>
        <v>0</v>
      </c>
      <c r="X40" s="86">
        <f t="shared" si="13"/>
        <v>0</v>
      </c>
      <c r="Y40" s="86">
        <f t="shared" si="13"/>
        <v>0</v>
      </c>
      <c r="Z40" s="86">
        <f t="shared" si="13"/>
        <v>0</v>
      </c>
      <c r="AA40" s="86">
        <f t="shared" si="13"/>
        <v>0</v>
      </c>
      <c r="AB40" s="86">
        <f t="shared" si="13"/>
        <v>0</v>
      </c>
      <c r="AC40" s="86">
        <f t="shared" si="13"/>
        <v>0</v>
      </c>
      <c r="AD40" s="86">
        <f t="shared" si="13"/>
        <v>0</v>
      </c>
      <c r="AE40" s="86">
        <f t="shared" si="13"/>
        <v>0</v>
      </c>
      <c r="AF40" s="86">
        <f t="shared" si="13"/>
        <v>0</v>
      </c>
      <c r="AG40" s="86">
        <f t="shared" si="13"/>
        <v>0</v>
      </c>
      <c r="AH40" s="86">
        <f t="shared" si="13"/>
        <v>0</v>
      </c>
      <c r="AI40" s="86">
        <f t="shared" si="13"/>
        <v>0</v>
      </c>
      <c r="AJ40" s="86">
        <f t="shared" si="13"/>
        <v>0</v>
      </c>
      <c r="AK40" s="86">
        <f t="shared" si="13"/>
        <v>0</v>
      </c>
      <c r="AL40" s="86">
        <f t="shared" si="13"/>
        <v>0</v>
      </c>
      <c r="AM40" s="86">
        <f t="shared" si="13"/>
        <v>0</v>
      </c>
      <c r="AN40" s="86">
        <f t="shared" si="13"/>
        <v>0</v>
      </c>
      <c r="AO40" s="86">
        <f t="shared" si="13"/>
        <v>0</v>
      </c>
      <c r="AP40" s="86">
        <f t="shared" si="13"/>
        <v>0</v>
      </c>
      <c r="AQ40" s="86">
        <f t="shared" si="13"/>
        <v>0</v>
      </c>
      <c r="AR40" s="86">
        <f t="shared" si="13"/>
        <v>0</v>
      </c>
      <c r="AS40" s="86">
        <f t="shared" si="13"/>
        <v>0</v>
      </c>
      <c r="AT40" s="86">
        <f t="shared" si="13"/>
        <v>0</v>
      </c>
      <c r="AU40" s="86">
        <f t="shared" si="13"/>
        <v>0</v>
      </c>
      <c r="AV40" s="86">
        <f t="shared" si="13"/>
        <v>0</v>
      </c>
      <c r="AW40" s="86">
        <f t="shared" si="13"/>
        <v>0</v>
      </c>
      <c r="AX40" s="86">
        <f t="shared" si="13"/>
        <v>0</v>
      </c>
      <c r="AY40" s="86">
        <f t="shared" si="13"/>
        <v>0</v>
      </c>
      <c r="AZ40" s="86">
        <f t="shared" si="13"/>
        <v>0</v>
      </c>
      <c r="BA40" s="86">
        <f t="shared" si="13"/>
        <v>0</v>
      </c>
      <c r="BB40" s="86">
        <f t="shared" si="13"/>
        <v>0</v>
      </c>
      <c r="BC40" s="86">
        <f t="shared" si="13"/>
        <v>0</v>
      </c>
    </row>
    <row r="41" spans="1:55" ht="80.150000000000006" customHeight="1" x14ac:dyDescent="0.25">
      <c r="A41" s="358" t="s">
        <v>23</v>
      </c>
      <c r="B41" s="359"/>
      <c r="C41" s="359"/>
      <c r="D41" s="360"/>
      <c r="E41" s="357"/>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356"/>
      <c r="AK41" s="356"/>
      <c r="AL41" s="356"/>
      <c r="AM41" s="356"/>
      <c r="AN41" s="356"/>
      <c r="AO41" s="356"/>
      <c r="AP41" s="356"/>
      <c r="AQ41" s="356"/>
      <c r="AR41" s="356"/>
      <c r="AS41" s="356"/>
      <c r="AT41" s="356"/>
      <c r="AU41" s="356"/>
      <c r="AV41" s="356"/>
      <c r="AW41" s="350"/>
      <c r="AX41" s="351"/>
      <c r="AY41" s="351"/>
      <c r="AZ41" s="351"/>
      <c r="BA41" s="351"/>
      <c r="BB41" s="351"/>
      <c r="BC41" s="352"/>
    </row>
    <row r="42" spans="1:55" ht="80.150000000000006" customHeight="1" x14ac:dyDescent="0.25">
      <c r="A42" s="358" t="s">
        <v>20</v>
      </c>
      <c r="B42" s="359"/>
      <c r="C42" s="359"/>
      <c r="D42" s="360"/>
      <c r="E42" s="357"/>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0"/>
      <c r="AX42" s="351"/>
      <c r="AY42" s="351"/>
      <c r="AZ42" s="351"/>
      <c r="BA42" s="351"/>
      <c r="BB42" s="351"/>
      <c r="BC42" s="352"/>
    </row>
    <row r="43" spans="1:55" ht="80.150000000000006" customHeight="1" x14ac:dyDescent="0.25">
      <c r="A43" s="358" t="s">
        <v>150</v>
      </c>
      <c r="B43" s="359"/>
      <c r="C43" s="359"/>
      <c r="D43" s="360"/>
      <c r="E43" s="357"/>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3"/>
      <c r="AX43" s="354"/>
      <c r="AY43" s="354"/>
      <c r="AZ43" s="354"/>
      <c r="BA43" s="354"/>
      <c r="BB43" s="354"/>
      <c r="BC43" s="355"/>
    </row>
    <row r="44" spans="1:55" ht="152.15" customHeight="1" x14ac:dyDescent="0.3">
      <c r="A44" s="87"/>
      <c r="B44" s="88"/>
      <c r="C44" s="89"/>
      <c r="D44" s="88"/>
      <c r="E44" s="90"/>
      <c r="F44" s="90"/>
      <c r="G44" s="90"/>
      <c r="H44" s="90"/>
      <c r="I44" s="90"/>
      <c r="J44" s="90"/>
      <c r="K44" s="90"/>
      <c r="L44" s="90"/>
      <c r="M44" s="90"/>
      <c r="N44" s="90"/>
      <c r="O44" s="90"/>
      <c r="P44" s="91"/>
      <c r="Q44" s="92"/>
      <c r="R44" s="91"/>
      <c r="S44" s="91"/>
      <c r="T44" s="91"/>
      <c r="U44" s="91"/>
      <c r="V44" s="91"/>
      <c r="W44" s="91"/>
      <c r="X44" s="91"/>
      <c r="Y44" s="28"/>
      <c r="Z44" s="93"/>
      <c r="AA44" s="91"/>
      <c r="AB44" s="91"/>
      <c r="AC44" s="91"/>
      <c r="AD44" s="91"/>
      <c r="AE44" s="91"/>
      <c r="AF44" s="91"/>
      <c r="AG44" s="91"/>
      <c r="AH44" s="91"/>
      <c r="AI44" s="91"/>
      <c r="AJ44" s="91"/>
      <c r="AK44" s="91"/>
      <c r="AL44" s="91"/>
      <c r="AM44" s="92">
        <f>Q44</f>
        <v>0</v>
      </c>
      <c r="AN44" s="91"/>
      <c r="AO44" s="91"/>
      <c r="AP44" s="91"/>
      <c r="AQ44" s="91"/>
      <c r="AR44" s="91"/>
      <c r="AS44" s="91"/>
      <c r="AT44" s="94"/>
      <c r="AU44" s="94"/>
      <c r="AV44" s="94"/>
      <c r="AW44" s="95"/>
      <c r="AX44" s="94"/>
      <c r="AY44" s="96">
        <f>Q44</f>
        <v>0</v>
      </c>
      <c r="AZ44" s="97"/>
      <c r="BA44" s="97"/>
      <c r="BB44" s="94"/>
      <c r="BC44" s="93"/>
    </row>
    <row r="45" spans="1:55" x14ac:dyDescent="0.25">
      <c r="A45" s="98" t="s">
        <v>52</v>
      </c>
      <c r="B45" s="97"/>
      <c r="C45" s="97"/>
      <c r="D45" s="97"/>
      <c r="E45" s="89"/>
      <c r="F45" s="89"/>
      <c r="G45" s="89"/>
      <c r="H45" s="89"/>
      <c r="I45" s="89"/>
      <c r="J45" s="89"/>
      <c r="K45" s="89"/>
      <c r="L45" s="89"/>
      <c r="M45" s="89"/>
      <c r="N45" s="89"/>
      <c r="O45" s="89"/>
      <c r="P45" s="89"/>
      <c r="Q45" s="97" t="s">
        <v>151</v>
      </c>
      <c r="R45" s="97"/>
      <c r="S45" s="97"/>
      <c r="T45" s="97"/>
      <c r="U45" s="99"/>
      <c r="V45" s="100"/>
      <c r="W45" s="89"/>
      <c r="X45" s="89"/>
      <c r="Y45" s="89"/>
      <c r="Z45" s="101"/>
      <c r="AA45" s="89"/>
      <c r="AB45" s="89"/>
      <c r="AC45" s="89"/>
      <c r="AD45" s="89"/>
      <c r="AE45" s="89"/>
      <c r="AF45" s="89"/>
      <c r="AG45" s="89"/>
      <c r="AH45" s="89"/>
      <c r="AI45" s="89"/>
      <c r="AJ45" s="89"/>
      <c r="AK45" s="89"/>
      <c r="AL45" s="89"/>
      <c r="AM45" s="97" t="str">
        <f>Q45</f>
        <v>38. FIRMA DE QUIEN ELABORÓ</v>
      </c>
      <c r="AN45" s="97"/>
      <c r="AO45" s="97"/>
      <c r="AP45" s="97"/>
      <c r="AQ45" s="89"/>
      <c r="AR45" s="89"/>
      <c r="AS45" s="89"/>
      <c r="AT45" s="89"/>
      <c r="AU45" s="89"/>
      <c r="AV45" s="89"/>
      <c r="AW45" s="102"/>
      <c r="AX45" s="89"/>
      <c r="AY45" s="89" t="str">
        <f>Q45</f>
        <v>38. FIRMA DE QUIEN ELABORÓ</v>
      </c>
      <c r="AZ45" s="89"/>
      <c r="BA45" s="89"/>
      <c r="BB45" s="89"/>
      <c r="BC45" s="101"/>
    </row>
    <row r="46" spans="1:55" x14ac:dyDescent="0.25">
      <c r="A46" s="21"/>
      <c r="B46" s="21"/>
      <c r="C46" s="21"/>
      <c r="D46" s="21"/>
      <c r="E46" s="21"/>
      <c r="F46" s="21"/>
      <c r="G46" s="21"/>
      <c r="H46" s="21"/>
      <c r="I46" s="21"/>
      <c r="J46" s="21"/>
      <c r="K46" s="21"/>
      <c r="L46" s="21"/>
      <c r="M46" s="21"/>
      <c r="N46" s="21"/>
      <c r="O46" s="21"/>
      <c r="P46" s="21"/>
      <c r="Q46" s="21"/>
      <c r="R46" s="21"/>
      <c r="S46" s="21"/>
      <c r="T46" s="21"/>
      <c r="U46" s="21"/>
      <c r="V46" s="21"/>
      <c r="W46" s="21"/>
      <c r="X46" s="21"/>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row>
    <row r="47" spans="1:55" x14ac:dyDescent="0.25">
      <c r="A47" s="21"/>
      <c r="B47" s="21"/>
      <c r="C47" s="21"/>
      <c r="D47" s="21"/>
      <c r="E47" s="21"/>
      <c r="F47" s="21"/>
      <c r="G47" s="21"/>
      <c r="H47" s="21"/>
      <c r="I47" s="21"/>
      <c r="J47" s="21"/>
      <c r="K47" s="21"/>
      <c r="L47" s="21"/>
      <c r="M47" s="21"/>
      <c r="N47" s="21"/>
      <c r="O47" s="21"/>
      <c r="P47" s="21"/>
      <c r="Q47" s="21"/>
      <c r="R47" s="21"/>
      <c r="S47" s="21"/>
      <c r="T47" s="21"/>
      <c r="U47" s="21"/>
      <c r="V47" s="21"/>
      <c r="W47" s="21"/>
      <c r="X47" s="21"/>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row>
  </sheetData>
  <sheetProtection autoFilter="0" pivotTables="0"/>
  <autoFilter ref="A18:BC45" xr:uid="{00000000-0009-0000-0000-000002000000}"/>
  <mergeCells count="32">
    <mergeCell ref="B1:J2"/>
    <mergeCell ref="A16:A17"/>
    <mergeCell ref="B19:D19"/>
    <mergeCell ref="B28:D28"/>
    <mergeCell ref="A1:A6"/>
    <mergeCell ref="A7:L9"/>
    <mergeCell ref="G15:H15"/>
    <mergeCell ref="E15:F15"/>
    <mergeCell ref="E14:F14"/>
    <mergeCell ref="K1:L2"/>
    <mergeCell ref="K3:L4"/>
    <mergeCell ref="K5:L6"/>
    <mergeCell ref="I15:J15"/>
    <mergeCell ref="K15:L15"/>
    <mergeCell ref="I14:J14"/>
    <mergeCell ref="E43:Z43"/>
    <mergeCell ref="E42:Z42"/>
    <mergeCell ref="A43:D43"/>
    <mergeCell ref="A42:D42"/>
    <mergeCell ref="B3:J6"/>
    <mergeCell ref="K14:L14"/>
    <mergeCell ref="I12:J12"/>
    <mergeCell ref="I13:J13"/>
    <mergeCell ref="B40:D40"/>
    <mergeCell ref="A41:D41"/>
    <mergeCell ref="E41:Z41"/>
    <mergeCell ref="AW42:BC42"/>
    <mergeCell ref="AW43:BC43"/>
    <mergeCell ref="AA41:AV41"/>
    <mergeCell ref="AA42:AV42"/>
    <mergeCell ref="AA43:AV43"/>
    <mergeCell ref="AW41:BC41"/>
  </mergeCells>
  <conditionalFormatting sqref="B16 D16 B17:BC17">
    <cfRule type="notContainsBlanks" dxfId="10" priority="4" stopIfTrue="1">
      <formula>LEN(TRIM(B16))&gt;0</formula>
    </cfRule>
  </conditionalFormatting>
  <conditionalFormatting sqref="D20:D38">
    <cfRule type="cellIs" dxfId="9" priority="2" stopIfTrue="1" operator="notEqual">
      <formula>0</formula>
    </cfRule>
  </conditionalFormatting>
  <conditionalFormatting sqref="F16:G16">
    <cfRule type="notContainsBlanks" dxfId="8" priority="1" stopIfTrue="1">
      <formula>LEN(TRIM(F16))&gt;0</formula>
    </cfRule>
  </conditionalFormatting>
  <conditionalFormatting sqref="F40:BC40">
    <cfRule type="cellIs" dxfId="7" priority="3" stopIfTrue="1" operator="lessThan">
      <formula>0</formula>
    </cfRule>
  </conditionalFormatting>
  <dataValidations xWindow="258" yWindow="513" count="49">
    <dataValidation allowBlank="1" showInputMessage="1" showErrorMessage="1" promptTitle="Validar:" prompt="Presupuesto General debe ser igual a Total Flujo Caja" sqref="D20:D27" xr:uid="{6C645733-F111-4095-B5C0-DD676F5F8C7F}"/>
    <dataValidation type="custom" errorStyle="information" showInputMessage="1" showErrorMessage="1" errorTitle="DATO INFORMATIVO" error="Ventas Financiación, no debe superar el 30% de (Ventas Financiación+Ventas Proyecto). Si es así, haga la Observación y anexe soporte de mayor %." promptTitle="VENTAS FINANCIACION" prompt="Indique el valor de ventas que serán destinados a la financiación del proyecto. Más información, leer el Instructivo." sqref="B24" xr:uid="{51885A57-574F-4C3A-88F0-A68AE043DE30}">
      <formula1>0</formula1>
    </dataValidation>
    <dataValidation type="date" allowBlank="1" showInputMessage="1" showErrorMessage="1" errorTitle="FECHA" error="Diligencie fecha en formato dd-mm-yy" prompt="Fecha en la que se tiene proyectada entregar la construcción. Para este momento los Costos Totales se ejecutaron. Está fecha debe ser igual o mayor a: 11. FECHA TERMINACIÓN PROYECTO. Fecha debe ser consistente con la que registre en Radicación Documentos." sqref="K15:L15" xr:uid="{46621D0A-9309-45D2-879E-EEE3F5259F39}">
      <formula1>1</formula1>
      <formula2>365609</formula2>
    </dataValidation>
    <dataValidation allowBlank="1" showInputMessage="1" showErrorMessage="1" prompt="Señale el nombre que llevará el proyecto, con indicación exacta de etapa, sub-etapa, bloque, torre, interior, etc." sqref="A13:D13" xr:uid="{0E920793-523A-4922-A5E7-0127D72AF9FF}"/>
    <dataValidation allowBlank="1" showInputMessage="1" showErrorMessage="1" prompt="Indique la dirección completa del proyecto de vivienda. Utilice: KR=Carrera, CL=Calle, DG=Diagonal, TV=Transversal, AV=Avenida, AC=Avenida Calle, AK=Avenida Carrera, T=Torre, B=Bloque, INT=Interior" sqref="A15:D15" xr:uid="{39083AE5-314F-405A-8ABD-0FFE1EA6EAFA}"/>
    <dataValidation allowBlank="1" showInputMessage="1" showErrorMessage="1" prompt="Número de Apartamentos del proyecto para esta radicación de documentos." sqref="I13:J13" xr:uid="{6B14D7C6-CF25-4180-92E3-3C9C35B2AC72}"/>
    <dataValidation allowBlank="1" showInputMessage="1" showErrorMessage="1" prompt="Número de Casas del proyecto para esta radicación de documentos." sqref="K13" xr:uid="{330AA0DE-112D-4DB7-90EC-784E09C47D7F}"/>
    <dataValidation allowBlank="1" showInputMessage="1" showErrorMessage="1" prompt="Número de Lotes con servicios públicos del proyecto para esta radicación de documentos." sqref="L13" xr:uid="{BE680B4B-9298-4DE9-8B17-F384DBD21188}"/>
    <dataValidation allowBlank="1" showInputMessage="1" showErrorMessage="1" promptTitle="TERRENO (FUENTES)" prompt="Valor del lote utilizado para esta radicación. Si bien, el lote es afecto al proyecto, no genera liquidez. NO incluir en otro ítem de las Fuentes.  Más información, leer el Instructivo." sqref="B20" xr:uid="{A2F60E4B-1750-4C78-8104-4624D3BB8CA4}"/>
    <dataValidation allowBlank="1" showInputMessage="1" showErrorMessage="1" promptTitle="RECURSOS PROPIOS (FUENTES)" prompt="Aquellos bienes y derechos apreciables en dinero, reflejados en el patrimonio del solicitante, que constituyen una fuente de recursos que serán destinados a la financiación del proyecto objeto de esta radicación." sqref="B21" xr:uid="{10926068-3E19-482C-B7C8-89FCC11E3F18}"/>
    <dataValidation allowBlank="1" showInputMessage="1" showErrorMessage="1" promptTitle="CREDITO ENTIDAD FCRA (FUENTES)" prompt="Recursos otorgados por entidades financieras. Debe soportarse con las certificaciones. Para crédito que hipoteca el terreno, anexar diligenciado por parte de entidad financiera el formato de Acreedor Hipotecario." sqref="B22" xr:uid="{6C1C75EE-0CAD-4D60-919C-F9F8AC37AC1E}"/>
    <dataValidation allowBlank="1" showInputMessage="1" showErrorMessage="1" promptTitle="CREDITO PARTICULARES (FUENTES)" prompt="Fondos deben acreditarse en declaración de renta del año gravable en curso (sí declaró y está obligado), o del año gravable anterior a la solicitud de Radicación de Documentos (si no ha declarado el año en curso), de cada prestamista." sqref="B23" xr:uid="{0AB74B25-83A7-45BA-9093-26AEFC3EB0C7}"/>
    <dataValidation allowBlank="1" showInputMessage="1" showErrorMessage="1" promptTitle="VENTAS PROYECTO" prompt="Una vez obtenga el Permiso de Ventas, registe el valor de ventas, el cual es distinto al ítem VENTAS FINANCIACIÓN. Tenga en cuenta que: (VENTAS TOTALES=VENTAS PROYECTO+VENTAS FINANCIACIÓN)." sqref="B25" xr:uid="{3526EBCF-CF68-4D2D-B4CB-39B07B86A5B9}"/>
    <dataValidation allowBlank="1" showInputMessage="1" showErrorMessage="1" promptTitle="OTROS RECURSOS" prompt="Cualquier fuente de financiación diferente a las anteriormente mencionadas. Debe anexar documentos pertinentes que soporten esta financiación." sqref="B26" xr:uid="{2DC9409D-B3BB-4359-88F9-9A72447C1681}"/>
    <dataValidation allowBlank="1" showInputMessage="1" showErrorMessage="1" promptTitle="TERRENOS (USOS)" prompt="Devolución valor del terreno aportado para desarrollar el proyecto. Lo puede hacer en 1 o varios bimestres. NO incluir en otro ítem de los Usos." sqref="B29" xr:uid="{25B5B99A-0A70-4EF3-BF78-86A68CB6FA80}"/>
    <dataValidation allowBlank="1" showInputMessage="1" showErrorMessage="1" promptTitle="COSTOS DIRECTOS" prompt="Sumar todos los costos directos para esta radicación" sqref="B30" xr:uid="{70FC25A7-2764-4A2C-B016-563B1C127C38}"/>
    <dataValidation allowBlank="1" showInputMessage="1" showErrorMessage="1" promptTitle="COSTOS INDIRECTOS" prompt="Por exclusión, otros costos del proyecto diferentes a: Terrenos, Costos Directos, Costos Financieros y Gastos de Ventas." sqref="B31" xr:uid="{A0651D81-B6EE-473D-AFFC-F4CADDBC3A3F}"/>
    <dataValidation allowBlank="1" showInputMessage="1" showErrorMessage="1" promptTitle="GASTOS FINANCIEROS" prompt="Intereses, comisiones y demás gastos financieros asociados a la financiación del proyecto." sqref="B32" xr:uid="{1E9223C2-0890-4EBA-BB49-E4983662666C}"/>
    <dataValidation allowBlank="1" showInputMessage="1" showErrorMessage="1" promptTitle="GASTOS VENTAS" prompt="Erogaciones relacionadas con el mercadeo y venta del proyecto." sqref="B33" xr:uid="{4625E1F6-4B56-42A4-8E0C-8A79B163A354}"/>
    <dataValidation allowBlank="1" showInputMessage="1" showErrorMessage="1" promptTitle="RECURSOS PROPIOS (USOS)" prompt="Devolución de los aportes realizados por el enajenador." sqref="B34" xr:uid="{EAB23350-969F-4EA3-9743-A9C08E9E9E8F}"/>
    <dataValidation allowBlank="1" showInputMessage="1" showErrorMessage="1" promptTitle="CREDITO ENTIDAD FCRA (USOS)" prompt="Devolución crédito constructor, registre los pagos del capital." sqref="B35" xr:uid="{8CA8B2FE-25F9-4CF8-A99B-A51C26D426BF}"/>
    <dataValidation allowBlank="1" showInputMessage="1" showErrorMessage="1" promptTitle="CREDITO PARTICULARES (USOS)" prompt="Devolución crédito particulares, registre los pagos de dinero a terceros solicitados para financiar el proyecto." sqref="B36" xr:uid="{AAE016C7-A18B-4374-B019-6340C060C598}"/>
    <dataValidation allowBlank="1" showInputMessage="1" showErrorMessage="1" promptTitle="OTROS PAGOS" prompt="Registre la devolución de Otros Recursos." sqref="B37" xr:uid="{982F8E1A-EB90-4CEA-A0A5-E2B5370943D0}"/>
    <dataValidation type="textLength" allowBlank="1" showInputMessage="1" showErrorMessage="1" promptTitle="OTROS RECURSOS (Especificar)" prompt="Si utilizó este campo, describa el concepto." sqref="E41" xr:uid="{EFC8ADEC-40A1-4FC7-A775-D217DFFC55B2}">
      <formula1>4</formula1>
      <formula2>10000</formula2>
    </dataValidation>
    <dataValidation allowBlank="1" showInputMessage="1" showErrorMessage="1" promptTitle="OTROS PAGOS (Especificar)" prompt="Si utilizó este campo, describa el concepto." sqref="E42:R42" xr:uid="{60EE459B-B166-4822-80E0-429EF6BAD949}"/>
    <dataValidation type="date" allowBlank="1" showInputMessage="1" showErrorMessage="1" errorTitle="FECHA" error="Diligencie fecha en formato dd-mm-yy" prompt="Fecha en que se dio inicio a la construcción o fecha en que se tiene previsto iniciar." sqref="G15" xr:uid="{0D461D21-07CE-4C6F-B989-E28184EACD64}">
      <formula1>1</formula1>
      <formula2>365609</formula2>
    </dataValidation>
    <dataValidation type="date" allowBlank="1" showInputMessage="1" showErrorMessage="1" errorTitle="FECHA" error="Diligencie fecha en formato dd-mm-yy" prompt="Fecha en la cual se elabora el flujo de caja." sqref="E15" xr:uid="{7537A15E-670C-4591-8162-3E7BCC7BA9B2}">
      <formula1>1</formula1>
      <formula2>365609</formula2>
    </dataValidation>
    <dataValidation type="date" allowBlank="1" showInputMessage="1" showErrorMessage="1" errorTitle="FECHA" error="Diligencie fecha en formato dd-mm-yy" prompt="Fecha en la que proyecta terminar la construcción y los Costos Totales del Proyecto se cumplieron." sqref="I15:J15" xr:uid="{07E8A2D5-3F0F-4B5E-8006-CFAC2622C6D5}">
      <formula1>1</formula1>
      <formula2>365609</formula2>
    </dataValidation>
    <dataValidation allowBlank="1" showInputMessage="1" showErrorMessage="1" promptTitle="ÁREA DE LOTE" prompt="Es la cifra en metros cuadrados, correspondiente al terreno en el que se construyen las unidades de vivienda de esta radicación. Dato debe ser consistente con la que registre en Radicación Documentos." sqref="G13:H13" xr:uid="{4111CEA1-32F9-4E1B-ADB3-71817EB5CDA2}"/>
    <dataValidation allowBlank="1" showInputMessage="1" showErrorMessage="1" promptTitle="ÁREA DE CONSTRUCCIÓN" prompt="Es la cifra en metros cuadrados, correspondiente al área total de construcción utilizada para esta radicación. Dato debe ser consistente con la que registre en Radicación Documentos." sqref="E13:F13" xr:uid="{A35AF939-C17E-4DD5-A490-8EA36BCF7B51}"/>
    <dataValidation allowBlank="1" showInputMessage="1" showErrorMessage="1" promptTitle="TERRENO BIM 0" prompt="Todo proyecto de vivienda debe tener un terreno donde se construirá. Registre el valor de terreno en el Bimestre 0." sqref="E20" xr:uid="{ADDE2391-A9B1-41D4-96A8-242F377E1BFC}"/>
    <dataValidation type="custom" operator="greaterThanOrEqual" allowBlank="1" showInputMessage="1" showErrorMessage="1" errorTitle="ATENCIÓN" error="No incluir cero o negativos. Si es uso de recursos, póngalo en Sección Usos" promptTitle="CREDITO ENTIDAD FCRA (FUENTES)" prompt="Debe tener soporte vigente de aprobación crédito constructor. Para crédito que hipoteca el terreno, anexar diligenciado por parte de entidad financiera el formato de Acreedor Hipotecario." sqref="F22:BC22" xr:uid="{CB901FDD-699F-41E1-BDB0-33CB984A9D01}">
      <formula1>F22&gt;0</formula1>
    </dataValidation>
    <dataValidation type="custom" operator="greaterThanOrEqual" allowBlank="1" showInputMessage="1" showErrorMessage="1" errorTitle="ATENCIÓN" error="No incluir cero o negativos. Si es uso de recursos, póngalo en Sección Usos" promptTitle="RECURSOS PROPIOS (FUENTES)" prompt="Soportado en la contabilidad del vigilado y/o documentos que acrediten las fuentes para destinarlos al proyecto." sqref="F21:BC21" xr:uid="{77564628-E58F-4A62-8703-D00AD87ED263}">
      <formula1>F21&gt;0</formula1>
    </dataValidation>
    <dataValidation type="custom" operator="greaterThanOrEqual" allowBlank="1" showInputMessage="1" showErrorMessage="1" errorTitle="ATENCIÓN" error="No incluir cero o negativos. Si es uso de recursos, póngalo en Sección Usos" promptTitle="CREDITO PARTICULARES (FUENTES)" prompt="Si dinero entró al vigilado debe estar soportado en la contabilidad; en caso contrario, se debe acreditar con pruebas, las fuentes del prestamista para destinarlos al proyecto." sqref="F23:BC23" xr:uid="{5FEB9CFE-6DED-486B-B4D9-24395D54DA6E}">
      <formula1>F23&gt;0</formula1>
    </dataValidation>
    <dataValidation type="custom" operator="greaterThanOrEqual" allowBlank="1" showInputMessage="1" showErrorMessage="1" error="No incluir cero o negativos. Si es una entrada, póngalo en la Sección Fuentes." promptTitle="TERRENOS (USOS)" prompt="Devolución valor del terreno aportado para desarrollar el proyecto. Lo puede hacer en 1 o varios bimestres. NO incluir en otro ítem de los Usos." sqref="F29:BC29" xr:uid="{022A26BC-2D01-4A0D-A03A-7BCD04594DAC}">
      <formula1>F29&gt;0</formula1>
    </dataValidation>
    <dataValidation type="custom" operator="greaterThanOrEqual" allowBlank="1" showInputMessage="1" showErrorMessage="1" error="No incluir cero o negativos. Si es una entrada, póngalo en la Sección Fuentes." promptTitle="RECURSOS PROPIOS (USOS)" prompt="Devolución de los aportes realizados por el enajenador." sqref="F34:BC34" xr:uid="{B8BE2BC1-C00C-4CBC-A180-1732E45056F2}">
      <formula1>F34&gt;0</formula1>
    </dataValidation>
    <dataValidation type="custom" operator="greaterThanOrEqual" allowBlank="1" showInputMessage="1" showErrorMessage="1" error="No incluir cero o negativos. Si es una entrada, póngalo en la Sección Fuentes." promptTitle="COSTOS INDIRECTOS" prompt="Por exclusión, otros costos del proyecto diferentes a: Terrenos, Costos Directos, Costos Financieros y Gastos de Ventas." sqref="F31:BC31" xr:uid="{069CB573-4033-4A9D-8CC9-52F0111C82F1}">
      <formula1>F31&gt;0</formula1>
    </dataValidation>
    <dataValidation type="custom" operator="greaterThanOrEqual" allowBlank="1" showInputMessage="1" showErrorMessage="1" error="No incluir cero o negativos. Si es una entrada, póngalo en la Sección Fuentes." promptTitle="GASTOS FINANCIEROS" prompt="Intereses, comisiones y demás gastos financieros asociados a la financiación del proyecto." sqref="F32:BC32" xr:uid="{54150786-5B5D-4A07-87FE-398547299F25}">
      <formula1>F32&gt;0</formula1>
    </dataValidation>
    <dataValidation type="custom" operator="greaterThanOrEqual" allowBlank="1" showInputMessage="1" showErrorMessage="1" error="No incluir cero o negativos. Si es una entrada, póngalo en la Sección Fuentes." promptTitle="GASTOS VENTAS" prompt="Erogaciones relacionadas con el mercadeo y venta del proyecto." sqref="F33:BC33" xr:uid="{586F0943-FE05-41FE-AEFE-A8F5105A5415}">
      <formula1>F33&gt;0</formula1>
    </dataValidation>
    <dataValidation type="custom" operator="greaterThanOrEqual" allowBlank="1" showInputMessage="1" showErrorMessage="1" error="No incluir cero o negativos. Si es una entrada, póngalo en la Sección Fuentes." promptTitle="CREDITO ENTIDAD FCRA (USOS)" prompt="Devolución crédito constructor, registre los pagos del capital." sqref="F35:BC35" xr:uid="{E9B445D1-873A-4EC9-A92F-02B2BB4F568C}">
      <formula1>F35&gt;0</formula1>
    </dataValidation>
    <dataValidation type="custom" operator="greaterThanOrEqual" allowBlank="1" showInputMessage="1" showErrorMessage="1" error="No incluir cero o negativos. Si es una entrada, póngalo en la Sección Fuentes." promptTitle="CREDITO PARTICULARES (USOS)" prompt="Devolución crédito particulares, registre los pagos de dinero a terceros solicitados para financiar el proyecto." sqref="F36:BC36" xr:uid="{B8BBF4B5-2DE0-4D02-A6AE-6D40534CB33C}">
      <formula1>F36&gt;0</formula1>
    </dataValidation>
    <dataValidation type="custom" allowBlank="1" showInputMessage="1" showErrorMessage="1" errorTitle="ATENCIÓN" error="No incluir cero o negativos. Si es uso de recursos, póngalo en Sección Usos" promptTitle="OTROS RECURSOS" prompt="Cualquier fuente de financiación diferente a las anteriormente mencionadas. Debe anexar documentos pertinentes que soporten esta financiación." sqref="F26:BC26" xr:uid="{8E5E2329-F062-4C4F-8D9B-7B2F2D1A1DCF}">
      <formula1>F26&gt;0</formula1>
    </dataValidation>
    <dataValidation type="custom" operator="greaterThanOrEqual" allowBlank="1" showInputMessage="1" showErrorMessage="1" error="No incluir cero o negativos. Si es una entrada, póngalo en la Sección Fuentes." promptTitle="OTROS PAGOS" prompt="Registre la devolución de Otros Recursos." sqref="F37:BC37" xr:uid="{752EEFA1-9FD7-47F4-8540-A24CD988FE52}">
      <formula1>F37&gt;0</formula1>
    </dataValidation>
    <dataValidation type="textLength" allowBlank="1" showInputMessage="1" showErrorMessage="1" error="Para diferencia en ventas por usos distintos a vivienda o, Ventas Financiación es &gt;30% del total de ventas, explíque y cuantifique." promptTitle="OBSERVACIÓN" prompt="Utilice esta casilla para reportar información relevante, o aclarar diferencias." sqref="E43:R43" xr:uid="{343E83E2-9AA8-4579-BA87-4807C5928C86}">
      <formula1>4</formula1>
      <formula2>10000</formula2>
    </dataValidation>
    <dataValidation type="custom" allowBlank="1" showInputMessage="1" showErrorMessage="1" error="No incluir cero o negativos. Si es una entrada, póngalo en la Sección Fuentes." promptTitle="AVANCE COSTOS DIRECTOS" prompt="El avance que acá declare debe ser razonable con lo que registre al momento de la Radicación de Documentos, tambíen coherente con la contabilidad. Si requiere aclarar dato explique en Observación." sqref="F30:BC30" xr:uid="{50DAD923-866C-4D13-8959-4615CADBAF79}">
      <formula1>F30&gt;0</formula1>
    </dataValidation>
    <dataValidation allowBlank="1" showInputMessage="1" showErrorMessage="1" promptTitle="SALDO ACUMULADO" prompt="Es la utilidad que arroja el proyecto. Si el ítem es negativo, indica que el proyecto está desfinanciado." sqref="F40:BC40" xr:uid="{7A5CF910-C01C-41E4-99F7-A895F70F14A4}"/>
    <dataValidation type="custom" operator="greaterThanOrEqual" showInputMessage="1" showErrorMessage="1" errorTitle="ATENCIÓN" error="No incluir cero o negativos. Si es uso de recursos, póngalo en Sección Usos. Ventas financiación y Ventas Proyecto son excluyentes." promptTitle="VENTAS PROYECTO" prompt="SOLO puede registrar ventas después de la fecha que lo habilite la Radicación de Documentos." sqref="F25:H25 J25:BC25" xr:uid="{FBD049D3-2435-4565-AAB2-CB23042DACC2}">
      <formula1>AND(F25&gt;0,F24="")</formula1>
    </dataValidation>
    <dataValidation type="custom" operator="greaterThanOrEqual" showInputMessage="1" showErrorMessage="1" errorTitle="ATENCIÓN" error="No incluir cero o negativos. Si es uso de recursos, póngalo en Sección Usos. Ventas financiación y Ventas Proyecto son excluyentes." promptTitle="VENTAS PROYECTO" prompt="SOLO puede registrar ventas después de la fecha que lo habilite la Radicación de Documentos." sqref="I24" xr:uid="{DE2DE2EA-525A-4479-AD95-610E04B54600}">
      <formula1>AND(I24&gt;0,#REF!="")</formula1>
    </dataValidation>
    <dataValidation type="custom" allowBlank="1" showInputMessage="1" showErrorMessage="1" errorTitle="ATENCIÓN" error="No incluir cero o negativos. Si es uso de recursos, póngalo en Sección Usos. Ventas financiación y Ventas Proyecto son excluyentes." promptTitle="VENTAS FINANCIACIÓN (PREVENTAS)" prompt="Si usa o no fiducia, SOLO se apoya en ventas para financiar el proyecto, después de la fecha que lo habilite la Radicación de Documentos._x000a_Al usar fiducia para captar dinero del público, registre valor con base en saldos que certifique entidad Fiduciaria." sqref="F24:H24 J24:BC24" xr:uid="{5CAB85FC-4786-4BA4-A81F-D4BADF7A887B}">
      <formula1>AND(F24&gt;0,F25="")</formula1>
    </dataValidation>
  </dataValidations>
  <hyperlinks>
    <hyperlink ref="E16" location="'ANEXO_VENTAS-SECCION C'!Ir_a_diferencia" display="'ANEXO_VENTAS-SECCION C'!Ir_a_diferencia" xr:uid="{00000000-0004-0000-0200-000000000000}"/>
  </hyperlinks>
  <printOptions horizontalCentered="1" verticalCentered="1"/>
  <pageMargins left="0.78740157480314965" right="0.15748031496062992" top="0.59055118110236227" bottom="0.74803149606299213" header="0.47244094488188981" footer="0.31496062992125984"/>
  <pageSetup paperSize="5" scale="25" fitToWidth="4" orientation="landscape" r:id="rId1"/>
  <headerFooter alignWithMargins="0">
    <oddFooter>&amp;L&amp;"Times New Roman,Normal"&amp;11&amp;G&amp;C&amp;18 &amp;R&amp;"Times New Roman,Normal"&amp;11Sección C
Página  &amp;P de &amp;N</oddFooter>
  </headerFooter>
  <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pageSetUpPr fitToPage="1"/>
  </sheetPr>
  <dimension ref="B1:K76"/>
  <sheetViews>
    <sheetView showGridLines="0" showWhiteSpace="0" zoomScale="90" zoomScaleNormal="90" zoomScaleSheetLayoutView="125" workbookViewId="0">
      <selection activeCell="I14" sqref="I14"/>
    </sheetView>
  </sheetViews>
  <sheetFormatPr baseColWidth="10" defaultColWidth="11.453125" defaultRowHeight="13" x14ac:dyDescent="0.3"/>
  <cols>
    <col min="1" max="1" width="6.54296875" style="1" customWidth="1"/>
    <col min="2" max="2" width="22.1796875" style="1" customWidth="1"/>
    <col min="3" max="3" width="8.54296875" style="1" customWidth="1"/>
    <col min="4" max="4" width="18.1796875" style="1" customWidth="1"/>
    <col min="5" max="5" width="23.7265625" style="1" customWidth="1"/>
    <col min="6" max="7" width="21.7265625" style="1" customWidth="1"/>
    <col min="8" max="16384" width="11.453125" style="1"/>
  </cols>
  <sheetData>
    <row r="1" spans="2:11" ht="15" customHeight="1" x14ac:dyDescent="0.3">
      <c r="B1" s="405" t="e" vm="1">
        <v>#VALUE!</v>
      </c>
      <c r="C1" s="405"/>
      <c r="D1" s="409" t="s">
        <v>157</v>
      </c>
      <c r="E1" s="409"/>
      <c r="F1" s="409"/>
      <c r="G1" s="406" t="s">
        <v>261</v>
      </c>
    </row>
    <row r="2" spans="2:11" ht="15" customHeight="1" x14ac:dyDescent="0.3">
      <c r="B2" s="405"/>
      <c r="C2" s="405"/>
      <c r="D2" s="409"/>
      <c r="E2" s="409"/>
      <c r="F2" s="409"/>
      <c r="G2" s="407"/>
    </row>
    <row r="3" spans="2:11" ht="15" customHeight="1" x14ac:dyDescent="0.3">
      <c r="B3" s="405"/>
      <c r="C3" s="405"/>
      <c r="D3" s="408" t="s">
        <v>245</v>
      </c>
      <c r="E3" s="408"/>
      <c r="F3" s="408"/>
      <c r="G3" s="406" t="s">
        <v>155</v>
      </c>
    </row>
    <row r="4" spans="2:11" ht="15" customHeight="1" x14ac:dyDescent="0.3">
      <c r="B4" s="405"/>
      <c r="C4" s="405"/>
      <c r="D4" s="408"/>
      <c r="E4" s="408"/>
      <c r="F4" s="408"/>
      <c r="G4" s="407"/>
    </row>
    <row r="5" spans="2:11" ht="15" customHeight="1" x14ac:dyDescent="0.3">
      <c r="B5" s="405"/>
      <c r="C5" s="405"/>
      <c r="D5" s="408"/>
      <c r="E5" s="408"/>
      <c r="F5" s="408"/>
      <c r="G5" s="406" t="s">
        <v>243</v>
      </c>
    </row>
    <row r="6" spans="2:11" ht="15" customHeight="1" x14ac:dyDescent="0.3">
      <c r="B6" s="405"/>
      <c r="C6" s="405"/>
      <c r="D6" s="408"/>
      <c r="E6" s="408"/>
      <c r="F6" s="408"/>
      <c r="G6" s="407"/>
    </row>
    <row r="7" spans="2:11" ht="18" customHeight="1" x14ac:dyDescent="0.3">
      <c r="B7" s="7"/>
      <c r="C7" s="7"/>
      <c r="D7" s="6"/>
      <c r="E7" s="6"/>
      <c r="F7" s="6"/>
      <c r="G7" s="8"/>
    </row>
    <row r="8" spans="2:11" ht="24" customHeight="1" x14ac:dyDescent="0.3">
      <c r="B8" s="416" t="s">
        <v>244</v>
      </c>
      <c r="C8" s="416"/>
      <c r="D8" s="416"/>
      <c r="E8" s="416"/>
      <c r="F8" s="416"/>
      <c r="G8" s="416"/>
    </row>
    <row r="9" spans="2:11" ht="24" customHeight="1" x14ac:dyDescent="0.3">
      <c r="B9" s="416"/>
      <c r="C9" s="416"/>
      <c r="D9" s="416"/>
      <c r="E9" s="416"/>
      <c r="F9" s="416"/>
      <c r="G9" s="416"/>
    </row>
    <row r="10" spans="2:11" ht="12" customHeight="1" x14ac:dyDescent="0.3">
      <c r="B10" s="109"/>
      <c r="C10" s="109"/>
      <c r="D10" s="110"/>
      <c r="E10" s="110"/>
      <c r="F10" s="110"/>
      <c r="G10" s="110"/>
    </row>
    <row r="11" spans="2:11" ht="15" x14ac:dyDescent="0.3">
      <c r="B11" s="431" t="s">
        <v>2</v>
      </c>
      <c r="C11" s="432"/>
      <c r="D11" s="432"/>
      <c r="E11" s="432"/>
      <c r="F11" s="432"/>
      <c r="G11" s="433"/>
    </row>
    <row r="12" spans="2:11" ht="19.5" customHeight="1" x14ac:dyDescent="0.3">
      <c r="B12" s="417" t="s">
        <v>3</v>
      </c>
      <c r="C12" s="418"/>
      <c r="D12" s="421" t="str">
        <f>IF(ANEXO_FLUJO!E15="","",ANEXO_FLUJO!E15)</f>
        <v/>
      </c>
      <c r="E12" s="422"/>
      <c r="F12" s="422"/>
      <c r="G12" s="423"/>
    </row>
    <row r="13" spans="2:11" ht="15.75" customHeight="1" x14ac:dyDescent="0.45">
      <c r="B13" s="419" t="s">
        <v>4</v>
      </c>
      <c r="C13" s="420"/>
      <c r="D13" s="424" t="str">
        <f>IF(ANEXO_FLUJO!A11="","",ANEXO_FLUJO!A11)</f>
        <v/>
      </c>
      <c r="E13" s="425"/>
      <c r="F13" s="425"/>
      <c r="G13" s="426"/>
      <c r="K13" s="12"/>
    </row>
    <row r="14" spans="2:11" ht="19.5" customHeight="1" x14ac:dyDescent="0.35">
      <c r="B14" s="111"/>
      <c r="C14" s="111"/>
      <c r="D14" s="111"/>
      <c r="E14" s="111"/>
      <c r="F14" s="111"/>
      <c r="G14" s="111"/>
    </row>
    <row r="15" spans="2:11" ht="18.75" customHeight="1" x14ac:dyDescent="0.3">
      <c r="B15" s="431" t="s">
        <v>5</v>
      </c>
      <c r="C15" s="432"/>
      <c r="D15" s="432"/>
      <c r="E15" s="432"/>
      <c r="F15" s="432"/>
      <c r="G15" s="433"/>
    </row>
    <row r="16" spans="2:11" ht="21" customHeight="1" x14ac:dyDescent="0.3">
      <c r="B16" s="219" t="s">
        <v>0</v>
      </c>
      <c r="C16" s="438" t="str">
        <f>IF(ANEXO_FLUJO!A13="","",ANEXO_FLUJO!A13)</f>
        <v/>
      </c>
      <c r="D16" s="439"/>
      <c r="E16" s="439"/>
      <c r="F16" s="439"/>
      <c r="G16" s="440"/>
    </row>
    <row r="17" spans="2:7" ht="21" customHeight="1" x14ac:dyDescent="0.3">
      <c r="B17" s="112" t="s">
        <v>6</v>
      </c>
      <c r="C17" s="441" t="str">
        <f>IF(ANEXO_FLUJO!A15="","",ANEXO_FLUJO!A15)</f>
        <v/>
      </c>
      <c r="D17" s="442"/>
      <c r="E17" s="442"/>
      <c r="F17" s="442"/>
      <c r="G17" s="443"/>
    </row>
    <row r="18" spans="2:7" s="2" customFormat="1" ht="21" customHeight="1" x14ac:dyDescent="0.3">
      <c r="B18" s="113" t="s">
        <v>7</v>
      </c>
      <c r="C18" s="103">
        <f>ANEXO_FLUJO!I13</f>
        <v>0</v>
      </c>
      <c r="D18" s="114" t="s">
        <v>8</v>
      </c>
      <c r="E18" s="104">
        <f>ANEXO_FLUJO!K13</f>
        <v>0</v>
      </c>
      <c r="F18" s="114" t="s">
        <v>9</v>
      </c>
      <c r="G18" s="105">
        <f>ANEXO_FLUJO!L13</f>
        <v>0</v>
      </c>
    </row>
    <row r="19" spans="2:7" ht="21" customHeight="1" x14ac:dyDescent="0.3">
      <c r="B19" s="434" t="s">
        <v>236</v>
      </c>
      <c r="C19" s="435"/>
      <c r="D19" s="435"/>
      <c r="E19" s="435"/>
      <c r="F19" s="448">
        <f>ANEXO_FLUJO!G13</f>
        <v>0</v>
      </c>
      <c r="G19" s="449"/>
    </row>
    <row r="20" spans="2:7" ht="21" customHeight="1" x14ac:dyDescent="0.3">
      <c r="B20" s="427" t="s">
        <v>237</v>
      </c>
      <c r="C20" s="428"/>
      <c r="D20" s="428"/>
      <c r="E20" s="428"/>
      <c r="F20" s="429" t="str">
        <f>IFERROR(E26/F19,"")</f>
        <v/>
      </c>
      <c r="G20" s="430"/>
    </row>
    <row r="21" spans="2:7" ht="21" customHeight="1" x14ac:dyDescent="0.3">
      <c r="B21" s="427" t="s">
        <v>238</v>
      </c>
      <c r="C21" s="428"/>
      <c r="D21" s="428"/>
      <c r="E21" s="428"/>
      <c r="F21" s="450">
        <f>ANEXO_FLUJO!E13</f>
        <v>0</v>
      </c>
      <c r="G21" s="451"/>
    </row>
    <row r="22" spans="2:7" ht="21" customHeight="1" x14ac:dyDescent="0.3">
      <c r="B22" s="444" t="s">
        <v>239</v>
      </c>
      <c r="C22" s="445"/>
      <c r="D22" s="445"/>
      <c r="E22" s="445"/>
      <c r="F22" s="446" t="str">
        <f>IFERROR(E31/F21,"")</f>
        <v/>
      </c>
      <c r="G22" s="447"/>
    </row>
    <row r="23" spans="2:7" ht="15" customHeight="1" x14ac:dyDescent="0.35">
      <c r="B23" s="111"/>
      <c r="C23" s="111"/>
      <c r="D23" s="111"/>
      <c r="E23" s="111"/>
      <c r="F23" s="111"/>
      <c r="G23" s="111"/>
    </row>
    <row r="24" spans="2:7" ht="15" customHeight="1" x14ac:dyDescent="0.3">
      <c r="B24" s="452" t="s">
        <v>10</v>
      </c>
      <c r="C24" s="453"/>
      <c r="D24" s="453"/>
      <c r="E24" s="453"/>
      <c r="F24" s="453"/>
      <c r="G24" s="454"/>
    </row>
    <row r="25" spans="2:7" ht="30.75" customHeight="1" x14ac:dyDescent="0.3">
      <c r="B25" s="427" t="s">
        <v>11</v>
      </c>
      <c r="C25" s="428"/>
      <c r="D25" s="437"/>
      <c r="E25" s="106" t="s">
        <v>12</v>
      </c>
      <c r="F25" s="106" t="s">
        <v>21</v>
      </c>
      <c r="G25" s="107" t="s">
        <v>13</v>
      </c>
    </row>
    <row r="26" spans="2:7" ht="21" customHeight="1" x14ac:dyDescent="0.3">
      <c r="B26" s="427" t="s">
        <v>54</v>
      </c>
      <c r="C26" s="428"/>
      <c r="D26" s="436"/>
      <c r="E26" s="115">
        <f>ANEXO_FLUJO!B29</f>
        <v>0</v>
      </c>
      <c r="F26" s="116">
        <f>IF(ISERROR(E26/$F$21),0,(E26/$F$21))</f>
        <v>0</v>
      </c>
      <c r="G26" s="117">
        <f>IF(ISERROR(E26/$E$31),0,(E26/$E$31))</f>
        <v>0</v>
      </c>
    </row>
    <row r="27" spans="2:7" ht="21" customHeight="1" x14ac:dyDescent="0.3">
      <c r="B27" s="427" t="s">
        <v>55</v>
      </c>
      <c r="C27" s="428"/>
      <c r="D27" s="436"/>
      <c r="E27" s="118">
        <f>ANEXO_FLUJO!B30</f>
        <v>0</v>
      </c>
      <c r="F27" s="116">
        <f>IF(ISERROR(E27/$F$21),0,(E27/$F$21))</f>
        <v>0</v>
      </c>
      <c r="G27" s="119">
        <f>IF(ISERROR(E27/$E$31),0,(E27/$E$31))</f>
        <v>0</v>
      </c>
    </row>
    <row r="28" spans="2:7" ht="21" customHeight="1" x14ac:dyDescent="0.3">
      <c r="B28" s="427" t="s">
        <v>56</v>
      </c>
      <c r="C28" s="428"/>
      <c r="D28" s="436"/>
      <c r="E28" s="118">
        <f>ANEXO_FLUJO!B31</f>
        <v>0</v>
      </c>
      <c r="F28" s="116">
        <f>IF(ISERROR(E28/$F$21),0,(E28/$F$21))</f>
        <v>0</v>
      </c>
      <c r="G28" s="119">
        <f>IF(ISERROR(E28/$E$31),0,(E28/$E$31))</f>
        <v>0</v>
      </c>
    </row>
    <row r="29" spans="2:7" ht="21" customHeight="1" x14ac:dyDescent="0.3">
      <c r="B29" s="427" t="s">
        <v>57</v>
      </c>
      <c r="C29" s="428"/>
      <c r="D29" s="436"/>
      <c r="E29" s="118">
        <f>ANEXO_FLUJO!B32</f>
        <v>0</v>
      </c>
      <c r="F29" s="116">
        <f>IF(ISERROR(E29/$F$21),0,(E29/$F$21))</f>
        <v>0</v>
      </c>
      <c r="G29" s="119">
        <f>IF(ISERROR(E29/$E$31),0,(E29/$E$31))</f>
        <v>0</v>
      </c>
    </row>
    <row r="30" spans="2:7" ht="21" customHeight="1" thickBot="1" x14ac:dyDescent="0.35">
      <c r="B30" s="455" t="s">
        <v>58</v>
      </c>
      <c r="C30" s="456"/>
      <c r="D30" s="457"/>
      <c r="E30" s="120">
        <f>ANEXO_FLUJO!B33</f>
        <v>0</v>
      </c>
      <c r="F30" s="121">
        <f>IF(ISERROR(E30/$F$21),0,(E30/$F$21))</f>
        <v>0</v>
      </c>
      <c r="G30" s="122">
        <f>IF(ISERROR(E30/$E$31),0,(E30/$E$31))</f>
        <v>0</v>
      </c>
    </row>
    <row r="31" spans="2:7" ht="20.25" customHeight="1" thickTop="1" x14ac:dyDescent="0.3">
      <c r="B31" s="458" t="s">
        <v>59</v>
      </c>
      <c r="C31" s="459"/>
      <c r="D31" s="460"/>
      <c r="E31" s="123">
        <f>SUM(E26:E30)</f>
        <v>0</v>
      </c>
      <c r="F31" s="124">
        <f>SUM(F26:F30)</f>
        <v>0</v>
      </c>
      <c r="G31" s="125">
        <f>ROUND(SUM(G26:G30),2)</f>
        <v>0</v>
      </c>
    </row>
    <row r="32" spans="2:7" ht="19.5" customHeight="1" x14ac:dyDescent="0.35">
      <c r="B32" s="111"/>
      <c r="C32" s="111"/>
      <c r="D32" s="111"/>
      <c r="E32" s="111"/>
      <c r="F32" s="111"/>
      <c r="G32" s="111"/>
    </row>
    <row r="33" spans="2:10" ht="18" customHeight="1" x14ac:dyDescent="0.3">
      <c r="B33" s="452" t="s">
        <v>235</v>
      </c>
      <c r="C33" s="453"/>
      <c r="D33" s="453"/>
      <c r="E33" s="453"/>
      <c r="F33" s="453"/>
      <c r="G33" s="454"/>
    </row>
    <row r="34" spans="2:10" ht="31.5" customHeight="1" x14ac:dyDescent="0.3">
      <c r="B34" s="126" t="s">
        <v>86</v>
      </c>
      <c r="C34" s="127"/>
      <c r="D34" s="128">
        <f>ANEXO_FLUJO!B24+ANEXO_FLUJO!B25</f>
        <v>0</v>
      </c>
      <c r="E34" s="129" t="s">
        <v>14</v>
      </c>
      <c r="F34" s="130">
        <f>+D34-E31</f>
        <v>0</v>
      </c>
      <c r="G34" s="131">
        <f>IF(ISERROR(F34/D34),0,(F34/D34))</f>
        <v>0</v>
      </c>
    </row>
    <row r="35" spans="2:10" s="4" customFormat="1" ht="19.5" customHeight="1" x14ac:dyDescent="0.3">
      <c r="B35" s="465"/>
      <c r="C35" s="466"/>
      <c r="D35" s="466"/>
      <c r="E35" s="466"/>
      <c r="F35" s="466"/>
      <c r="G35" s="466"/>
    </row>
    <row r="36" spans="2:10" ht="24" customHeight="1" x14ac:dyDescent="0.3">
      <c r="B36" s="452" t="s">
        <v>147</v>
      </c>
      <c r="C36" s="453"/>
      <c r="D36" s="453"/>
      <c r="E36" s="453"/>
      <c r="F36" s="453"/>
      <c r="G36" s="454"/>
    </row>
    <row r="37" spans="2:10" s="3" customFormat="1" ht="15.5" x14ac:dyDescent="0.25">
      <c r="B37" s="427" t="s">
        <v>127</v>
      </c>
      <c r="C37" s="428"/>
      <c r="D37" s="436"/>
      <c r="E37" s="108" t="s">
        <v>15</v>
      </c>
      <c r="F37" s="461" t="s">
        <v>128</v>
      </c>
      <c r="G37" s="462"/>
    </row>
    <row r="38" spans="2:10" ht="21" customHeight="1" x14ac:dyDescent="0.3">
      <c r="B38" s="427" t="s">
        <v>32</v>
      </c>
      <c r="C38" s="428"/>
      <c r="D38" s="436"/>
      <c r="E38" s="132">
        <f>ANEXO_FLUJO!B20</f>
        <v>0</v>
      </c>
      <c r="F38" s="463">
        <f t="shared" ref="F38:F44" si="0">IF(ISERROR(E38/$E$31),0,(E38/$E$31))</f>
        <v>0</v>
      </c>
      <c r="G38" s="464"/>
    </row>
    <row r="39" spans="2:10" ht="21" customHeight="1" x14ac:dyDescent="0.3">
      <c r="B39" s="427" t="s">
        <v>60</v>
      </c>
      <c r="C39" s="428"/>
      <c r="D39" s="436"/>
      <c r="E39" s="133">
        <f>ANEXO_FLUJO!B21</f>
        <v>0</v>
      </c>
      <c r="F39" s="463">
        <f t="shared" si="0"/>
        <v>0</v>
      </c>
      <c r="G39" s="464"/>
    </row>
    <row r="40" spans="2:10" ht="21" customHeight="1" x14ac:dyDescent="0.3">
      <c r="B40" s="427" t="s">
        <v>61</v>
      </c>
      <c r="C40" s="428"/>
      <c r="D40" s="436"/>
      <c r="E40" s="133">
        <f>ANEXO_FLUJO!B22</f>
        <v>0</v>
      </c>
      <c r="F40" s="463">
        <f t="shared" si="0"/>
        <v>0</v>
      </c>
      <c r="G40" s="464"/>
    </row>
    <row r="41" spans="2:10" ht="21" customHeight="1" x14ac:dyDescent="0.3">
      <c r="B41" s="427" t="s">
        <v>62</v>
      </c>
      <c r="C41" s="428"/>
      <c r="D41" s="436"/>
      <c r="E41" s="133">
        <f>ANEXO_FLUJO!B23</f>
        <v>0</v>
      </c>
      <c r="F41" s="463">
        <f>IF(ISERROR(E41/$E$31),0,(E41/$E$31))</f>
        <v>0</v>
      </c>
      <c r="G41" s="464"/>
    </row>
    <row r="42" spans="2:10" ht="21" customHeight="1" x14ac:dyDescent="0.3">
      <c r="B42" s="427" t="s">
        <v>53</v>
      </c>
      <c r="C42" s="428"/>
      <c r="D42" s="436"/>
      <c r="E42" s="134">
        <f>ANEXO_FLUJO!B24</f>
        <v>0</v>
      </c>
      <c r="F42" s="463">
        <f t="shared" si="0"/>
        <v>0</v>
      </c>
      <c r="G42" s="464"/>
    </row>
    <row r="43" spans="2:10" ht="21" customHeight="1" thickBot="1" x14ac:dyDescent="0.35">
      <c r="B43" s="455" t="s">
        <v>63</v>
      </c>
      <c r="C43" s="456"/>
      <c r="D43" s="457"/>
      <c r="E43" s="135">
        <f>ANEXO_FLUJO!B26</f>
        <v>0</v>
      </c>
      <c r="F43" s="463">
        <f t="shared" si="0"/>
        <v>0</v>
      </c>
      <c r="G43" s="464"/>
    </row>
    <row r="44" spans="2:10" ht="21" customHeight="1" thickTop="1" x14ac:dyDescent="0.3">
      <c r="B44" s="458" t="s">
        <v>134</v>
      </c>
      <c r="C44" s="459"/>
      <c r="D44" s="472"/>
      <c r="E44" s="136">
        <f>SUM(E38:E43)</f>
        <v>0</v>
      </c>
      <c r="F44" s="470">
        <f t="shared" si="0"/>
        <v>0</v>
      </c>
      <c r="G44" s="471"/>
    </row>
    <row r="45" spans="2:10" ht="49.5" customHeight="1" x14ac:dyDescent="0.3">
      <c r="B45" s="432" t="s">
        <v>85</v>
      </c>
      <c r="C45" s="432"/>
      <c r="D45" s="432"/>
      <c r="E45" s="137" t="str">
        <f>IF(E31-E44=0,"","ALERTA. Costo Total del Proyecto difiere del Total Estructura Financiación")</f>
        <v/>
      </c>
      <c r="F45" s="473" t="str">
        <f>IF(ISERROR(E42/D34),"",IF((E42/D34)&gt;30%,"ALERTA. Apalancamiento en ventas es &gt;30% del Total de Ventas. Si es así, haga Observación en Anexo Flujo y soporte el mayor %",""))</f>
        <v/>
      </c>
      <c r="G45" s="473"/>
      <c r="J45" s="9"/>
    </row>
    <row r="46" spans="2:10" ht="90" customHeight="1" x14ac:dyDescent="0.35">
      <c r="B46" s="467"/>
      <c r="C46" s="468"/>
      <c r="D46" s="469"/>
      <c r="E46" s="467"/>
      <c r="F46" s="468"/>
      <c r="G46" s="469"/>
    </row>
    <row r="47" spans="2:10" s="13" customFormat="1" ht="33.75" customHeight="1" x14ac:dyDescent="0.25">
      <c r="B47" s="410" t="s">
        <v>240</v>
      </c>
      <c r="C47" s="411"/>
      <c r="D47" s="412"/>
      <c r="E47" s="413" t="s">
        <v>241</v>
      </c>
      <c r="F47" s="414"/>
      <c r="G47" s="415"/>
    </row>
    <row r="48" spans="2:10" ht="17.25" customHeight="1" x14ac:dyDescent="0.35">
      <c r="B48" s="111"/>
      <c r="C48" s="111"/>
      <c r="D48" s="111"/>
      <c r="E48" s="111"/>
      <c r="F48" s="111"/>
      <c r="G48" s="111"/>
    </row>
    <row r="49" spans="2:7" ht="17.25" customHeight="1" x14ac:dyDescent="0.35">
      <c r="B49" s="111"/>
      <c r="C49" s="111"/>
      <c r="D49" s="111"/>
      <c r="E49" s="111"/>
      <c r="F49" s="111"/>
      <c r="G49" s="111"/>
    </row>
    <row r="50" spans="2:7" ht="25.5" customHeight="1" x14ac:dyDescent="0.35">
      <c r="B50" s="111"/>
      <c r="C50" s="111"/>
      <c r="D50" s="111"/>
      <c r="E50" s="111"/>
      <c r="F50" s="111"/>
      <c r="G50" s="111"/>
    </row>
    <row r="51" spans="2:7" ht="25.5" customHeight="1" x14ac:dyDescent="0.35">
      <c r="B51" s="111"/>
      <c r="C51" s="111"/>
      <c r="D51" s="111"/>
      <c r="E51" s="111"/>
      <c r="F51" s="111"/>
      <c r="G51" s="111"/>
    </row>
    <row r="52" spans="2:7" ht="25.5" customHeight="1" x14ac:dyDescent="0.35">
      <c r="B52" s="111"/>
      <c r="C52" s="111"/>
      <c r="D52" s="111"/>
      <c r="E52" s="111"/>
      <c r="F52" s="111"/>
      <c r="G52" s="111"/>
    </row>
    <row r="53" spans="2:7" ht="25.5" customHeight="1" x14ac:dyDescent="0.35">
      <c r="B53" s="111"/>
      <c r="C53" s="111"/>
      <c r="D53" s="111"/>
      <c r="E53" s="111"/>
      <c r="F53" s="111"/>
      <c r="G53" s="111"/>
    </row>
    <row r="54" spans="2:7" ht="16.5" customHeight="1" x14ac:dyDescent="0.35">
      <c r="B54" s="111"/>
      <c r="C54" s="111"/>
      <c r="D54" s="111"/>
      <c r="E54" s="111"/>
      <c r="F54" s="111"/>
      <c r="G54" s="111"/>
    </row>
    <row r="55" spans="2:7" ht="20.25" customHeight="1" x14ac:dyDescent="0.35">
      <c r="B55" s="111"/>
      <c r="C55" s="111"/>
      <c r="D55" s="111"/>
      <c r="E55" s="111"/>
      <c r="F55" s="111"/>
      <c r="G55" s="111"/>
    </row>
    <row r="56" spans="2:7" ht="13" customHeight="1" x14ac:dyDescent="0.35">
      <c r="B56" s="111"/>
      <c r="C56" s="111"/>
      <c r="D56" s="111"/>
      <c r="E56" s="111"/>
      <c r="F56" s="111"/>
      <c r="G56" s="111"/>
    </row>
    <row r="57" spans="2:7" ht="13" customHeight="1" x14ac:dyDescent="0.35">
      <c r="B57" s="111"/>
      <c r="C57" s="111"/>
      <c r="D57" s="111"/>
      <c r="E57" s="111"/>
      <c r="F57" s="111"/>
      <c r="G57" s="111"/>
    </row>
    <row r="58" spans="2:7" ht="25.5" customHeight="1" x14ac:dyDescent="0.35">
      <c r="B58" s="111"/>
      <c r="C58" s="111"/>
      <c r="D58" s="111"/>
      <c r="E58" s="111"/>
      <c r="F58" s="111"/>
      <c r="G58" s="111"/>
    </row>
    <row r="59" spans="2:7" ht="25.5" customHeight="1" x14ac:dyDescent="0.3"/>
    <row r="60" spans="2:7" ht="13" customHeight="1" x14ac:dyDescent="0.3"/>
    <row r="61" spans="2:7" ht="39" customHeight="1" x14ac:dyDescent="0.3"/>
    <row r="62" spans="2:7" ht="16.5" customHeight="1" x14ac:dyDescent="0.3"/>
    <row r="63" spans="2:7" ht="14.25" customHeight="1" x14ac:dyDescent="0.3"/>
    <row r="64" spans="2:7" ht="25.5" customHeight="1" x14ac:dyDescent="0.3"/>
    <row r="65" ht="25.5" customHeight="1" x14ac:dyDescent="0.3"/>
    <row r="66" ht="17.25" customHeight="1" x14ac:dyDescent="0.3"/>
    <row r="67" ht="20.25" customHeight="1" x14ac:dyDescent="0.3"/>
    <row r="68" ht="20.25" customHeight="1" x14ac:dyDescent="0.3"/>
    <row r="69" ht="25.5" customHeight="1" x14ac:dyDescent="0.3"/>
    <row r="70" ht="40.5" customHeight="1" x14ac:dyDescent="0.3"/>
    <row r="71" ht="34.15" customHeight="1" x14ac:dyDescent="0.3"/>
    <row r="72" ht="24" customHeight="1" x14ac:dyDescent="0.3"/>
    <row r="73" ht="25.5" customHeight="1" x14ac:dyDescent="0.3"/>
    <row r="74" ht="25.5" customHeight="1" x14ac:dyDescent="0.3"/>
    <row r="75" ht="16.5" customHeight="1" x14ac:dyDescent="0.3"/>
    <row r="76" ht="40.5" customHeight="1" x14ac:dyDescent="0.3"/>
  </sheetData>
  <mergeCells count="56">
    <mergeCell ref="F40:G40"/>
    <mergeCell ref="B45:D45"/>
    <mergeCell ref="F39:G39"/>
    <mergeCell ref="E46:G46"/>
    <mergeCell ref="B46:D46"/>
    <mergeCell ref="F44:G44"/>
    <mergeCell ref="B44:D44"/>
    <mergeCell ref="F45:G45"/>
    <mergeCell ref="F41:G41"/>
    <mergeCell ref="B41:D41"/>
    <mergeCell ref="B42:D42"/>
    <mergeCell ref="B43:D43"/>
    <mergeCell ref="F42:G42"/>
    <mergeCell ref="F43:G43"/>
    <mergeCell ref="B40:D40"/>
    <mergeCell ref="B39:D39"/>
    <mergeCell ref="B37:D37"/>
    <mergeCell ref="B30:D30"/>
    <mergeCell ref="B31:D31"/>
    <mergeCell ref="F37:G37"/>
    <mergeCell ref="F38:G38"/>
    <mergeCell ref="B35:G35"/>
    <mergeCell ref="B36:G36"/>
    <mergeCell ref="B33:G33"/>
    <mergeCell ref="B38:D38"/>
    <mergeCell ref="B22:E22"/>
    <mergeCell ref="F22:G22"/>
    <mergeCell ref="F19:G19"/>
    <mergeCell ref="B28:D28"/>
    <mergeCell ref="B21:E21"/>
    <mergeCell ref="F21:G21"/>
    <mergeCell ref="B24:G24"/>
    <mergeCell ref="B26:D26"/>
    <mergeCell ref="B27:D27"/>
    <mergeCell ref="B47:D47"/>
    <mergeCell ref="E47:G47"/>
    <mergeCell ref="B8:G9"/>
    <mergeCell ref="B12:C12"/>
    <mergeCell ref="B13:C13"/>
    <mergeCell ref="D12:G12"/>
    <mergeCell ref="D13:G13"/>
    <mergeCell ref="B20:E20"/>
    <mergeCell ref="F20:G20"/>
    <mergeCell ref="B11:G11"/>
    <mergeCell ref="B15:G15"/>
    <mergeCell ref="B19:E19"/>
    <mergeCell ref="B29:D29"/>
    <mergeCell ref="B25:D25"/>
    <mergeCell ref="C16:G16"/>
    <mergeCell ref="C17:G17"/>
    <mergeCell ref="B1:C6"/>
    <mergeCell ref="G1:G2"/>
    <mergeCell ref="G3:G4"/>
    <mergeCell ref="G5:G6"/>
    <mergeCell ref="D3:F6"/>
    <mergeCell ref="D1:F2"/>
  </mergeCells>
  <conditionalFormatting sqref="E45:F45">
    <cfRule type="notContainsBlanks" dxfId="6" priority="7" stopIfTrue="1">
      <formula>LEN(TRIM(E45))&gt;0</formula>
    </cfRule>
  </conditionalFormatting>
  <dataValidations count="4">
    <dataValidation allowBlank="1" showInputMessage="1" showErrorMessage="1" prompt="Es la cifra en metros cuadrados, correspondiente al terreno en el que se construyen las unidades de vivienda de esta radicación." sqref="F19:G19" xr:uid="{00000000-0002-0000-0300-000000000000}"/>
    <dataValidation allowBlank="1" showInputMessage="1" showErrorMessage="1" prompt="Es el cociente  entre el valor del terreno y el área del lote utilizada para esta radicación." sqref="F20:G20" xr:uid="{00000000-0002-0000-0300-000001000000}"/>
    <dataValidation allowBlank="1" showInputMessage="1" showErrorMessage="1" prompt="Es la cifra en metros cuadrados, correspondiente al total de construcción utilizada para esta radicación." sqref="F21:G21" xr:uid="{00000000-0002-0000-0300-000002000000}"/>
    <dataValidation allowBlank="1" showInputMessage="1" showErrorMessage="1" prompt="Es el cociente entre el Costo Total del Proyecto y el Area Total de Construcción  de esta radicación." sqref="F22:G22" xr:uid="{00000000-0002-0000-0300-000003000000}"/>
  </dataValidations>
  <printOptions horizontalCentered="1" verticalCentered="1"/>
  <pageMargins left="1.1811023622047245" right="0.78740157480314965" top="1.1811023622047245" bottom="0.78740157480314965" header="0.39370078740157483" footer="0.55118110236220474"/>
  <pageSetup scale="64" orientation="portrait" r:id="rId1"/>
  <headerFooter>
    <oddFooter>&amp;L&amp;"Times New Roman,Normal"&amp;11&amp;G&amp;R&amp;"Times New Roman,Normal"&amp;12Sección D
Página  &amp;P de &amp;N</oddFooter>
  </headerFooter>
  <rowBreaks count="1" manualBreakCount="1">
    <brk id="46" min="1" max="12" man="1"/>
  </rowBreaks>
  <drawing r:id="rId2"/>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pageSetUpPr autoPageBreaks="0" fitToPage="1"/>
  </sheetPr>
  <dimension ref="B1:T3022"/>
  <sheetViews>
    <sheetView showGridLines="0" tabSelected="1" topLeftCell="D1" zoomScale="80" zoomScaleNormal="80" zoomScaleSheetLayoutView="55" workbookViewId="0">
      <selection activeCell="D3" sqref="D3:I6"/>
    </sheetView>
  </sheetViews>
  <sheetFormatPr baseColWidth="10" defaultColWidth="11.453125" defaultRowHeight="21" customHeight="1" x14ac:dyDescent="0.25"/>
  <cols>
    <col min="1" max="1" width="5.453125" style="151" customWidth="1"/>
    <col min="2" max="2" width="12.54296875" style="151" customWidth="1"/>
    <col min="3" max="3" width="32.7265625" style="151" customWidth="1"/>
    <col min="4" max="4" width="24.7265625" style="151" customWidth="1"/>
    <col min="5" max="5" width="21.54296875" style="151" customWidth="1"/>
    <col min="6" max="6" width="22.7265625" style="151" customWidth="1"/>
    <col min="7" max="7" width="26.7265625" style="151" customWidth="1"/>
    <col min="8" max="8" width="27.7265625" style="151" customWidth="1"/>
    <col min="9" max="9" width="25.7265625" style="151" customWidth="1"/>
    <col min="10" max="10" width="29.453125" style="151" customWidth="1"/>
    <col min="11" max="11" width="9.26953125" style="151" customWidth="1"/>
    <col min="12" max="12" width="6.1796875" style="151" customWidth="1"/>
    <col min="13" max="13" width="8.1796875" style="151" customWidth="1"/>
    <col min="14" max="14" width="18.1796875" style="151" customWidth="1"/>
    <col min="15" max="15" width="5" style="151" customWidth="1"/>
    <col min="16" max="17" width="8.26953125" style="151" customWidth="1"/>
    <col min="18" max="19" width="3.54296875" style="151" customWidth="1"/>
    <col min="20" max="20" width="12.1796875" style="151" customWidth="1"/>
    <col min="21" max="16384" width="11.453125" style="151"/>
  </cols>
  <sheetData>
    <row r="1" spans="2:20" s="5" customFormat="1" ht="21" customHeight="1" x14ac:dyDescent="0.25">
      <c r="B1" s="264" t="e" vm="1">
        <v>#VALUE!</v>
      </c>
      <c r="C1" s="264"/>
      <c r="D1" s="266" t="s">
        <v>157</v>
      </c>
      <c r="E1" s="266"/>
      <c r="F1" s="266"/>
      <c r="G1" s="266"/>
      <c r="H1" s="266"/>
      <c r="I1" s="266"/>
      <c r="J1" s="262" t="s">
        <v>259</v>
      </c>
    </row>
    <row r="2" spans="2:20" s="5" customFormat="1" ht="21" customHeight="1" x14ac:dyDescent="0.25">
      <c r="B2" s="264"/>
      <c r="C2" s="264"/>
      <c r="D2" s="266"/>
      <c r="E2" s="266"/>
      <c r="F2" s="266"/>
      <c r="G2" s="266"/>
      <c r="H2" s="266"/>
      <c r="I2" s="266"/>
      <c r="J2" s="263"/>
    </row>
    <row r="3" spans="2:20" s="5" customFormat="1" ht="21" customHeight="1" x14ac:dyDescent="0.25">
      <c r="B3" s="264"/>
      <c r="C3" s="264"/>
      <c r="D3" s="265" t="s">
        <v>246</v>
      </c>
      <c r="E3" s="265"/>
      <c r="F3" s="265"/>
      <c r="G3" s="265"/>
      <c r="H3" s="265"/>
      <c r="I3" s="265"/>
      <c r="J3" s="262" t="s">
        <v>156</v>
      </c>
    </row>
    <row r="4" spans="2:20" s="5" customFormat="1" ht="21" customHeight="1" x14ac:dyDescent="0.25">
      <c r="B4" s="264"/>
      <c r="C4" s="264"/>
      <c r="D4" s="265"/>
      <c r="E4" s="265"/>
      <c r="F4" s="265"/>
      <c r="G4" s="265"/>
      <c r="H4" s="265"/>
      <c r="I4" s="265"/>
      <c r="J4" s="263"/>
    </row>
    <row r="5" spans="2:20" s="5" customFormat="1" ht="21" customHeight="1" x14ac:dyDescent="0.25">
      <c r="B5" s="264"/>
      <c r="C5" s="264"/>
      <c r="D5" s="265"/>
      <c r="E5" s="265"/>
      <c r="F5" s="265"/>
      <c r="G5" s="265"/>
      <c r="H5" s="265"/>
      <c r="I5" s="265"/>
      <c r="J5" s="262" t="s">
        <v>243</v>
      </c>
    </row>
    <row r="6" spans="2:20" s="5" customFormat="1" ht="21" customHeight="1" x14ac:dyDescent="0.25">
      <c r="B6" s="264"/>
      <c r="C6" s="264"/>
      <c r="D6" s="265"/>
      <c r="E6" s="265"/>
      <c r="F6" s="265"/>
      <c r="G6" s="265"/>
      <c r="H6" s="265"/>
      <c r="I6" s="265"/>
      <c r="J6" s="263"/>
    </row>
    <row r="7" spans="2:20" ht="15.5" x14ac:dyDescent="0.35">
      <c r="B7" s="261"/>
      <c r="C7" s="261"/>
      <c r="D7" s="261"/>
      <c r="E7" s="261"/>
      <c r="F7" s="261"/>
      <c r="G7" s="261"/>
      <c r="H7" s="261"/>
      <c r="I7" s="261"/>
      <c r="J7" s="261"/>
      <c r="K7" s="152"/>
      <c r="L7" s="153"/>
      <c r="M7" s="153"/>
      <c r="N7" s="153"/>
      <c r="O7" s="153" t="s">
        <v>84</v>
      </c>
      <c r="P7" s="153"/>
      <c r="Q7" s="153" t="s">
        <v>91</v>
      </c>
      <c r="R7" s="153"/>
      <c r="S7" s="154"/>
      <c r="T7" s="154"/>
    </row>
    <row r="8" spans="2:20" ht="15" customHeight="1" x14ac:dyDescent="0.35">
      <c r="B8" s="146"/>
      <c r="C8" s="146"/>
      <c r="D8" s="155"/>
      <c r="E8" s="146"/>
      <c r="F8" s="155"/>
      <c r="G8" s="146"/>
      <c r="H8" s="146"/>
      <c r="I8" s="146"/>
      <c r="J8" s="147"/>
      <c r="K8" s="152"/>
      <c r="L8" s="153" t="s">
        <v>83</v>
      </c>
      <c r="M8" s="153" t="s">
        <v>82</v>
      </c>
      <c r="N8" s="153" t="s">
        <v>81</v>
      </c>
      <c r="O8" s="153" t="s">
        <v>80</v>
      </c>
      <c r="P8" s="153"/>
      <c r="Q8" s="153" t="s">
        <v>89</v>
      </c>
      <c r="R8" s="153"/>
      <c r="S8" s="154"/>
      <c r="T8" s="154"/>
    </row>
    <row r="9" spans="2:20" ht="15.5" x14ac:dyDescent="0.35">
      <c r="B9" s="285" t="s">
        <v>133</v>
      </c>
      <c r="C9" s="286"/>
      <c r="D9" s="156" t="s">
        <v>111</v>
      </c>
      <c r="E9" s="157"/>
      <c r="F9" s="157"/>
      <c r="G9" s="158" t="s">
        <v>112</v>
      </c>
      <c r="H9" s="148"/>
      <c r="I9" s="148"/>
      <c r="J9" s="149"/>
      <c r="K9" s="152"/>
      <c r="L9" s="153"/>
      <c r="M9" s="153"/>
      <c r="N9" s="153"/>
      <c r="O9" s="153"/>
      <c r="P9" s="153"/>
      <c r="Q9" s="153"/>
      <c r="R9" s="153"/>
      <c r="S9" s="154"/>
      <c r="T9" s="154"/>
    </row>
    <row r="10" spans="2:20" ht="15.5" x14ac:dyDescent="0.35">
      <c r="B10" s="287" t="str">
        <f>IF(ANEXO_FLUJO!E15="","",ANEXO_FLUJO!E15)</f>
        <v/>
      </c>
      <c r="C10" s="288"/>
      <c r="D10" s="294" t="str">
        <f>IF(ANEXO_FLUJO!A11="","",ANEXO_FLUJO!A11)</f>
        <v/>
      </c>
      <c r="E10" s="295"/>
      <c r="F10" s="296"/>
      <c r="G10" s="289" t="str">
        <f>IF(ANEXO_FLUJO!A13="","",ANEXO_FLUJO!A13)</f>
        <v/>
      </c>
      <c r="H10" s="290"/>
      <c r="I10" s="290"/>
      <c r="J10" s="291"/>
      <c r="K10" s="152"/>
      <c r="L10" s="159" t="s">
        <v>79</v>
      </c>
      <c r="M10" s="153">
        <v>0</v>
      </c>
      <c r="N10" s="153">
        <v>90</v>
      </c>
      <c r="O10" s="153" t="s">
        <v>68</v>
      </c>
      <c r="P10" s="153"/>
      <c r="Q10" s="153" t="s">
        <v>90</v>
      </c>
      <c r="R10" s="153"/>
      <c r="S10" s="154"/>
      <c r="T10" s="154"/>
    </row>
    <row r="11" spans="2:20" ht="31" x14ac:dyDescent="0.35">
      <c r="B11" s="292" t="s">
        <v>77</v>
      </c>
      <c r="C11" s="292"/>
      <c r="D11" s="160" t="s">
        <v>124</v>
      </c>
      <c r="E11" s="160" t="s">
        <v>76</v>
      </c>
      <c r="F11" s="160" t="s">
        <v>125</v>
      </c>
      <c r="G11" s="161" t="s">
        <v>121</v>
      </c>
      <c r="H11" s="162" t="s">
        <v>122</v>
      </c>
      <c r="I11" s="163" t="s">
        <v>75</v>
      </c>
      <c r="J11" s="163" t="s">
        <v>110</v>
      </c>
      <c r="K11" s="152"/>
      <c r="L11" s="159" t="s">
        <v>78</v>
      </c>
      <c r="M11" s="153">
        <v>91</v>
      </c>
      <c r="N11" s="153">
        <v>150</v>
      </c>
      <c r="O11" s="153" t="s">
        <v>67</v>
      </c>
      <c r="P11" s="153"/>
      <c r="Q11" s="153" t="s">
        <v>87</v>
      </c>
      <c r="R11" s="153"/>
      <c r="S11" s="154"/>
      <c r="T11" s="154"/>
    </row>
    <row r="12" spans="2:20" ht="17.25" customHeight="1" x14ac:dyDescent="0.35">
      <c r="B12" s="293" t="s">
        <v>73</v>
      </c>
      <c r="C12" s="293"/>
      <c r="D12" s="164">
        <f>MAX(Precio)</f>
        <v>0</v>
      </c>
      <c r="E12" s="165">
        <f>MAX(Area)</f>
        <v>0</v>
      </c>
      <c r="F12" s="164">
        <f>MAX(Costo)</f>
        <v>0</v>
      </c>
      <c r="G12" s="166">
        <f>IF(ISERR(D12/$J$12),0,(D12/$J$12))</f>
        <v>0</v>
      </c>
      <c r="H12" s="303"/>
      <c r="I12" s="301"/>
      <c r="J12" s="297"/>
      <c r="K12" s="152"/>
      <c r="L12" s="159" t="s">
        <v>74</v>
      </c>
      <c r="M12" s="153">
        <v>151</v>
      </c>
      <c r="N12" s="153">
        <v>175</v>
      </c>
      <c r="O12" s="153" t="s">
        <v>66</v>
      </c>
      <c r="P12" s="153"/>
      <c r="Q12" s="153" t="s">
        <v>88</v>
      </c>
      <c r="R12" s="153"/>
      <c r="S12" s="154"/>
      <c r="T12" s="154"/>
    </row>
    <row r="13" spans="2:20" ht="17.25" customHeight="1" x14ac:dyDescent="0.35">
      <c r="B13" s="299" t="s">
        <v>71</v>
      </c>
      <c r="C13" s="300"/>
      <c r="D13" s="164">
        <f>MIN(Precio)</f>
        <v>0</v>
      </c>
      <c r="E13" s="165">
        <f>MIN(Area)</f>
        <v>0</v>
      </c>
      <c r="F13" s="164">
        <f>MIN(Costo)</f>
        <v>0</v>
      </c>
      <c r="G13" s="166">
        <f>IF(ISERR(D13/$J$12),0,(D13/$J$12))</f>
        <v>0</v>
      </c>
      <c r="H13" s="304"/>
      <c r="I13" s="302"/>
      <c r="J13" s="298"/>
      <c r="K13" s="152"/>
      <c r="L13" s="159" t="s">
        <v>72</v>
      </c>
      <c r="M13" s="153">
        <v>176</v>
      </c>
      <c r="N13" s="153"/>
      <c r="O13" s="153" t="s">
        <v>114</v>
      </c>
      <c r="P13" s="153"/>
      <c r="Q13" s="153"/>
      <c r="R13" s="153"/>
      <c r="S13" s="154"/>
      <c r="T13" s="154"/>
    </row>
    <row r="14" spans="2:20" s="172" customFormat="1" ht="14.25" customHeight="1" x14ac:dyDescent="0.35">
      <c r="B14" s="269" t="s">
        <v>132</v>
      </c>
      <c r="C14" s="270"/>
      <c r="D14" s="278" t="s">
        <v>68</v>
      </c>
      <c r="E14" s="279"/>
      <c r="F14" s="278" t="s">
        <v>67</v>
      </c>
      <c r="G14" s="279"/>
      <c r="H14" s="278" t="s">
        <v>66</v>
      </c>
      <c r="I14" s="279"/>
      <c r="J14" s="167" t="s">
        <v>114</v>
      </c>
      <c r="K14" s="152"/>
      <c r="L14" s="168"/>
      <c r="M14" s="169"/>
      <c r="N14" s="170"/>
      <c r="O14" s="170"/>
      <c r="P14" s="170"/>
      <c r="Q14" s="170"/>
      <c r="R14" s="171"/>
      <c r="S14" s="171"/>
      <c r="T14" s="171"/>
    </row>
    <row r="15" spans="2:20" s="172" customFormat="1" ht="21" customHeight="1" x14ac:dyDescent="0.35">
      <c r="B15" s="271"/>
      <c r="C15" s="270"/>
      <c r="D15" s="274">
        <f>COUNTIFS(_17._Tipo_de_vivienda,D14)</f>
        <v>0</v>
      </c>
      <c r="E15" s="275"/>
      <c r="F15" s="274">
        <f>COUNTIFS(_17._Tipo_de_vivienda,F14)</f>
        <v>0</v>
      </c>
      <c r="G15" s="275"/>
      <c r="H15" s="274">
        <f>COUNTIFS(_17._Tipo_de_vivienda,H14)</f>
        <v>0</v>
      </c>
      <c r="I15" s="275"/>
      <c r="J15" s="173">
        <f>COUNTIFS(_17._Tipo_de_vivienda,J14)</f>
        <v>0</v>
      </c>
      <c r="K15" s="152"/>
      <c r="L15" s="168"/>
      <c r="M15" s="169"/>
      <c r="N15" s="170"/>
      <c r="O15" s="170"/>
      <c r="P15" s="170"/>
      <c r="Q15" s="170"/>
      <c r="R15" s="171"/>
      <c r="S15" s="171"/>
      <c r="T15" s="171"/>
    </row>
    <row r="16" spans="2:20" ht="85" customHeight="1" x14ac:dyDescent="0.35">
      <c r="B16" s="272" t="s">
        <v>247</v>
      </c>
      <c r="C16" s="273"/>
      <c r="D16" s="282"/>
      <c r="E16" s="283"/>
      <c r="F16" s="283"/>
      <c r="G16" s="283"/>
      <c r="H16" s="284"/>
      <c r="I16" s="276" t="s">
        <v>70</v>
      </c>
      <c r="J16" s="277"/>
      <c r="K16" s="152"/>
      <c r="L16" s="174"/>
      <c r="M16" s="174"/>
      <c r="N16" s="174"/>
      <c r="O16" s="174"/>
      <c r="P16" s="174"/>
      <c r="Q16" s="174"/>
      <c r="R16" s="174"/>
      <c r="S16" s="174"/>
      <c r="T16" s="174"/>
    </row>
    <row r="17" spans="2:20" ht="55.5" customHeight="1" x14ac:dyDescent="0.35">
      <c r="B17" s="267" t="s">
        <v>85</v>
      </c>
      <c r="C17" s="268"/>
      <c r="D17" s="175">
        <f>IF(($D$18-ANEXO_FLUJO!$C$16)=0,0,1)</f>
        <v>0</v>
      </c>
      <c r="E17" s="150" t="str">
        <f>IF(D16="",IF((ROUND(D18,-3)-ANEXO_FLUJO!C16)=0,"","ALERTA. Ventas DIFIERE con Anexo Flujo"),"")</f>
        <v/>
      </c>
      <c r="F17" s="280" t="str">
        <f>IF(E17="","","Si diferencia en ventas es por otros usos, como: Local, garaje, depósito, etc; explíque y cuantifique en Observación")</f>
        <v/>
      </c>
      <c r="G17" s="281"/>
      <c r="H17" s="176" t="str">
        <f>IF(LEFT(E17,6)="ALERTA",D18-ROUND(ANEXO_FLUJO!C16,-3),"")</f>
        <v/>
      </c>
      <c r="I17" s="177" t="str">
        <f>IF(AND((C18+D18)&gt;0),"Indique: ¿Lic.Construcción se aprobó como NO VIS?","")</f>
        <v/>
      </c>
      <c r="J17" s="178" t="s">
        <v>90</v>
      </c>
      <c r="K17" s="152"/>
      <c r="L17" s="174"/>
      <c r="M17" s="174"/>
      <c r="N17" s="174"/>
      <c r="O17" s="174"/>
      <c r="P17" s="174"/>
      <c r="Q17" s="174"/>
      <c r="R17" s="174"/>
      <c r="S17" s="174"/>
      <c r="T17" s="174"/>
    </row>
    <row r="18" spans="2:20" ht="27" customHeight="1" x14ac:dyDescent="0.25">
      <c r="B18" s="179" t="s">
        <v>69</v>
      </c>
      <c r="C18" s="180">
        <f>SUBTOTAL(103,ANEXO_VENTAS!$C$20:$C$3019)</f>
        <v>0</v>
      </c>
      <c r="D18" s="181">
        <f>ROUND(SUBTOTAL(109,ANEXO_VENTAS!$D$20:$D$3019),-3)</f>
        <v>0</v>
      </c>
      <c r="E18" s="182">
        <f>SUBTOTAL(109,ANEXO_VENTAS!$E$20:$E$3019)</f>
        <v>0</v>
      </c>
      <c r="F18" s="183">
        <f>SUBTOTAL(109,ANEXO_VENTAS!$F$20:$F$3019)</f>
        <v>0</v>
      </c>
      <c r="G18" s="184"/>
      <c r="H18" s="185"/>
      <c r="I18" s="186">
        <f>IF(ISERR(SUBTOTAL(101,ANEXO_VENTAS!$I$20:$I$3019)),0,(SUBTOTAL(101,ANEXO_VENTAS!$I$20:$I$3019)))</f>
        <v>0</v>
      </c>
      <c r="J18" s="187"/>
    </row>
    <row r="19" spans="2:20" s="193" customFormat="1" ht="45" customHeight="1" x14ac:dyDescent="0.25">
      <c r="B19" s="188" t="s">
        <v>113</v>
      </c>
      <c r="C19" s="189" t="s">
        <v>139</v>
      </c>
      <c r="D19" s="190" t="s">
        <v>138</v>
      </c>
      <c r="E19" s="190" t="s">
        <v>65</v>
      </c>
      <c r="F19" s="191" t="s">
        <v>123</v>
      </c>
      <c r="G19" s="190" t="s">
        <v>141</v>
      </c>
      <c r="H19" s="190" t="s">
        <v>146</v>
      </c>
      <c r="I19" s="191" t="s">
        <v>142</v>
      </c>
      <c r="J19" s="192" t="s">
        <v>140</v>
      </c>
    </row>
    <row r="20" spans="2:20" ht="45" customHeight="1" x14ac:dyDescent="0.25">
      <c r="B20" s="194">
        <v>1</v>
      </c>
      <c r="C20" s="195"/>
      <c r="D20" s="196"/>
      <c r="E20" s="197"/>
      <c r="F20" s="198"/>
      <c r="G20" s="199" t="str">
        <f>IF(D20&gt;0,D20,"")</f>
        <v/>
      </c>
      <c r="H20" s="200" t="str">
        <f t="shared" ref="H20:H83" si="0">IF(E20&gt;0,+D20/E20,"")</f>
        <v/>
      </c>
      <c r="I20" s="201" t="str">
        <f t="shared" ref="I20:I83" si="1">IF(ISERR(F20/D20),"",(F20/D20))</f>
        <v/>
      </c>
      <c r="J20" s="202" t="str">
        <f t="shared" ref="J20:J83" si="2">IF(D20&gt;0,(IF(AND(ISERROR(VLOOKUP(D20/$J$12,$M$10:$O$13,3,1))),"ALERTA. Registre SMMLV, casilla 8",VLOOKUP(D20/$J$12,$M$10:$O$13,3,1))),"")</f>
        <v/>
      </c>
    </row>
    <row r="21" spans="2:20" ht="45" customHeight="1" x14ac:dyDescent="0.25">
      <c r="B21" s="194">
        <f t="shared" ref="B21:B84" si="3">1+B20</f>
        <v>2</v>
      </c>
      <c r="C21" s="203"/>
      <c r="D21" s="204"/>
      <c r="E21" s="205"/>
      <c r="F21" s="206"/>
      <c r="G21" s="199" t="str">
        <f t="shared" ref="G21:G84" si="4">IF(D21&gt;0,G20+D21,"")</f>
        <v/>
      </c>
      <c r="H21" s="199" t="str">
        <f t="shared" si="0"/>
        <v/>
      </c>
      <c r="I21" s="207" t="str">
        <f t="shared" si="1"/>
        <v/>
      </c>
      <c r="J21" s="208" t="str">
        <f t="shared" si="2"/>
        <v/>
      </c>
    </row>
    <row r="22" spans="2:20" ht="45" customHeight="1" x14ac:dyDescent="0.25">
      <c r="B22" s="194">
        <f t="shared" si="3"/>
        <v>3</v>
      </c>
      <c r="C22" s="203"/>
      <c r="D22" s="204"/>
      <c r="E22" s="205"/>
      <c r="F22" s="206"/>
      <c r="G22" s="199" t="str">
        <f t="shared" si="4"/>
        <v/>
      </c>
      <c r="H22" s="199" t="str">
        <f t="shared" si="0"/>
        <v/>
      </c>
      <c r="I22" s="207" t="str">
        <f t="shared" si="1"/>
        <v/>
      </c>
      <c r="J22" s="208" t="str">
        <f t="shared" si="2"/>
        <v/>
      </c>
    </row>
    <row r="23" spans="2:20" ht="45" customHeight="1" x14ac:dyDescent="0.25">
      <c r="B23" s="194">
        <f t="shared" si="3"/>
        <v>4</v>
      </c>
      <c r="C23" s="203"/>
      <c r="D23" s="204"/>
      <c r="E23" s="205"/>
      <c r="F23" s="206"/>
      <c r="G23" s="199" t="str">
        <f t="shared" si="4"/>
        <v/>
      </c>
      <c r="H23" s="199" t="str">
        <f t="shared" si="0"/>
        <v/>
      </c>
      <c r="I23" s="207" t="str">
        <f t="shared" si="1"/>
        <v/>
      </c>
      <c r="J23" s="208" t="str">
        <f t="shared" si="2"/>
        <v/>
      </c>
    </row>
    <row r="24" spans="2:20" ht="45" customHeight="1" x14ac:dyDescent="0.25">
      <c r="B24" s="194">
        <f t="shared" si="3"/>
        <v>5</v>
      </c>
      <c r="C24" s="203"/>
      <c r="D24" s="204"/>
      <c r="E24" s="205"/>
      <c r="F24" s="206"/>
      <c r="G24" s="199" t="str">
        <f t="shared" si="4"/>
        <v/>
      </c>
      <c r="H24" s="199" t="str">
        <f t="shared" si="0"/>
        <v/>
      </c>
      <c r="I24" s="207" t="str">
        <f t="shared" si="1"/>
        <v/>
      </c>
      <c r="J24" s="208" t="str">
        <f t="shared" si="2"/>
        <v/>
      </c>
    </row>
    <row r="25" spans="2:20" ht="45" customHeight="1" x14ac:dyDescent="0.25">
      <c r="B25" s="194">
        <f t="shared" si="3"/>
        <v>6</v>
      </c>
      <c r="C25" s="203"/>
      <c r="D25" s="204"/>
      <c r="E25" s="205"/>
      <c r="F25" s="206"/>
      <c r="G25" s="199" t="str">
        <f t="shared" si="4"/>
        <v/>
      </c>
      <c r="H25" s="199" t="str">
        <f t="shared" si="0"/>
        <v/>
      </c>
      <c r="I25" s="207" t="str">
        <f t="shared" si="1"/>
        <v/>
      </c>
      <c r="J25" s="208" t="str">
        <f t="shared" si="2"/>
        <v/>
      </c>
    </row>
    <row r="26" spans="2:20" ht="45" customHeight="1" x14ac:dyDescent="0.25">
      <c r="B26" s="194">
        <f t="shared" si="3"/>
        <v>7</v>
      </c>
      <c r="C26" s="203"/>
      <c r="D26" s="204"/>
      <c r="E26" s="205"/>
      <c r="F26" s="206"/>
      <c r="G26" s="199" t="str">
        <f t="shared" si="4"/>
        <v/>
      </c>
      <c r="H26" s="199" t="str">
        <f t="shared" si="0"/>
        <v/>
      </c>
      <c r="I26" s="207" t="str">
        <f t="shared" si="1"/>
        <v/>
      </c>
      <c r="J26" s="208" t="str">
        <f t="shared" si="2"/>
        <v/>
      </c>
    </row>
    <row r="27" spans="2:20" ht="45" customHeight="1" x14ac:dyDescent="0.25">
      <c r="B27" s="194">
        <f t="shared" si="3"/>
        <v>8</v>
      </c>
      <c r="C27" s="203"/>
      <c r="D27" s="204"/>
      <c r="E27" s="205"/>
      <c r="F27" s="206"/>
      <c r="G27" s="199" t="str">
        <f t="shared" si="4"/>
        <v/>
      </c>
      <c r="H27" s="199" t="str">
        <f t="shared" si="0"/>
        <v/>
      </c>
      <c r="I27" s="207" t="str">
        <f t="shared" si="1"/>
        <v/>
      </c>
      <c r="J27" s="208" t="str">
        <f t="shared" si="2"/>
        <v/>
      </c>
    </row>
    <row r="28" spans="2:20" ht="45" customHeight="1" x14ac:dyDescent="0.25">
      <c r="B28" s="194">
        <f t="shared" si="3"/>
        <v>9</v>
      </c>
      <c r="C28" s="203"/>
      <c r="D28" s="204"/>
      <c r="E28" s="205"/>
      <c r="F28" s="206"/>
      <c r="G28" s="199" t="str">
        <f t="shared" si="4"/>
        <v/>
      </c>
      <c r="H28" s="199" t="str">
        <f t="shared" si="0"/>
        <v/>
      </c>
      <c r="I28" s="207" t="str">
        <f t="shared" si="1"/>
        <v/>
      </c>
      <c r="J28" s="208" t="str">
        <f t="shared" si="2"/>
        <v/>
      </c>
    </row>
    <row r="29" spans="2:20" ht="45" customHeight="1" x14ac:dyDescent="0.25">
      <c r="B29" s="194">
        <f t="shared" si="3"/>
        <v>10</v>
      </c>
      <c r="C29" s="203"/>
      <c r="D29" s="204"/>
      <c r="E29" s="205"/>
      <c r="F29" s="206"/>
      <c r="G29" s="199" t="str">
        <f t="shared" si="4"/>
        <v/>
      </c>
      <c r="H29" s="199" t="str">
        <f t="shared" si="0"/>
        <v/>
      </c>
      <c r="I29" s="207" t="str">
        <f t="shared" si="1"/>
        <v/>
      </c>
      <c r="J29" s="208" t="str">
        <f t="shared" si="2"/>
        <v/>
      </c>
    </row>
    <row r="30" spans="2:20" ht="45" customHeight="1" x14ac:dyDescent="0.25">
      <c r="B30" s="194">
        <f t="shared" si="3"/>
        <v>11</v>
      </c>
      <c r="C30" s="203"/>
      <c r="D30" s="204"/>
      <c r="E30" s="205"/>
      <c r="F30" s="206"/>
      <c r="G30" s="199" t="str">
        <f t="shared" si="4"/>
        <v/>
      </c>
      <c r="H30" s="199" t="str">
        <f t="shared" si="0"/>
        <v/>
      </c>
      <c r="I30" s="207" t="str">
        <f t="shared" si="1"/>
        <v/>
      </c>
      <c r="J30" s="208" t="str">
        <f t="shared" si="2"/>
        <v/>
      </c>
    </row>
    <row r="31" spans="2:20" ht="45" customHeight="1" x14ac:dyDescent="0.25">
      <c r="B31" s="194">
        <f t="shared" si="3"/>
        <v>12</v>
      </c>
      <c r="C31" s="203"/>
      <c r="D31" s="204"/>
      <c r="E31" s="205"/>
      <c r="F31" s="206"/>
      <c r="G31" s="199" t="str">
        <f t="shared" si="4"/>
        <v/>
      </c>
      <c r="H31" s="199" t="str">
        <f t="shared" si="0"/>
        <v/>
      </c>
      <c r="I31" s="207" t="str">
        <f t="shared" si="1"/>
        <v/>
      </c>
      <c r="J31" s="208" t="str">
        <f t="shared" si="2"/>
        <v/>
      </c>
    </row>
    <row r="32" spans="2:20" ht="45" customHeight="1" x14ac:dyDescent="0.25">
      <c r="B32" s="194">
        <f t="shared" si="3"/>
        <v>13</v>
      </c>
      <c r="C32" s="203"/>
      <c r="D32" s="204"/>
      <c r="E32" s="205"/>
      <c r="F32" s="206"/>
      <c r="G32" s="199" t="str">
        <f t="shared" si="4"/>
        <v/>
      </c>
      <c r="H32" s="199" t="str">
        <f t="shared" si="0"/>
        <v/>
      </c>
      <c r="I32" s="207" t="str">
        <f t="shared" si="1"/>
        <v/>
      </c>
      <c r="J32" s="208" t="str">
        <f t="shared" si="2"/>
        <v/>
      </c>
    </row>
    <row r="33" spans="2:10" ht="45" customHeight="1" x14ac:dyDescent="0.25">
      <c r="B33" s="194">
        <f t="shared" si="3"/>
        <v>14</v>
      </c>
      <c r="C33" s="203"/>
      <c r="D33" s="204"/>
      <c r="E33" s="205"/>
      <c r="F33" s="206"/>
      <c r="G33" s="199" t="str">
        <f t="shared" si="4"/>
        <v/>
      </c>
      <c r="H33" s="199" t="str">
        <f t="shared" si="0"/>
        <v/>
      </c>
      <c r="I33" s="207" t="str">
        <f t="shared" si="1"/>
        <v/>
      </c>
      <c r="J33" s="208" t="str">
        <f t="shared" si="2"/>
        <v/>
      </c>
    </row>
    <row r="34" spans="2:10" ht="45" customHeight="1" x14ac:dyDescent="0.25">
      <c r="B34" s="194">
        <f t="shared" si="3"/>
        <v>15</v>
      </c>
      <c r="C34" s="203"/>
      <c r="D34" s="204"/>
      <c r="E34" s="205"/>
      <c r="F34" s="206"/>
      <c r="G34" s="199" t="str">
        <f t="shared" si="4"/>
        <v/>
      </c>
      <c r="H34" s="199" t="str">
        <f t="shared" si="0"/>
        <v/>
      </c>
      <c r="I34" s="207" t="str">
        <f t="shared" si="1"/>
        <v/>
      </c>
      <c r="J34" s="208" t="str">
        <f t="shared" si="2"/>
        <v/>
      </c>
    </row>
    <row r="35" spans="2:10" ht="45" customHeight="1" x14ac:dyDescent="0.25">
      <c r="B35" s="194">
        <f t="shared" si="3"/>
        <v>16</v>
      </c>
      <c r="C35" s="203"/>
      <c r="D35" s="204"/>
      <c r="E35" s="205"/>
      <c r="F35" s="206"/>
      <c r="G35" s="199" t="str">
        <f t="shared" si="4"/>
        <v/>
      </c>
      <c r="H35" s="199" t="str">
        <f t="shared" si="0"/>
        <v/>
      </c>
      <c r="I35" s="207" t="str">
        <f t="shared" si="1"/>
        <v/>
      </c>
      <c r="J35" s="208" t="str">
        <f t="shared" si="2"/>
        <v/>
      </c>
    </row>
    <row r="36" spans="2:10" ht="45" customHeight="1" x14ac:dyDescent="0.25">
      <c r="B36" s="194">
        <f t="shared" si="3"/>
        <v>17</v>
      </c>
      <c r="C36" s="203"/>
      <c r="D36" s="204"/>
      <c r="E36" s="205"/>
      <c r="F36" s="206"/>
      <c r="G36" s="199" t="str">
        <f t="shared" si="4"/>
        <v/>
      </c>
      <c r="H36" s="199" t="str">
        <f t="shared" si="0"/>
        <v/>
      </c>
      <c r="I36" s="207" t="str">
        <f t="shared" si="1"/>
        <v/>
      </c>
      <c r="J36" s="208" t="str">
        <f t="shared" si="2"/>
        <v/>
      </c>
    </row>
    <row r="37" spans="2:10" ht="45" customHeight="1" x14ac:dyDescent="0.25">
      <c r="B37" s="194">
        <f t="shared" si="3"/>
        <v>18</v>
      </c>
      <c r="C37" s="203"/>
      <c r="D37" s="204"/>
      <c r="E37" s="205"/>
      <c r="F37" s="206"/>
      <c r="G37" s="199" t="str">
        <f t="shared" si="4"/>
        <v/>
      </c>
      <c r="H37" s="199" t="str">
        <f t="shared" si="0"/>
        <v/>
      </c>
      <c r="I37" s="207" t="str">
        <f t="shared" si="1"/>
        <v/>
      </c>
      <c r="J37" s="208" t="str">
        <f t="shared" si="2"/>
        <v/>
      </c>
    </row>
    <row r="38" spans="2:10" ht="45" customHeight="1" x14ac:dyDescent="0.25">
      <c r="B38" s="194">
        <f t="shared" si="3"/>
        <v>19</v>
      </c>
      <c r="C38" s="203"/>
      <c r="D38" s="204"/>
      <c r="E38" s="205"/>
      <c r="F38" s="206"/>
      <c r="G38" s="199" t="str">
        <f t="shared" si="4"/>
        <v/>
      </c>
      <c r="H38" s="199" t="str">
        <f t="shared" si="0"/>
        <v/>
      </c>
      <c r="I38" s="207" t="str">
        <f t="shared" si="1"/>
        <v/>
      </c>
      <c r="J38" s="208" t="str">
        <f t="shared" si="2"/>
        <v/>
      </c>
    </row>
    <row r="39" spans="2:10" ht="45" customHeight="1" x14ac:dyDescent="0.25">
      <c r="B39" s="194">
        <f t="shared" si="3"/>
        <v>20</v>
      </c>
      <c r="C39" s="203"/>
      <c r="D39" s="204"/>
      <c r="E39" s="205"/>
      <c r="F39" s="206"/>
      <c r="G39" s="199" t="str">
        <f t="shared" si="4"/>
        <v/>
      </c>
      <c r="H39" s="199" t="str">
        <f t="shared" si="0"/>
        <v/>
      </c>
      <c r="I39" s="207" t="str">
        <f t="shared" si="1"/>
        <v/>
      </c>
      <c r="J39" s="208" t="str">
        <f t="shared" si="2"/>
        <v/>
      </c>
    </row>
    <row r="40" spans="2:10" ht="45" customHeight="1" x14ac:dyDescent="0.25">
      <c r="B40" s="194">
        <f t="shared" si="3"/>
        <v>21</v>
      </c>
      <c r="C40" s="203"/>
      <c r="D40" s="204"/>
      <c r="E40" s="205"/>
      <c r="F40" s="206"/>
      <c r="G40" s="199" t="str">
        <f t="shared" si="4"/>
        <v/>
      </c>
      <c r="H40" s="199" t="str">
        <f t="shared" si="0"/>
        <v/>
      </c>
      <c r="I40" s="207" t="str">
        <f t="shared" si="1"/>
        <v/>
      </c>
      <c r="J40" s="208" t="str">
        <f t="shared" si="2"/>
        <v/>
      </c>
    </row>
    <row r="41" spans="2:10" ht="45" customHeight="1" x14ac:dyDescent="0.25">
      <c r="B41" s="194">
        <f t="shared" si="3"/>
        <v>22</v>
      </c>
      <c r="C41" s="203"/>
      <c r="D41" s="204"/>
      <c r="E41" s="205"/>
      <c r="F41" s="206"/>
      <c r="G41" s="199" t="str">
        <f t="shared" si="4"/>
        <v/>
      </c>
      <c r="H41" s="199" t="str">
        <f t="shared" si="0"/>
        <v/>
      </c>
      <c r="I41" s="207" t="str">
        <f t="shared" si="1"/>
        <v/>
      </c>
      <c r="J41" s="208" t="str">
        <f t="shared" si="2"/>
        <v/>
      </c>
    </row>
    <row r="42" spans="2:10" ht="45" customHeight="1" x14ac:dyDescent="0.25">
      <c r="B42" s="194">
        <f t="shared" si="3"/>
        <v>23</v>
      </c>
      <c r="C42" s="203"/>
      <c r="D42" s="204"/>
      <c r="E42" s="205"/>
      <c r="F42" s="206"/>
      <c r="G42" s="199" t="str">
        <f t="shared" si="4"/>
        <v/>
      </c>
      <c r="H42" s="199" t="str">
        <f t="shared" si="0"/>
        <v/>
      </c>
      <c r="I42" s="207" t="str">
        <f t="shared" si="1"/>
        <v/>
      </c>
      <c r="J42" s="208" t="str">
        <f t="shared" si="2"/>
        <v/>
      </c>
    </row>
    <row r="43" spans="2:10" ht="45" customHeight="1" x14ac:dyDescent="0.25">
      <c r="B43" s="194">
        <f t="shared" si="3"/>
        <v>24</v>
      </c>
      <c r="C43" s="203"/>
      <c r="D43" s="204"/>
      <c r="E43" s="205"/>
      <c r="F43" s="206"/>
      <c r="G43" s="199" t="str">
        <f t="shared" si="4"/>
        <v/>
      </c>
      <c r="H43" s="199" t="str">
        <f t="shared" si="0"/>
        <v/>
      </c>
      <c r="I43" s="207" t="str">
        <f t="shared" si="1"/>
        <v/>
      </c>
      <c r="J43" s="208" t="str">
        <f t="shared" si="2"/>
        <v/>
      </c>
    </row>
    <row r="44" spans="2:10" ht="45" customHeight="1" x14ac:dyDescent="0.25">
      <c r="B44" s="194">
        <f t="shared" si="3"/>
        <v>25</v>
      </c>
      <c r="C44" s="203"/>
      <c r="D44" s="204"/>
      <c r="E44" s="205"/>
      <c r="F44" s="206"/>
      <c r="G44" s="199" t="str">
        <f t="shared" si="4"/>
        <v/>
      </c>
      <c r="H44" s="199" t="str">
        <f t="shared" si="0"/>
        <v/>
      </c>
      <c r="I44" s="207" t="str">
        <f t="shared" si="1"/>
        <v/>
      </c>
      <c r="J44" s="208" t="str">
        <f t="shared" si="2"/>
        <v/>
      </c>
    </row>
    <row r="45" spans="2:10" ht="45" customHeight="1" x14ac:dyDescent="0.25">
      <c r="B45" s="194">
        <f t="shared" si="3"/>
        <v>26</v>
      </c>
      <c r="C45" s="203"/>
      <c r="D45" s="204"/>
      <c r="E45" s="205"/>
      <c r="F45" s="206"/>
      <c r="G45" s="199" t="str">
        <f t="shared" si="4"/>
        <v/>
      </c>
      <c r="H45" s="199" t="str">
        <f t="shared" si="0"/>
        <v/>
      </c>
      <c r="I45" s="207" t="str">
        <f t="shared" si="1"/>
        <v/>
      </c>
      <c r="J45" s="208" t="str">
        <f t="shared" si="2"/>
        <v/>
      </c>
    </row>
    <row r="46" spans="2:10" ht="45" customHeight="1" x14ac:dyDescent="0.25">
      <c r="B46" s="194">
        <f t="shared" si="3"/>
        <v>27</v>
      </c>
      <c r="C46" s="203"/>
      <c r="D46" s="204"/>
      <c r="E46" s="205"/>
      <c r="F46" s="206"/>
      <c r="G46" s="199" t="str">
        <f t="shared" si="4"/>
        <v/>
      </c>
      <c r="H46" s="199" t="str">
        <f t="shared" si="0"/>
        <v/>
      </c>
      <c r="I46" s="207" t="str">
        <f t="shared" si="1"/>
        <v/>
      </c>
      <c r="J46" s="208" t="str">
        <f t="shared" si="2"/>
        <v/>
      </c>
    </row>
    <row r="47" spans="2:10" ht="45" customHeight="1" x14ac:dyDescent="0.25">
      <c r="B47" s="194">
        <f t="shared" si="3"/>
        <v>28</v>
      </c>
      <c r="C47" s="203"/>
      <c r="D47" s="204"/>
      <c r="E47" s="205"/>
      <c r="F47" s="206"/>
      <c r="G47" s="199" t="str">
        <f t="shared" si="4"/>
        <v/>
      </c>
      <c r="H47" s="199" t="str">
        <f t="shared" si="0"/>
        <v/>
      </c>
      <c r="I47" s="207" t="str">
        <f t="shared" si="1"/>
        <v/>
      </c>
      <c r="J47" s="208" t="str">
        <f t="shared" si="2"/>
        <v/>
      </c>
    </row>
    <row r="48" spans="2:10" ht="45" customHeight="1" x14ac:dyDescent="0.25">
      <c r="B48" s="194">
        <f t="shared" si="3"/>
        <v>29</v>
      </c>
      <c r="C48" s="203"/>
      <c r="D48" s="204"/>
      <c r="E48" s="205"/>
      <c r="F48" s="206"/>
      <c r="G48" s="199" t="str">
        <f t="shared" si="4"/>
        <v/>
      </c>
      <c r="H48" s="199" t="str">
        <f t="shared" si="0"/>
        <v/>
      </c>
      <c r="I48" s="207" t="str">
        <f t="shared" si="1"/>
        <v/>
      </c>
      <c r="J48" s="208" t="str">
        <f t="shared" si="2"/>
        <v/>
      </c>
    </row>
    <row r="49" spans="2:10" ht="45" customHeight="1" x14ac:dyDescent="0.25">
      <c r="B49" s="194">
        <f t="shared" si="3"/>
        <v>30</v>
      </c>
      <c r="C49" s="203"/>
      <c r="D49" s="204"/>
      <c r="E49" s="205"/>
      <c r="F49" s="206"/>
      <c r="G49" s="199" t="str">
        <f t="shared" si="4"/>
        <v/>
      </c>
      <c r="H49" s="199" t="str">
        <f t="shared" si="0"/>
        <v/>
      </c>
      <c r="I49" s="207" t="str">
        <f t="shared" si="1"/>
        <v/>
      </c>
      <c r="J49" s="208" t="str">
        <f t="shared" si="2"/>
        <v/>
      </c>
    </row>
    <row r="50" spans="2:10" ht="45" customHeight="1" x14ac:dyDescent="0.25">
      <c r="B50" s="194">
        <f t="shared" si="3"/>
        <v>31</v>
      </c>
      <c r="C50" s="203"/>
      <c r="D50" s="204"/>
      <c r="E50" s="205"/>
      <c r="F50" s="206"/>
      <c r="G50" s="199" t="str">
        <f t="shared" si="4"/>
        <v/>
      </c>
      <c r="H50" s="199" t="str">
        <f t="shared" si="0"/>
        <v/>
      </c>
      <c r="I50" s="207" t="str">
        <f t="shared" si="1"/>
        <v/>
      </c>
      <c r="J50" s="208" t="str">
        <f t="shared" si="2"/>
        <v/>
      </c>
    </row>
    <row r="51" spans="2:10" ht="45" customHeight="1" x14ac:dyDescent="0.25">
      <c r="B51" s="194">
        <f t="shared" si="3"/>
        <v>32</v>
      </c>
      <c r="C51" s="203"/>
      <c r="D51" s="204"/>
      <c r="E51" s="205"/>
      <c r="F51" s="206"/>
      <c r="G51" s="199" t="str">
        <f t="shared" si="4"/>
        <v/>
      </c>
      <c r="H51" s="199" t="str">
        <f t="shared" si="0"/>
        <v/>
      </c>
      <c r="I51" s="207" t="str">
        <f t="shared" si="1"/>
        <v/>
      </c>
      <c r="J51" s="208" t="str">
        <f t="shared" si="2"/>
        <v/>
      </c>
    </row>
    <row r="52" spans="2:10" ht="45" customHeight="1" x14ac:dyDescent="0.25">
      <c r="B52" s="194">
        <f t="shared" si="3"/>
        <v>33</v>
      </c>
      <c r="C52" s="203"/>
      <c r="D52" s="204"/>
      <c r="E52" s="205"/>
      <c r="F52" s="206"/>
      <c r="G52" s="199" t="str">
        <f t="shared" si="4"/>
        <v/>
      </c>
      <c r="H52" s="199" t="str">
        <f t="shared" si="0"/>
        <v/>
      </c>
      <c r="I52" s="207" t="str">
        <f t="shared" si="1"/>
        <v/>
      </c>
      <c r="J52" s="208" t="str">
        <f t="shared" si="2"/>
        <v/>
      </c>
    </row>
    <row r="53" spans="2:10" ht="45" customHeight="1" x14ac:dyDescent="0.25">
      <c r="B53" s="194">
        <f t="shared" si="3"/>
        <v>34</v>
      </c>
      <c r="C53" s="203"/>
      <c r="D53" s="204"/>
      <c r="E53" s="205"/>
      <c r="F53" s="206"/>
      <c r="G53" s="199" t="str">
        <f t="shared" si="4"/>
        <v/>
      </c>
      <c r="H53" s="199" t="str">
        <f t="shared" si="0"/>
        <v/>
      </c>
      <c r="I53" s="207" t="str">
        <f t="shared" si="1"/>
        <v/>
      </c>
      <c r="J53" s="208" t="str">
        <f t="shared" si="2"/>
        <v/>
      </c>
    </row>
    <row r="54" spans="2:10" ht="45" customHeight="1" x14ac:dyDescent="0.25">
      <c r="B54" s="194">
        <f t="shared" si="3"/>
        <v>35</v>
      </c>
      <c r="C54" s="203"/>
      <c r="D54" s="204"/>
      <c r="E54" s="205"/>
      <c r="F54" s="206"/>
      <c r="G54" s="199" t="str">
        <f t="shared" si="4"/>
        <v/>
      </c>
      <c r="H54" s="199" t="str">
        <f t="shared" si="0"/>
        <v/>
      </c>
      <c r="I54" s="207" t="str">
        <f t="shared" si="1"/>
        <v/>
      </c>
      <c r="J54" s="208" t="str">
        <f t="shared" si="2"/>
        <v/>
      </c>
    </row>
    <row r="55" spans="2:10" ht="45" customHeight="1" x14ac:dyDescent="0.25">
      <c r="B55" s="194">
        <f t="shared" si="3"/>
        <v>36</v>
      </c>
      <c r="C55" s="203"/>
      <c r="D55" s="204"/>
      <c r="E55" s="205"/>
      <c r="F55" s="206"/>
      <c r="G55" s="199" t="str">
        <f t="shared" si="4"/>
        <v/>
      </c>
      <c r="H55" s="199" t="str">
        <f t="shared" si="0"/>
        <v/>
      </c>
      <c r="I55" s="207" t="str">
        <f t="shared" si="1"/>
        <v/>
      </c>
      <c r="J55" s="208" t="str">
        <f t="shared" si="2"/>
        <v/>
      </c>
    </row>
    <row r="56" spans="2:10" ht="45" customHeight="1" x14ac:dyDescent="0.25">
      <c r="B56" s="194">
        <f t="shared" si="3"/>
        <v>37</v>
      </c>
      <c r="C56" s="203"/>
      <c r="D56" s="204"/>
      <c r="E56" s="205"/>
      <c r="F56" s="206"/>
      <c r="G56" s="199" t="str">
        <f t="shared" si="4"/>
        <v/>
      </c>
      <c r="H56" s="199" t="str">
        <f t="shared" si="0"/>
        <v/>
      </c>
      <c r="I56" s="207" t="str">
        <f t="shared" si="1"/>
        <v/>
      </c>
      <c r="J56" s="208" t="str">
        <f t="shared" si="2"/>
        <v/>
      </c>
    </row>
    <row r="57" spans="2:10" ht="45" customHeight="1" x14ac:dyDescent="0.25">
      <c r="B57" s="194">
        <f t="shared" si="3"/>
        <v>38</v>
      </c>
      <c r="C57" s="203"/>
      <c r="D57" s="204"/>
      <c r="E57" s="205"/>
      <c r="F57" s="206"/>
      <c r="G57" s="199" t="str">
        <f t="shared" si="4"/>
        <v/>
      </c>
      <c r="H57" s="199" t="str">
        <f t="shared" si="0"/>
        <v/>
      </c>
      <c r="I57" s="207" t="str">
        <f t="shared" si="1"/>
        <v/>
      </c>
      <c r="J57" s="208" t="str">
        <f t="shared" si="2"/>
        <v/>
      </c>
    </row>
    <row r="58" spans="2:10" ht="45" customHeight="1" x14ac:dyDescent="0.25">
      <c r="B58" s="194">
        <f t="shared" si="3"/>
        <v>39</v>
      </c>
      <c r="C58" s="203"/>
      <c r="D58" s="204"/>
      <c r="E58" s="205"/>
      <c r="F58" s="206"/>
      <c r="G58" s="199" t="str">
        <f t="shared" si="4"/>
        <v/>
      </c>
      <c r="H58" s="199" t="str">
        <f t="shared" si="0"/>
        <v/>
      </c>
      <c r="I58" s="207" t="str">
        <f t="shared" si="1"/>
        <v/>
      </c>
      <c r="J58" s="208" t="str">
        <f t="shared" si="2"/>
        <v/>
      </c>
    </row>
    <row r="59" spans="2:10" ht="45" customHeight="1" x14ac:dyDescent="0.25">
      <c r="B59" s="194">
        <f t="shared" si="3"/>
        <v>40</v>
      </c>
      <c r="C59" s="203"/>
      <c r="D59" s="204"/>
      <c r="E59" s="205"/>
      <c r="F59" s="206"/>
      <c r="G59" s="199" t="str">
        <f t="shared" si="4"/>
        <v/>
      </c>
      <c r="H59" s="199" t="str">
        <f t="shared" si="0"/>
        <v/>
      </c>
      <c r="I59" s="207" t="str">
        <f t="shared" si="1"/>
        <v/>
      </c>
      <c r="J59" s="208" t="str">
        <f t="shared" si="2"/>
        <v/>
      </c>
    </row>
    <row r="60" spans="2:10" ht="45" customHeight="1" x14ac:dyDescent="0.25">
      <c r="B60" s="194">
        <f t="shared" si="3"/>
        <v>41</v>
      </c>
      <c r="C60" s="203"/>
      <c r="D60" s="204"/>
      <c r="E60" s="205"/>
      <c r="F60" s="206"/>
      <c r="G60" s="199" t="str">
        <f t="shared" si="4"/>
        <v/>
      </c>
      <c r="H60" s="199" t="str">
        <f t="shared" si="0"/>
        <v/>
      </c>
      <c r="I60" s="207" t="str">
        <f t="shared" si="1"/>
        <v/>
      </c>
      <c r="J60" s="208" t="str">
        <f t="shared" si="2"/>
        <v/>
      </c>
    </row>
    <row r="61" spans="2:10" ht="45" customHeight="1" x14ac:dyDescent="0.25">
      <c r="B61" s="194">
        <f t="shared" si="3"/>
        <v>42</v>
      </c>
      <c r="C61" s="203"/>
      <c r="D61" s="204"/>
      <c r="E61" s="205"/>
      <c r="F61" s="206"/>
      <c r="G61" s="199" t="str">
        <f t="shared" si="4"/>
        <v/>
      </c>
      <c r="H61" s="199" t="str">
        <f t="shared" si="0"/>
        <v/>
      </c>
      <c r="I61" s="207" t="str">
        <f t="shared" si="1"/>
        <v/>
      </c>
      <c r="J61" s="208" t="str">
        <f t="shared" si="2"/>
        <v/>
      </c>
    </row>
    <row r="62" spans="2:10" ht="45" customHeight="1" x14ac:dyDescent="0.25">
      <c r="B62" s="194">
        <f t="shared" si="3"/>
        <v>43</v>
      </c>
      <c r="C62" s="203"/>
      <c r="D62" s="204"/>
      <c r="E62" s="205"/>
      <c r="F62" s="206"/>
      <c r="G62" s="199" t="str">
        <f t="shared" si="4"/>
        <v/>
      </c>
      <c r="H62" s="199" t="str">
        <f t="shared" si="0"/>
        <v/>
      </c>
      <c r="I62" s="207" t="str">
        <f t="shared" si="1"/>
        <v/>
      </c>
      <c r="J62" s="208" t="str">
        <f t="shared" si="2"/>
        <v/>
      </c>
    </row>
    <row r="63" spans="2:10" ht="45" customHeight="1" x14ac:dyDescent="0.25">
      <c r="B63" s="194">
        <f t="shared" si="3"/>
        <v>44</v>
      </c>
      <c r="C63" s="203"/>
      <c r="D63" s="204"/>
      <c r="E63" s="205"/>
      <c r="F63" s="206"/>
      <c r="G63" s="199" t="str">
        <f t="shared" si="4"/>
        <v/>
      </c>
      <c r="H63" s="199" t="str">
        <f t="shared" si="0"/>
        <v/>
      </c>
      <c r="I63" s="207" t="str">
        <f t="shared" si="1"/>
        <v/>
      </c>
      <c r="J63" s="208" t="str">
        <f t="shared" si="2"/>
        <v/>
      </c>
    </row>
    <row r="64" spans="2:10" ht="45" customHeight="1" x14ac:dyDescent="0.25">
      <c r="B64" s="194">
        <f t="shared" si="3"/>
        <v>45</v>
      </c>
      <c r="C64" s="203"/>
      <c r="D64" s="204"/>
      <c r="E64" s="205"/>
      <c r="F64" s="206"/>
      <c r="G64" s="199" t="str">
        <f t="shared" si="4"/>
        <v/>
      </c>
      <c r="H64" s="199" t="str">
        <f t="shared" si="0"/>
        <v/>
      </c>
      <c r="I64" s="207" t="str">
        <f t="shared" si="1"/>
        <v/>
      </c>
      <c r="J64" s="208" t="str">
        <f t="shared" si="2"/>
        <v/>
      </c>
    </row>
    <row r="65" spans="2:10" ht="45" customHeight="1" x14ac:dyDescent="0.25">
      <c r="B65" s="194">
        <f t="shared" si="3"/>
        <v>46</v>
      </c>
      <c r="C65" s="203"/>
      <c r="D65" s="204"/>
      <c r="E65" s="205"/>
      <c r="F65" s="206"/>
      <c r="G65" s="199" t="str">
        <f t="shared" si="4"/>
        <v/>
      </c>
      <c r="H65" s="199" t="str">
        <f t="shared" si="0"/>
        <v/>
      </c>
      <c r="I65" s="207" t="str">
        <f t="shared" si="1"/>
        <v/>
      </c>
      <c r="J65" s="208" t="str">
        <f t="shared" si="2"/>
        <v/>
      </c>
    </row>
    <row r="66" spans="2:10" ht="45" customHeight="1" x14ac:dyDescent="0.25">
      <c r="B66" s="194">
        <f t="shared" si="3"/>
        <v>47</v>
      </c>
      <c r="C66" s="203"/>
      <c r="D66" s="204"/>
      <c r="E66" s="205"/>
      <c r="F66" s="206"/>
      <c r="G66" s="199" t="str">
        <f t="shared" si="4"/>
        <v/>
      </c>
      <c r="H66" s="199" t="str">
        <f t="shared" si="0"/>
        <v/>
      </c>
      <c r="I66" s="207" t="str">
        <f t="shared" si="1"/>
        <v/>
      </c>
      <c r="J66" s="208" t="str">
        <f t="shared" si="2"/>
        <v/>
      </c>
    </row>
    <row r="67" spans="2:10" ht="45" customHeight="1" x14ac:dyDescent="0.25">
      <c r="B67" s="194">
        <f t="shared" si="3"/>
        <v>48</v>
      </c>
      <c r="C67" s="203"/>
      <c r="D67" s="204"/>
      <c r="E67" s="205"/>
      <c r="F67" s="206"/>
      <c r="G67" s="199" t="str">
        <f t="shared" si="4"/>
        <v/>
      </c>
      <c r="H67" s="199" t="str">
        <f t="shared" si="0"/>
        <v/>
      </c>
      <c r="I67" s="207" t="str">
        <f t="shared" si="1"/>
        <v/>
      </c>
      <c r="J67" s="208" t="str">
        <f t="shared" si="2"/>
        <v/>
      </c>
    </row>
    <row r="68" spans="2:10" ht="45" customHeight="1" x14ac:dyDescent="0.25">
      <c r="B68" s="194">
        <f t="shared" si="3"/>
        <v>49</v>
      </c>
      <c r="C68" s="203"/>
      <c r="D68" s="204"/>
      <c r="E68" s="205"/>
      <c r="F68" s="206"/>
      <c r="G68" s="199" t="str">
        <f t="shared" si="4"/>
        <v/>
      </c>
      <c r="H68" s="199" t="str">
        <f t="shared" si="0"/>
        <v/>
      </c>
      <c r="I68" s="207" t="str">
        <f t="shared" si="1"/>
        <v/>
      </c>
      <c r="J68" s="208" t="str">
        <f t="shared" si="2"/>
        <v/>
      </c>
    </row>
    <row r="69" spans="2:10" ht="45" customHeight="1" x14ac:dyDescent="0.25">
      <c r="B69" s="194">
        <f t="shared" si="3"/>
        <v>50</v>
      </c>
      <c r="C69" s="203"/>
      <c r="D69" s="204"/>
      <c r="E69" s="205"/>
      <c r="F69" s="206"/>
      <c r="G69" s="199" t="str">
        <f t="shared" si="4"/>
        <v/>
      </c>
      <c r="H69" s="199" t="str">
        <f t="shared" si="0"/>
        <v/>
      </c>
      <c r="I69" s="207" t="str">
        <f t="shared" si="1"/>
        <v/>
      </c>
      <c r="J69" s="208" t="str">
        <f t="shared" si="2"/>
        <v/>
      </c>
    </row>
    <row r="70" spans="2:10" ht="45" customHeight="1" x14ac:dyDescent="0.25">
      <c r="B70" s="194">
        <f t="shared" si="3"/>
        <v>51</v>
      </c>
      <c r="C70" s="203"/>
      <c r="D70" s="204"/>
      <c r="E70" s="205"/>
      <c r="F70" s="206"/>
      <c r="G70" s="199" t="str">
        <f t="shared" si="4"/>
        <v/>
      </c>
      <c r="H70" s="199" t="str">
        <f t="shared" si="0"/>
        <v/>
      </c>
      <c r="I70" s="207" t="str">
        <f t="shared" si="1"/>
        <v/>
      </c>
      <c r="J70" s="208" t="str">
        <f t="shared" si="2"/>
        <v/>
      </c>
    </row>
    <row r="71" spans="2:10" ht="45" customHeight="1" x14ac:dyDescent="0.25">
      <c r="B71" s="194">
        <f t="shared" si="3"/>
        <v>52</v>
      </c>
      <c r="C71" s="203"/>
      <c r="D71" s="204"/>
      <c r="E71" s="205"/>
      <c r="F71" s="206"/>
      <c r="G71" s="199" t="str">
        <f t="shared" si="4"/>
        <v/>
      </c>
      <c r="H71" s="199" t="str">
        <f t="shared" si="0"/>
        <v/>
      </c>
      <c r="I71" s="207" t="str">
        <f t="shared" si="1"/>
        <v/>
      </c>
      <c r="J71" s="208" t="str">
        <f t="shared" si="2"/>
        <v/>
      </c>
    </row>
    <row r="72" spans="2:10" ht="45" customHeight="1" x14ac:dyDescent="0.25">
      <c r="B72" s="194">
        <f t="shared" si="3"/>
        <v>53</v>
      </c>
      <c r="C72" s="203"/>
      <c r="D72" s="204"/>
      <c r="E72" s="205"/>
      <c r="F72" s="206"/>
      <c r="G72" s="199" t="str">
        <f t="shared" si="4"/>
        <v/>
      </c>
      <c r="H72" s="199" t="str">
        <f t="shared" si="0"/>
        <v/>
      </c>
      <c r="I72" s="207" t="str">
        <f t="shared" si="1"/>
        <v/>
      </c>
      <c r="J72" s="208" t="str">
        <f t="shared" si="2"/>
        <v/>
      </c>
    </row>
    <row r="73" spans="2:10" ht="45" customHeight="1" x14ac:dyDescent="0.25">
      <c r="B73" s="194">
        <f t="shared" si="3"/>
        <v>54</v>
      </c>
      <c r="C73" s="203"/>
      <c r="D73" s="204"/>
      <c r="E73" s="205"/>
      <c r="F73" s="206"/>
      <c r="G73" s="199" t="str">
        <f t="shared" si="4"/>
        <v/>
      </c>
      <c r="H73" s="199" t="str">
        <f t="shared" si="0"/>
        <v/>
      </c>
      <c r="I73" s="207" t="str">
        <f t="shared" si="1"/>
        <v/>
      </c>
      <c r="J73" s="208" t="str">
        <f t="shared" si="2"/>
        <v/>
      </c>
    </row>
    <row r="74" spans="2:10" ht="45" customHeight="1" x14ac:dyDescent="0.25">
      <c r="B74" s="194">
        <f t="shared" si="3"/>
        <v>55</v>
      </c>
      <c r="C74" s="203"/>
      <c r="D74" s="204"/>
      <c r="E74" s="205"/>
      <c r="F74" s="206"/>
      <c r="G74" s="199" t="str">
        <f t="shared" si="4"/>
        <v/>
      </c>
      <c r="H74" s="199" t="str">
        <f t="shared" si="0"/>
        <v/>
      </c>
      <c r="I74" s="207" t="str">
        <f t="shared" si="1"/>
        <v/>
      </c>
      <c r="J74" s="208" t="str">
        <f t="shared" si="2"/>
        <v/>
      </c>
    </row>
    <row r="75" spans="2:10" ht="45" customHeight="1" x14ac:dyDescent="0.25">
      <c r="B75" s="194">
        <f t="shared" si="3"/>
        <v>56</v>
      </c>
      <c r="C75" s="203"/>
      <c r="D75" s="204"/>
      <c r="E75" s="205"/>
      <c r="F75" s="206"/>
      <c r="G75" s="199" t="str">
        <f t="shared" si="4"/>
        <v/>
      </c>
      <c r="H75" s="199" t="str">
        <f t="shared" si="0"/>
        <v/>
      </c>
      <c r="I75" s="207" t="str">
        <f t="shared" si="1"/>
        <v/>
      </c>
      <c r="J75" s="208" t="str">
        <f t="shared" si="2"/>
        <v/>
      </c>
    </row>
    <row r="76" spans="2:10" ht="45" customHeight="1" x14ac:dyDescent="0.25">
      <c r="B76" s="194">
        <f t="shared" si="3"/>
        <v>57</v>
      </c>
      <c r="C76" s="203"/>
      <c r="D76" s="204"/>
      <c r="E76" s="205"/>
      <c r="F76" s="206"/>
      <c r="G76" s="199" t="str">
        <f t="shared" si="4"/>
        <v/>
      </c>
      <c r="H76" s="199" t="str">
        <f t="shared" si="0"/>
        <v/>
      </c>
      <c r="I76" s="207" t="str">
        <f t="shared" si="1"/>
        <v/>
      </c>
      <c r="J76" s="208" t="str">
        <f t="shared" si="2"/>
        <v/>
      </c>
    </row>
    <row r="77" spans="2:10" ht="45" customHeight="1" x14ac:dyDescent="0.25">
      <c r="B77" s="194">
        <f t="shared" si="3"/>
        <v>58</v>
      </c>
      <c r="C77" s="203"/>
      <c r="D77" s="204"/>
      <c r="E77" s="205"/>
      <c r="F77" s="206"/>
      <c r="G77" s="199" t="str">
        <f t="shared" si="4"/>
        <v/>
      </c>
      <c r="H77" s="199" t="str">
        <f t="shared" si="0"/>
        <v/>
      </c>
      <c r="I77" s="207" t="str">
        <f t="shared" si="1"/>
        <v/>
      </c>
      <c r="J77" s="208" t="str">
        <f t="shared" si="2"/>
        <v/>
      </c>
    </row>
    <row r="78" spans="2:10" ht="45" customHeight="1" x14ac:dyDescent="0.25">
      <c r="B78" s="194">
        <f t="shared" si="3"/>
        <v>59</v>
      </c>
      <c r="C78" s="203"/>
      <c r="D78" s="204"/>
      <c r="E78" s="205"/>
      <c r="F78" s="206"/>
      <c r="G78" s="199" t="str">
        <f t="shared" si="4"/>
        <v/>
      </c>
      <c r="H78" s="199" t="str">
        <f t="shared" si="0"/>
        <v/>
      </c>
      <c r="I78" s="207" t="str">
        <f t="shared" si="1"/>
        <v/>
      </c>
      <c r="J78" s="208" t="str">
        <f t="shared" si="2"/>
        <v/>
      </c>
    </row>
    <row r="79" spans="2:10" ht="45" customHeight="1" x14ac:dyDescent="0.25">
      <c r="B79" s="194">
        <f t="shared" si="3"/>
        <v>60</v>
      </c>
      <c r="C79" s="203"/>
      <c r="D79" s="204"/>
      <c r="E79" s="205"/>
      <c r="F79" s="206"/>
      <c r="G79" s="199" t="str">
        <f t="shared" si="4"/>
        <v/>
      </c>
      <c r="H79" s="199" t="str">
        <f t="shared" si="0"/>
        <v/>
      </c>
      <c r="I79" s="207" t="str">
        <f t="shared" si="1"/>
        <v/>
      </c>
      <c r="J79" s="208" t="str">
        <f t="shared" si="2"/>
        <v/>
      </c>
    </row>
    <row r="80" spans="2:10" ht="45" customHeight="1" x14ac:dyDescent="0.25">
      <c r="B80" s="194">
        <f t="shared" si="3"/>
        <v>61</v>
      </c>
      <c r="C80" s="203"/>
      <c r="D80" s="204"/>
      <c r="E80" s="205"/>
      <c r="F80" s="206"/>
      <c r="G80" s="199" t="str">
        <f t="shared" si="4"/>
        <v/>
      </c>
      <c r="H80" s="199" t="str">
        <f t="shared" si="0"/>
        <v/>
      </c>
      <c r="I80" s="207" t="str">
        <f t="shared" si="1"/>
        <v/>
      </c>
      <c r="J80" s="208" t="str">
        <f t="shared" si="2"/>
        <v/>
      </c>
    </row>
    <row r="81" spans="2:10" ht="45" customHeight="1" x14ac:dyDescent="0.25">
      <c r="B81" s="194">
        <f t="shared" si="3"/>
        <v>62</v>
      </c>
      <c r="C81" s="203"/>
      <c r="D81" s="204"/>
      <c r="E81" s="205"/>
      <c r="F81" s="206"/>
      <c r="G81" s="199" t="str">
        <f t="shared" si="4"/>
        <v/>
      </c>
      <c r="H81" s="199" t="str">
        <f t="shared" si="0"/>
        <v/>
      </c>
      <c r="I81" s="207" t="str">
        <f t="shared" si="1"/>
        <v/>
      </c>
      <c r="J81" s="208" t="str">
        <f t="shared" si="2"/>
        <v/>
      </c>
    </row>
    <row r="82" spans="2:10" ht="45" customHeight="1" x14ac:dyDescent="0.25">
      <c r="B82" s="194">
        <f t="shared" si="3"/>
        <v>63</v>
      </c>
      <c r="C82" s="203"/>
      <c r="D82" s="204"/>
      <c r="E82" s="205"/>
      <c r="F82" s="206"/>
      <c r="G82" s="199" t="str">
        <f t="shared" si="4"/>
        <v/>
      </c>
      <c r="H82" s="199" t="str">
        <f t="shared" si="0"/>
        <v/>
      </c>
      <c r="I82" s="207" t="str">
        <f t="shared" si="1"/>
        <v/>
      </c>
      <c r="J82" s="208" t="str">
        <f t="shared" si="2"/>
        <v/>
      </c>
    </row>
    <row r="83" spans="2:10" ht="45" customHeight="1" x14ac:dyDescent="0.25">
      <c r="B83" s="194">
        <f t="shared" si="3"/>
        <v>64</v>
      </c>
      <c r="C83" s="203"/>
      <c r="D83" s="204"/>
      <c r="E83" s="205"/>
      <c r="F83" s="206"/>
      <c r="G83" s="199" t="str">
        <f t="shared" si="4"/>
        <v/>
      </c>
      <c r="H83" s="199" t="str">
        <f t="shared" si="0"/>
        <v/>
      </c>
      <c r="I83" s="207" t="str">
        <f t="shared" si="1"/>
        <v/>
      </c>
      <c r="J83" s="208" t="str">
        <f t="shared" si="2"/>
        <v/>
      </c>
    </row>
    <row r="84" spans="2:10" ht="45" customHeight="1" x14ac:dyDescent="0.25">
      <c r="B84" s="194">
        <f t="shared" si="3"/>
        <v>65</v>
      </c>
      <c r="C84" s="203"/>
      <c r="D84" s="204"/>
      <c r="E84" s="205"/>
      <c r="F84" s="206"/>
      <c r="G84" s="199" t="str">
        <f t="shared" si="4"/>
        <v/>
      </c>
      <c r="H84" s="199" t="str">
        <f t="shared" ref="H84:H147" si="5">IF(E84&gt;0,+D84/E84,"")</f>
        <v/>
      </c>
      <c r="I84" s="207" t="str">
        <f t="shared" ref="I84:I147" si="6">IF(ISERR(F84/D84),"",(F84/D84))</f>
        <v/>
      </c>
      <c r="J84" s="208" t="str">
        <f t="shared" ref="J84:J147" si="7">IF(D84&gt;0,(IF(AND(ISERROR(VLOOKUP(D84/$J$12,$M$10:$O$13,3,1))),"ALERTA. Registre SMMLV, casilla 8",VLOOKUP(D84/$J$12,$M$10:$O$13,3,1))),"")</f>
        <v/>
      </c>
    </row>
    <row r="85" spans="2:10" ht="45" customHeight="1" x14ac:dyDescent="0.25">
      <c r="B85" s="194">
        <f t="shared" ref="B85:B148" si="8">1+B84</f>
        <v>66</v>
      </c>
      <c r="C85" s="203"/>
      <c r="D85" s="204"/>
      <c r="E85" s="205"/>
      <c r="F85" s="206"/>
      <c r="G85" s="199" t="str">
        <f t="shared" ref="G85:G148" si="9">IF(D85&gt;0,G84+D85,"")</f>
        <v/>
      </c>
      <c r="H85" s="199" t="str">
        <f t="shared" si="5"/>
        <v/>
      </c>
      <c r="I85" s="207" t="str">
        <f t="shared" si="6"/>
        <v/>
      </c>
      <c r="J85" s="208" t="str">
        <f t="shared" si="7"/>
        <v/>
      </c>
    </row>
    <row r="86" spans="2:10" ht="45" customHeight="1" x14ac:dyDescent="0.25">
      <c r="B86" s="194">
        <f t="shared" si="8"/>
        <v>67</v>
      </c>
      <c r="C86" s="203"/>
      <c r="D86" s="204"/>
      <c r="E86" s="205"/>
      <c r="F86" s="206"/>
      <c r="G86" s="199" t="str">
        <f t="shared" si="9"/>
        <v/>
      </c>
      <c r="H86" s="199" t="str">
        <f t="shared" si="5"/>
        <v/>
      </c>
      <c r="I86" s="207" t="str">
        <f t="shared" si="6"/>
        <v/>
      </c>
      <c r="J86" s="208" t="str">
        <f t="shared" si="7"/>
        <v/>
      </c>
    </row>
    <row r="87" spans="2:10" ht="45" customHeight="1" x14ac:dyDescent="0.25">
      <c r="B87" s="194">
        <f t="shared" si="8"/>
        <v>68</v>
      </c>
      <c r="C87" s="203"/>
      <c r="D87" s="204"/>
      <c r="E87" s="205"/>
      <c r="F87" s="206"/>
      <c r="G87" s="199" t="str">
        <f t="shared" si="9"/>
        <v/>
      </c>
      <c r="H87" s="199" t="str">
        <f t="shared" si="5"/>
        <v/>
      </c>
      <c r="I87" s="207" t="str">
        <f t="shared" si="6"/>
        <v/>
      </c>
      <c r="J87" s="208" t="str">
        <f t="shared" si="7"/>
        <v/>
      </c>
    </row>
    <row r="88" spans="2:10" ht="45" customHeight="1" x14ac:dyDescent="0.25">
      <c r="B88" s="194">
        <f t="shared" si="8"/>
        <v>69</v>
      </c>
      <c r="C88" s="203"/>
      <c r="D88" s="204"/>
      <c r="E88" s="205"/>
      <c r="F88" s="206"/>
      <c r="G88" s="199" t="str">
        <f t="shared" si="9"/>
        <v/>
      </c>
      <c r="H88" s="199" t="str">
        <f t="shared" si="5"/>
        <v/>
      </c>
      <c r="I88" s="207" t="str">
        <f t="shared" si="6"/>
        <v/>
      </c>
      <c r="J88" s="208" t="str">
        <f t="shared" si="7"/>
        <v/>
      </c>
    </row>
    <row r="89" spans="2:10" ht="45" customHeight="1" x14ac:dyDescent="0.25">
      <c r="B89" s="194">
        <f t="shared" si="8"/>
        <v>70</v>
      </c>
      <c r="C89" s="203"/>
      <c r="D89" s="204"/>
      <c r="E89" s="205"/>
      <c r="F89" s="206"/>
      <c r="G89" s="199" t="str">
        <f t="shared" si="9"/>
        <v/>
      </c>
      <c r="H89" s="199" t="str">
        <f t="shared" si="5"/>
        <v/>
      </c>
      <c r="I89" s="207" t="str">
        <f t="shared" si="6"/>
        <v/>
      </c>
      <c r="J89" s="208" t="str">
        <f t="shared" si="7"/>
        <v/>
      </c>
    </row>
    <row r="90" spans="2:10" ht="45" customHeight="1" x14ac:dyDescent="0.25">
      <c r="B90" s="194">
        <f t="shared" si="8"/>
        <v>71</v>
      </c>
      <c r="C90" s="203"/>
      <c r="D90" s="204"/>
      <c r="E90" s="205"/>
      <c r="F90" s="206"/>
      <c r="G90" s="199" t="str">
        <f t="shared" si="9"/>
        <v/>
      </c>
      <c r="H90" s="199" t="str">
        <f t="shared" si="5"/>
        <v/>
      </c>
      <c r="I90" s="207" t="str">
        <f t="shared" si="6"/>
        <v/>
      </c>
      <c r="J90" s="208" t="str">
        <f t="shared" si="7"/>
        <v/>
      </c>
    </row>
    <row r="91" spans="2:10" ht="45" customHeight="1" x14ac:dyDescent="0.25">
      <c r="B91" s="194">
        <f t="shared" si="8"/>
        <v>72</v>
      </c>
      <c r="C91" s="203"/>
      <c r="D91" s="204"/>
      <c r="E91" s="205"/>
      <c r="F91" s="206"/>
      <c r="G91" s="199" t="str">
        <f t="shared" si="9"/>
        <v/>
      </c>
      <c r="H91" s="199" t="str">
        <f t="shared" si="5"/>
        <v/>
      </c>
      <c r="I91" s="207" t="str">
        <f t="shared" si="6"/>
        <v/>
      </c>
      <c r="J91" s="208" t="str">
        <f t="shared" si="7"/>
        <v/>
      </c>
    </row>
    <row r="92" spans="2:10" ht="45" customHeight="1" x14ac:dyDescent="0.25">
      <c r="B92" s="194">
        <f t="shared" si="8"/>
        <v>73</v>
      </c>
      <c r="C92" s="203"/>
      <c r="D92" s="204"/>
      <c r="E92" s="205"/>
      <c r="F92" s="206"/>
      <c r="G92" s="199" t="str">
        <f t="shared" si="9"/>
        <v/>
      </c>
      <c r="H92" s="199" t="str">
        <f t="shared" si="5"/>
        <v/>
      </c>
      <c r="I92" s="207" t="str">
        <f t="shared" si="6"/>
        <v/>
      </c>
      <c r="J92" s="208" t="str">
        <f t="shared" si="7"/>
        <v/>
      </c>
    </row>
    <row r="93" spans="2:10" ht="45" customHeight="1" x14ac:dyDescent="0.25">
      <c r="B93" s="194">
        <f t="shared" si="8"/>
        <v>74</v>
      </c>
      <c r="C93" s="203"/>
      <c r="D93" s="204"/>
      <c r="E93" s="205"/>
      <c r="F93" s="206"/>
      <c r="G93" s="199" t="str">
        <f t="shared" si="9"/>
        <v/>
      </c>
      <c r="H93" s="199" t="str">
        <f t="shared" si="5"/>
        <v/>
      </c>
      <c r="I93" s="207" t="str">
        <f t="shared" si="6"/>
        <v/>
      </c>
      <c r="J93" s="208" t="str">
        <f t="shared" si="7"/>
        <v/>
      </c>
    </row>
    <row r="94" spans="2:10" ht="45" customHeight="1" x14ac:dyDescent="0.25">
      <c r="B94" s="194">
        <f t="shared" si="8"/>
        <v>75</v>
      </c>
      <c r="C94" s="203"/>
      <c r="D94" s="204"/>
      <c r="E94" s="205"/>
      <c r="F94" s="206"/>
      <c r="G94" s="199" t="str">
        <f t="shared" si="9"/>
        <v/>
      </c>
      <c r="H94" s="199" t="str">
        <f t="shared" si="5"/>
        <v/>
      </c>
      <c r="I94" s="207" t="str">
        <f t="shared" si="6"/>
        <v/>
      </c>
      <c r="J94" s="208" t="str">
        <f t="shared" si="7"/>
        <v/>
      </c>
    </row>
    <row r="95" spans="2:10" ht="45" customHeight="1" x14ac:dyDescent="0.25">
      <c r="B95" s="194">
        <f t="shared" si="8"/>
        <v>76</v>
      </c>
      <c r="C95" s="203"/>
      <c r="D95" s="204"/>
      <c r="E95" s="205"/>
      <c r="F95" s="206"/>
      <c r="G95" s="199" t="str">
        <f t="shared" si="9"/>
        <v/>
      </c>
      <c r="H95" s="199" t="str">
        <f t="shared" si="5"/>
        <v/>
      </c>
      <c r="I95" s="207" t="str">
        <f t="shared" si="6"/>
        <v/>
      </c>
      <c r="J95" s="208" t="str">
        <f t="shared" si="7"/>
        <v/>
      </c>
    </row>
    <row r="96" spans="2:10" ht="45" customHeight="1" x14ac:dyDescent="0.25">
      <c r="B96" s="194">
        <f t="shared" si="8"/>
        <v>77</v>
      </c>
      <c r="C96" s="203"/>
      <c r="D96" s="204"/>
      <c r="E96" s="205"/>
      <c r="F96" s="206"/>
      <c r="G96" s="199" t="str">
        <f t="shared" si="9"/>
        <v/>
      </c>
      <c r="H96" s="199" t="str">
        <f t="shared" si="5"/>
        <v/>
      </c>
      <c r="I96" s="207" t="str">
        <f t="shared" si="6"/>
        <v/>
      </c>
      <c r="J96" s="208" t="str">
        <f t="shared" si="7"/>
        <v/>
      </c>
    </row>
    <row r="97" spans="2:10" ht="45" customHeight="1" x14ac:dyDescent="0.25">
      <c r="B97" s="194">
        <f t="shared" si="8"/>
        <v>78</v>
      </c>
      <c r="C97" s="203"/>
      <c r="D97" s="204"/>
      <c r="E97" s="205"/>
      <c r="F97" s="206"/>
      <c r="G97" s="199" t="str">
        <f t="shared" si="9"/>
        <v/>
      </c>
      <c r="H97" s="199" t="str">
        <f t="shared" si="5"/>
        <v/>
      </c>
      <c r="I97" s="207" t="str">
        <f t="shared" si="6"/>
        <v/>
      </c>
      <c r="J97" s="208" t="str">
        <f t="shared" si="7"/>
        <v/>
      </c>
    </row>
    <row r="98" spans="2:10" ht="45" customHeight="1" x14ac:dyDescent="0.25">
      <c r="B98" s="194">
        <f t="shared" si="8"/>
        <v>79</v>
      </c>
      <c r="C98" s="203"/>
      <c r="D98" s="204"/>
      <c r="E98" s="205"/>
      <c r="F98" s="206"/>
      <c r="G98" s="199" t="str">
        <f t="shared" si="9"/>
        <v/>
      </c>
      <c r="H98" s="199" t="str">
        <f t="shared" si="5"/>
        <v/>
      </c>
      <c r="I98" s="207" t="str">
        <f t="shared" si="6"/>
        <v/>
      </c>
      <c r="J98" s="208" t="str">
        <f t="shared" si="7"/>
        <v/>
      </c>
    </row>
    <row r="99" spans="2:10" ht="45" customHeight="1" x14ac:dyDescent="0.25">
      <c r="B99" s="194">
        <f t="shared" si="8"/>
        <v>80</v>
      </c>
      <c r="C99" s="203"/>
      <c r="D99" s="204"/>
      <c r="E99" s="205"/>
      <c r="F99" s="206"/>
      <c r="G99" s="199" t="str">
        <f t="shared" si="9"/>
        <v/>
      </c>
      <c r="H99" s="199" t="str">
        <f t="shared" si="5"/>
        <v/>
      </c>
      <c r="I99" s="207" t="str">
        <f t="shared" si="6"/>
        <v/>
      </c>
      <c r="J99" s="208" t="str">
        <f t="shared" si="7"/>
        <v/>
      </c>
    </row>
    <row r="100" spans="2:10" ht="45" customHeight="1" x14ac:dyDescent="0.25">
      <c r="B100" s="194">
        <f t="shared" si="8"/>
        <v>81</v>
      </c>
      <c r="C100" s="203"/>
      <c r="D100" s="204"/>
      <c r="E100" s="205"/>
      <c r="F100" s="206"/>
      <c r="G100" s="199" t="str">
        <f t="shared" si="9"/>
        <v/>
      </c>
      <c r="H100" s="199" t="str">
        <f t="shared" si="5"/>
        <v/>
      </c>
      <c r="I100" s="207" t="str">
        <f t="shared" si="6"/>
        <v/>
      </c>
      <c r="J100" s="208" t="str">
        <f t="shared" si="7"/>
        <v/>
      </c>
    </row>
    <row r="101" spans="2:10" ht="45" customHeight="1" x14ac:dyDescent="0.25">
      <c r="B101" s="194">
        <f t="shared" si="8"/>
        <v>82</v>
      </c>
      <c r="C101" s="203"/>
      <c r="D101" s="204"/>
      <c r="E101" s="205"/>
      <c r="F101" s="206"/>
      <c r="G101" s="199" t="str">
        <f t="shared" si="9"/>
        <v/>
      </c>
      <c r="H101" s="199" t="str">
        <f t="shared" si="5"/>
        <v/>
      </c>
      <c r="I101" s="207" t="str">
        <f t="shared" si="6"/>
        <v/>
      </c>
      <c r="J101" s="208" t="str">
        <f t="shared" si="7"/>
        <v/>
      </c>
    </row>
    <row r="102" spans="2:10" ht="45" customHeight="1" x14ac:dyDescent="0.25">
      <c r="B102" s="194">
        <f t="shared" si="8"/>
        <v>83</v>
      </c>
      <c r="C102" s="203"/>
      <c r="D102" s="204"/>
      <c r="E102" s="205"/>
      <c r="F102" s="206"/>
      <c r="G102" s="199" t="str">
        <f t="shared" si="9"/>
        <v/>
      </c>
      <c r="H102" s="199" t="str">
        <f t="shared" si="5"/>
        <v/>
      </c>
      <c r="I102" s="207" t="str">
        <f t="shared" si="6"/>
        <v/>
      </c>
      <c r="J102" s="208" t="str">
        <f t="shared" si="7"/>
        <v/>
      </c>
    </row>
    <row r="103" spans="2:10" ht="45" customHeight="1" x14ac:dyDescent="0.25">
      <c r="B103" s="194">
        <f t="shared" si="8"/>
        <v>84</v>
      </c>
      <c r="C103" s="203"/>
      <c r="D103" s="204"/>
      <c r="E103" s="205"/>
      <c r="F103" s="206"/>
      <c r="G103" s="199" t="str">
        <f t="shared" si="9"/>
        <v/>
      </c>
      <c r="H103" s="199" t="str">
        <f t="shared" si="5"/>
        <v/>
      </c>
      <c r="I103" s="207" t="str">
        <f t="shared" si="6"/>
        <v/>
      </c>
      <c r="J103" s="208" t="str">
        <f t="shared" si="7"/>
        <v/>
      </c>
    </row>
    <row r="104" spans="2:10" ht="45" customHeight="1" x14ac:dyDescent="0.25">
      <c r="B104" s="194">
        <f t="shared" si="8"/>
        <v>85</v>
      </c>
      <c r="C104" s="203"/>
      <c r="D104" s="204"/>
      <c r="E104" s="205"/>
      <c r="F104" s="206"/>
      <c r="G104" s="199" t="str">
        <f t="shared" si="9"/>
        <v/>
      </c>
      <c r="H104" s="199" t="str">
        <f t="shared" si="5"/>
        <v/>
      </c>
      <c r="I104" s="207" t="str">
        <f t="shared" si="6"/>
        <v/>
      </c>
      <c r="J104" s="208" t="str">
        <f t="shared" si="7"/>
        <v/>
      </c>
    </row>
    <row r="105" spans="2:10" ht="45" customHeight="1" x14ac:dyDescent="0.25">
      <c r="B105" s="194">
        <f t="shared" si="8"/>
        <v>86</v>
      </c>
      <c r="C105" s="203"/>
      <c r="D105" s="204"/>
      <c r="E105" s="205"/>
      <c r="F105" s="206"/>
      <c r="G105" s="199" t="str">
        <f t="shared" si="9"/>
        <v/>
      </c>
      <c r="H105" s="199" t="str">
        <f t="shared" si="5"/>
        <v/>
      </c>
      <c r="I105" s="207" t="str">
        <f t="shared" si="6"/>
        <v/>
      </c>
      <c r="J105" s="208" t="str">
        <f t="shared" si="7"/>
        <v/>
      </c>
    </row>
    <row r="106" spans="2:10" ht="45" customHeight="1" x14ac:dyDescent="0.25">
      <c r="B106" s="194">
        <f t="shared" si="8"/>
        <v>87</v>
      </c>
      <c r="C106" s="203"/>
      <c r="D106" s="204"/>
      <c r="E106" s="205"/>
      <c r="F106" s="206"/>
      <c r="G106" s="199" t="str">
        <f t="shared" si="9"/>
        <v/>
      </c>
      <c r="H106" s="199" t="str">
        <f t="shared" si="5"/>
        <v/>
      </c>
      <c r="I106" s="207" t="str">
        <f t="shared" si="6"/>
        <v/>
      </c>
      <c r="J106" s="208" t="str">
        <f t="shared" si="7"/>
        <v/>
      </c>
    </row>
    <row r="107" spans="2:10" ht="45" customHeight="1" x14ac:dyDescent="0.25">
      <c r="B107" s="194">
        <f t="shared" si="8"/>
        <v>88</v>
      </c>
      <c r="C107" s="203"/>
      <c r="D107" s="204"/>
      <c r="E107" s="205"/>
      <c r="F107" s="206"/>
      <c r="G107" s="199" t="str">
        <f t="shared" si="9"/>
        <v/>
      </c>
      <c r="H107" s="199" t="str">
        <f t="shared" si="5"/>
        <v/>
      </c>
      <c r="I107" s="207" t="str">
        <f t="shared" si="6"/>
        <v/>
      </c>
      <c r="J107" s="208" t="str">
        <f t="shared" si="7"/>
        <v/>
      </c>
    </row>
    <row r="108" spans="2:10" ht="45" customHeight="1" x14ac:dyDescent="0.25">
      <c r="B108" s="194">
        <f t="shared" si="8"/>
        <v>89</v>
      </c>
      <c r="C108" s="203"/>
      <c r="D108" s="204"/>
      <c r="E108" s="205"/>
      <c r="F108" s="206"/>
      <c r="G108" s="199" t="str">
        <f t="shared" si="9"/>
        <v/>
      </c>
      <c r="H108" s="199" t="str">
        <f t="shared" si="5"/>
        <v/>
      </c>
      <c r="I108" s="207" t="str">
        <f t="shared" si="6"/>
        <v/>
      </c>
      <c r="J108" s="208" t="str">
        <f t="shared" si="7"/>
        <v/>
      </c>
    </row>
    <row r="109" spans="2:10" ht="45" customHeight="1" x14ac:dyDescent="0.25">
      <c r="B109" s="194">
        <f t="shared" si="8"/>
        <v>90</v>
      </c>
      <c r="C109" s="203"/>
      <c r="D109" s="204"/>
      <c r="E109" s="205"/>
      <c r="F109" s="206"/>
      <c r="G109" s="199" t="str">
        <f t="shared" si="9"/>
        <v/>
      </c>
      <c r="H109" s="199" t="str">
        <f t="shared" si="5"/>
        <v/>
      </c>
      <c r="I109" s="207" t="str">
        <f t="shared" si="6"/>
        <v/>
      </c>
      <c r="J109" s="208" t="str">
        <f t="shared" si="7"/>
        <v/>
      </c>
    </row>
    <row r="110" spans="2:10" ht="45" customHeight="1" x14ac:dyDescent="0.25">
      <c r="B110" s="194">
        <f t="shared" si="8"/>
        <v>91</v>
      </c>
      <c r="C110" s="203"/>
      <c r="D110" s="204"/>
      <c r="E110" s="205"/>
      <c r="F110" s="206"/>
      <c r="G110" s="199" t="str">
        <f t="shared" si="9"/>
        <v/>
      </c>
      <c r="H110" s="199" t="str">
        <f t="shared" si="5"/>
        <v/>
      </c>
      <c r="I110" s="207" t="str">
        <f t="shared" si="6"/>
        <v/>
      </c>
      <c r="J110" s="208" t="str">
        <f t="shared" si="7"/>
        <v/>
      </c>
    </row>
    <row r="111" spans="2:10" ht="45" customHeight="1" x14ac:dyDescent="0.25">
      <c r="B111" s="194">
        <f t="shared" si="8"/>
        <v>92</v>
      </c>
      <c r="C111" s="203"/>
      <c r="D111" s="204"/>
      <c r="E111" s="205"/>
      <c r="F111" s="206"/>
      <c r="G111" s="199" t="str">
        <f t="shared" si="9"/>
        <v/>
      </c>
      <c r="H111" s="199" t="str">
        <f t="shared" si="5"/>
        <v/>
      </c>
      <c r="I111" s="207" t="str">
        <f t="shared" si="6"/>
        <v/>
      </c>
      <c r="J111" s="208" t="str">
        <f t="shared" si="7"/>
        <v/>
      </c>
    </row>
    <row r="112" spans="2:10" ht="45" customHeight="1" x14ac:dyDescent="0.25">
      <c r="B112" s="194">
        <f t="shared" si="8"/>
        <v>93</v>
      </c>
      <c r="C112" s="203"/>
      <c r="D112" s="204"/>
      <c r="E112" s="205"/>
      <c r="F112" s="206"/>
      <c r="G112" s="199" t="str">
        <f t="shared" si="9"/>
        <v/>
      </c>
      <c r="H112" s="199" t="str">
        <f t="shared" si="5"/>
        <v/>
      </c>
      <c r="I112" s="207" t="str">
        <f t="shared" si="6"/>
        <v/>
      </c>
      <c r="J112" s="208" t="str">
        <f t="shared" si="7"/>
        <v/>
      </c>
    </row>
    <row r="113" spans="2:10" ht="45" customHeight="1" x14ac:dyDescent="0.25">
      <c r="B113" s="194">
        <f t="shared" si="8"/>
        <v>94</v>
      </c>
      <c r="C113" s="203"/>
      <c r="D113" s="204"/>
      <c r="E113" s="205"/>
      <c r="F113" s="206"/>
      <c r="G113" s="199" t="str">
        <f t="shared" si="9"/>
        <v/>
      </c>
      <c r="H113" s="199" t="str">
        <f t="shared" si="5"/>
        <v/>
      </c>
      <c r="I113" s="207" t="str">
        <f t="shared" si="6"/>
        <v/>
      </c>
      <c r="J113" s="208" t="str">
        <f t="shared" si="7"/>
        <v/>
      </c>
    </row>
    <row r="114" spans="2:10" ht="45" customHeight="1" x14ac:dyDescent="0.25">
      <c r="B114" s="194">
        <f t="shared" si="8"/>
        <v>95</v>
      </c>
      <c r="C114" s="203"/>
      <c r="D114" s="204"/>
      <c r="E114" s="205"/>
      <c r="F114" s="206"/>
      <c r="G114" s="199" t="str">
        <f t="shared" si="9"/>
        <v/>
      </c>
      <c r="H114" s="199" t="str">
        <f t="shared" si="5"/>
        <v/>
      </c>
      <c r="I114" s="207" t="str">
        <f t="shared" si="6"/>
        <v/>
      </c>
      <c r="J114" s="208" t="str">
        <f t="shared" si="7"/>
        <v/>
      </c>
    </row>
    <row r="115" spans="2:10" ht="45" customHeight="1" x14ac:dyDescent="0.25">
      <c r="B115" s="194">
        <f t="shared" si="8"/>
        <v>96</v>
      </c>
      <c r="C115" s="203"/>
      <c r="D115" s="204"/>
      <c r="E115" s="205"/>
      <c r="F115" s="206"/>
      <c r="G115" s="199" t="str">
        <f t="shared" si="9"/>
        <v/>
      </c>
      <c r="H115" s="199" t="str">
        <f t="shared" si="5"/>
        <v/>
      </c>
      <c r="I115" s="207" t="str">
        <f t="shared" si="6"/>
        <v/>
      </c>
      <c r="J115" s="208" t="str">
        <f t="shared" si="7"/>
        <v/>
      </c>
    </row>
    <row r="116" spans="2:10" ht="45" customHeight="1" x14ac:dyDescent="0.25">
      <c r="B116" s="194">
        <f t="shared" si="8"/>
        <v>97</v>
      </c>
      <c r="C116" s="203"/>
      <c r="D116" s="204"/>
      <c r="E116" s="205"/>
      <c r="F116" s="206"/>
      <c r="G116" s="199" t="str">
        <f t="shared" si="9"/>
        <v/>
      </c>
      <c r="H116" s="199" t="str">
        <f t="shared" si="5"/>
        <v/>
      </c>
      <c r="I116" s="207" t="str">
        <f t="shared" si="6"/>
        <v/>
      </c>
      <c r="J116" s="208" t="str">
        <f t="shared" si="7"/>
        <v/>
      </c>
    </row>
    <row r="117" spans="2:10" ht="45" customHeight="1" x14ac:dyDescent="0.25">
      <c r="B117" s="194">
        <f t="shared" si="8"/>
        <v>98</v>
      </c>
      <c r="C117" s="203"/>
      <c r="D117" s="204"/>
      <c r="E117" s="205"/>
      <c r="F117" s="206"/>
      <c r="G117" s="199" t="str">
        <f t="shared" si="9"/>
        <v/>
      </c>
      <c r="H117" s="199" t="str">
        <f t="shared" si="5"/>
        <v/>
      </c>
      <c r="I117" s="207" t="str">
        <f t="shared" si="6"/>
        <v/>
      </c>
      <c r="J117" s="208" t="str">
        <f t="shared" si="7"/>
        <v/>
      </c>
    </row>
    <row r="118" spans="2:10" ht="45" customHeight="1" x14ac:dyDescent="0.25">
      <c r="B118" s="194">
        <f t="shared" si="8"/>
        <v>99</v>
      </c>
      <c r="C118" s="203"/>
      <c r="D118" s="204"/>
      <c r="E118" s="205"/>
      <c r="F118" s="206"/>
      <c r="G118" s="199" t="str">
        <f t="shared" si="9"/>
        <v/>
      </c>
      <c r="H118" s="199" t="str">
        <f t="shared" si="5"/>
        <v/>
      </c>
      <c r="I118" s="207" t="str">
        <f t="shared" si="6"/>
        <v/>
      </c>
      <c r="J118" s="208" t="str">
        <f t="shared" si="7"/>
        <v/>
      </c>
    </row>
    <row r="119" spans="2:10" ht="45" customHeight="1" x14ac:dyDescent="0.25">
      <c r="B119" s="194">
        <f t="shared" si="8"/>
        <v>100</v>
      </c>
      <c r="C119" s="203"/>
      <c r="D119" s="204"/>
      <c r="E119" s="205"/>
      <c r="F119" s="206"/>
      <c r="G119" s="199" t="str">
        <f t="shared" si="9"/>
        <v/>
      </c>
      <c r="H119" s="199" t="str">
        <f t="shared" si="5"/>
        <v/>
      </c>
      <c r="I119" s="207" t="str">
        <f t="shared" si="6"/>
        <v/>
      </c>
      <c r="J119" s="208" t="str">
        <f t="shared" si="7"/>
        <v/>
      </c>
    </row>
    <row r="120" spans="2:10" ht="45" customHeight="1" x14ac:dyDescent="0.25">
      <c r="B120" s="194">
        <f t="shared" si="8"/>
        <v>101</v>
      </c>
      <c r="C120" s="203"/>
      <c r="D120" s="204"/>
      <c r="E120" s="205"/>
      <c r="F120" s="206"/>
      <c r="G120" s="199" t="str">
        <f t="shared" si="9"/>
        <v/>
      </c>
      <c r="H120" s="199" t="str">
        <f t="shared" si="5"/>
        <v/>
      </c>
      <c r="I120" s="207" t="str">
        <f t="shared" si="6"/>
        <v/>
      </c>
      <c r="J120" s="208" t="str">
        <f t="shared" si="7"/>
        <v/>
      </c>
    </row>
    <row r="121" spans="2:10" ht="45" customHeight="1" x14ac:dyDescent="0.25">
      <c r="B121" s="194">
        <f t="shared" si="8"/>
        <v>102</v>
      </c>
      <c r="C121" s="203"/>
      <c r="D121" s="204"/>
      <c r="E121" s="205"/>
      <c r="F121" s="206"/>
      <c r="G121" s="199" t="str">
        <f t="shared" si="9"/>
        <v/>
      </c>
      <c r="H121" s="199" t="str">
        <f t="shared" si="5"/>
        <v/>
      </c>
      <c r="I121" s="207" t="str">
        <f t="shared" si="6"/>
        <v/>
      </c>
      <c r="J121" s="208" t="str">
        <f t="shared" si="7"/>
        <v/>
      </c>
    </row>
    <row r="122" spans="2:10" ht="45" customHeight="1" x14ac:dyDescent="0.25">
      <c r="B122" s="194">
        <f t="shared" si="8"/>
        <v>103</v>
      </c>
      <c r="C122" s="203"/>
      <c r="D122" s="204"/>
      <c r="E122" s="205"/>
      <c r="F122" s="206"/>
      <c r="G122" s="199" t="str">
        <f t="shared" si="9"/>
        <v/>
      </c>
      <c r="H122" s="199" t="str">
        <f t="shared" si="5"/>
        <v/>
      </c>
      <c r="I122" s="207" t="str">
        <f t="shared" si="6"/>
        <v/>
      </c>
      <c r="J122" s="208" t="str">
        <f t="shared" si="7"/>
        <v/>
      </c>
    </row>
    <row r="123" spans="2:10" ht="45" customHeight="1" x14ac:dyDescent="0.25">
      <c r="B123" s="194">
        <f t="shared" si="8"/>
        <v>104</v>
      </c>
      <c r="C123" s="203"/>
      <c r="D123" s="204"/>
      <c r="E123" s="205"/>
      <c r="F123" s="206"/>
      <c r="G123" s="199" t="str">
        <f t="shared" si="9"/>
        <v/>
      </c>
      <c r="H123" s="199" t="str">
        <f t="shared" si="5"/>
        <v/>
      </c>
      <c r="I123" s="207" t="str">
        <f t="shared" si="6"/>
        <v/>
      </c>
      <c r="J123" s="208" t="str">
        <f t="shared" si="7"/>
        <v/>
      </c>
    </row>
    <row r="124" spans="2:10" ht="45" customHeight="1" x14ac:dyDescent="0.25">
      <c r="B124" s="194">
        <f t="shared" si="8"/>
        <v>105</v>
      </c>
      <c r="C124" s="203"/>
      <c r="D124" s="204"/>
      <c r="E124" s="205"/>
      <c r="F124" s="206"/>
      <c r="G124" s="199" t="str">
        <f t="shared" si="9"/>
        <v/>
      </c>
      <c r="H124" s="199" t="str">
        <f t="shared" si="5"/>
        <v/>
      </c>
      <c r="I124" s="207" t="str">
        <f t="shared" si="6"/>
        <v/>
      </c>
      <c r="J124" s="208" t="str">
        <f t="shared" si="7"/>
        <v/>
      </c>
    </row>
    <row r="125" spans="2:10" ht="45" customHeight="1" x14ac:dyDescent="0.25">
      <c r="B125" s="194">
        <f t="shared" si="8"/>
        <v>106</v>
      </c>
      <c r="C125" s="203"/>
      <c r="D125" s="204"/>
      <c r="E125" s="205"/>
      <c r="F125" s="206"/>
      <c r="G125" s="199" t="str">
        <f t="shared" si="9"/>
        <v/>
      </c>
      <c r="H125" s="199" t="str">
        <f t="shared" si="5"/>
        <v/>
      </c>
      <c r="I125" s="207" t="str">
        <f t="shared" si="6"/>
        <v/>
      </c>
      <c r="J125" s="208" t="str">
        <f t="shared" si="7"/>
        <v/>
      </c>
    </row>
    <row r="126" spans="2:10" ht="45" customHeight="1" x14ac:dyDescent="0.25">
      <c r="B126" s="194">
        <f t="shared" si="8"/>
        <v>107</v>
      </c>
      <c r="C126" s="203"/>
      <c r="D126" s="204"/>
      <c r="E126" s="205"/>
      <c r="F126" s="206"/>
      <c r="G126" s="199" t="str">
        <f t="shared" si="9"/>
        <v/>
      </c>
      <c r="H126" s="199" t="str">
        <f t="shared" si="5"/>
        <v/>
      </c>
      <c r="I126" s="207" t="str">
        <f t="shared" si="6"/>
        <v/>
      </c>
      <c r="J126" s="208" t="str">
        <f t="shared" si="7"/>
        <v/>
      </c>
    </row>
    <row r="127" spans="2:10" ht="45" customHeight="1" x14ac:dyDescent="0.25">
      <c r="B127" s="194">
        <f t="shared" si="8"/>
        <v>108</v>
      </c>
      <c r="C127" s="203"/>
      <c r="D127" s="204"/>
      <c r="E127" s="205"/>
      <c r="F127" s="206"/>
      <c r="G127" s="199" t="str">
        <f t="shared" si="9"/>
        <v/>
      </c>
      <c r="H127" s="199" t="str">
        <f t="shared" si="5"/>
        <v/>
      </c>
      <c r="I127" s="207" t="str">
        <f t="shared" si="6"/>
        <v/>
      </c>
      <c r="J127" s="208" t="str">
        <f t="shared" si="7"/>
        <v/>
      </c>
    </row>
    <row r="128" spans="2:10" ht="45" customHeight="1" x14ac:dyDescent="0.25">
      <c r="B128" s="194">
        <f t="shared" si="8"/>
        <v>109</v>
      </c>
      <c r="C128" s="203"/>
      <c r="D128" s="204"/>
      <c r="E128" s="205"/>
      <c r="F128" s="206"/>
      <c r="G128" s="199" t="str">
        <f t="shared" si="9"/>
        <v/>
      </c>
      <c r="H128" s="199" t="str">
        <f t="shared" si="5"/>
        <v/>
      </c>
      <c r="I128" s="207" t="str">
        <f t="shared" si="6"/>
        <v/>
      </c>
      <c r="J128" s="208" t="str">
        <f t="shared" si="7"/>
        <v/>
      </c>
    </row>
    <row r="129" spans="2:10" ht="45" customHeight="1" x14ac:dyDescent="0.25">
      <c r="B129" s="194">
        <f t="shared" si="8"/>
        <v>110</v>
      </c>
      <c r="C129" s="203"/>
      <c r="D129" s="204"/>
      <c r="E129" s="205"/>
      <c r="F129" s="206"/>
      <c r="G129" s="199" t="str">
        <f t="shared" si="9"/>
        <v/>
      </c>
      <c r="H129" s="199" t="str">
        <f t="shared" si="5"/>
        <v/>
      </c>
      <c r="I129" s="207" t="str">
        <f t="shared" si="6"/>
        <v/>
      </c>
      <c r="J129" s="208" t="str">
        <f t="shared" si="7"/>
        <v/>
      </c>
    </row>
    <row r="130" spans="2:10" ht="45" customHeight="1" x14ac:dyDescent="0.25">
      <c r="B130" s="194">
        <f t="shared" si="8"/>
        <v>111</v>
      </c>
      <c r="C130" s="203"/>
      <c r="D130" s="204"/>
      <c r="E130" s="205"/>
      <c r="F130" s="206"/>
      <c r="G130" s="199" t="str">
        <f t="shared" si="9"/>
        <v/>
      </c>
      <c r="H130" s="199" t="str">
        <f t="shared" si="5"/>
        <v/>
      </c>
      <c r="I130" s="207" t="str">
        <f t="shared" si="6"/>
        <v/>
      </c>
      <c r="J130" s="208" t="str">
        <f t="shared" si="7"/>
        <v/>
      </c>
    </row>
    <row r="131" spans="2:10" ht="45" customHeight="1" x14ac:dyDescent="0.25">
      <c r="B131" s="194">
        <f t="shared" si="8"/>
        <v>112</v>
      </c>
      <c r="C131" s="203"/>
      <c r="D131" s="204"/>
      <c r="E131" s="205"/>
      <c r="F131" s="206"/>
      <c r="G131" s="199" t="str">
        <f t="shared" si="9"/>
        <v/>
      </c>
      <c r="H131" s="199" t="str">
        <f t="shared" si="5"/>
        <v/>
      </c>
      <c r="I131" s="207" t="str">
        <f t="shared" si="6"/>
        <v/>
      </c>
      <c r="J131" s="208" t="str">
        <f t="shared" si="7"/>
        <v/>
      </c>
    </row>
    <row r="132" spans="2:10" ht="45" customHeight="1" x14ac:dyDescent="0.25">
      <c r="B132" s="194">
        <f t="shared" si="8"/>
        <v>113</v>
      </c>
      <c r="C132" s="203"/>
      <c r="D132" s="204"/>
      <c r="E132" s="205"/>
      <c r="F132" s="206"/>
      <c r="G132" s="199" t="str">
        <f t="shared" si="9"/>
        <v/>
      </c>
      <c r="H132" s="199" t="str">
        <f t="shared" si="5"/>
        <v/>
      </c>
      <c r="I132" s="207" t="str">
        <f t="shared" si="6"/>
        <v/>
      </c>
      <c r="J132" s="208" t="str">
        <f t="shared" si="7"/>
        <v/>
      </c>
    </row>
    <row r="133" spans="2:10" ht="45" customHeight="1" x14ac:dyDescent="0.25">
      <c r="B133" s="194">
        <f t="shared" si="8"/>
        <v>114</v>
      </c>
      <c r="C133" s="203"/>
      <c r="D133" s="204"/>
      <c r="E133" s="205"/>
      <c r="F133" s="206"/>
      <c r="G133" s="199" t="str">
        <f t="shared" si="9"/>
        <v/>
      </c>
      <c r="H133" s="199" t="str">
        <f t="shared" si="5"/>
        <v/>
      </c>
      <c r="I133" s="207" t="str">
        <f t="shared" si="6"/>
        <v/>
      </c>
      <c r="J133" s="208" t="str">
        <f t="shared" si="7"/>
        <v/>
      </c>
    </row>
    <row r="134" spans="2:10" ht="45" customHeight="1" x14ac:dyDescent="0.25">
      <c r="B134" s="194">
        <f t="shared" si="8"/>
        <v>115</v>
      </c>
      <c r="C134" s="203"/>
      <c r="D134" s="204"/>
      <c r="E134" s="205"/>
      <c r="F134" s="206"/>
      <c r="G134" s="199" t="str">
        <f t="shared" si="9"/>
        <v/>
      </c>
      <c r="H134" s="199" t="str">
        <f t="shared" si="5"/>
        <v/>
      </c>
      <c r="I134" s="207" t="str">
        <f t="shared" si="6"/>
        <v/>
      </c>
      <c r="J134" s="208" t="str">
        <f t="shared" si="7"/>
        <v/>
      </c>
    </row>
    <row r="135" spans="2:10" ht="45" customHeight="1" x14ac:dyDescent="0.25">
      <c r="B135" s="194">
        <f t="shared" si="8"/>
        <v>116</v>
      </c>
      <c r="C135" s="203"/>
      <c r="D135" s="204"/>
      <c r="E135" s="205"/>
      <c r="F135" s="206"/>
      <c r="G135" s="199" t="str">
        <f t="shared" si="9"/>
        <v/>
      </c>
      <c r="H135" s="199" t="str">
        <f t="shared" si="5"/>
        <v/>
      </c>
      <c r="I135" s="207" t="str">
        <f t="shared" si="6"/>
        <v/>
      </c>
      <c r="J135" s="208" t="str">
        <f t="shared" si="7"/>
        <v/>
      </c>
    </row>
    <row r="136" spans="2:10" ht="45" customHeight="1" x14ac:dyDescent="0.25">
      <c r="B136" s="194">
        <f t="shared" si="8"/>
        <v>117</v>
      </c>
      <c r="C136" s="203"/>
      <c r="D136" s="204"/>
      <c r="E136" s="205"/>
      <c r="F136" s="206"/>
      <c r="G136" s="199" t="str">
        <f t="shared" si="9"/>
        <v/>
      </c>
      <c r="H136" s="199" t="str">
        <f t="shared" si="5"/>
        <v/>
      </c>
      <c r="I136" s="207" t="str">
        <f t="shared" si="6"/>
        <v/>
      </c>
      <c r="J136" s="208" t="str">
        <f t="shared" si="7"/>
        <v/>
      </c>
    </row>
    <row r="137" spans="2:10" ht="45" customHeight="1" x14ac:dyDescent="0.25">
      <c r="B137" s="194">
        <f t="shared" si="8"/>
        <v>118</v>
      </c>
      <c r="C137" s="203"/>
      <c r="D137" s="204"/>
      <c r="E137" s="205"/>
      <c r="F137" s="206"/>
      <c r="G137" s="199" t="str">
        <f t="shared" si="9"/>
        <v/>
      </c>
      <c r="H137" s="199" t="str">
        <f t="shared" si="5"/>
        <v/>
      </c>
      <c r="I137" s="207" t="str">
        <f t="shared" si="6"/>
        <v/>
      </c>
      <c r="J137" s="208" t="str">
        <f t="shared" si="7"/>
        <v/>
      </c>
    </row>
    <row r="138" spans="2:10" ht="45" customHeight="1" x14ac:dyDescent="0.25">
      <c r="B138" s="194">
        <f t="shared" si="8"/>
        <v>119</v>
      </c>
      <c r="C138" s="203"/>
      <c r="D138" s="204"/>
      <c r="E138" s="205"/>
      <c r="F138" s="206"/>
      <c r="G138" s="199" t="str">
        <f t="shared" si="9"/>
        <v/>
      </c>
      <c r="H138" s="199" t="str">
        <f t="shared" si="5"/>
        <v/>
      </c>
      <c r="I138" s="207" t="str">
        <f t="shared" si="6"/>
        <v/>
      </c>
      <c r="J138" s="208" t="str">
        <f t="shared" si="7"/>
        <v/>
      </c>
    </row>
    <row r="139" spans="2:10" ht="45" customHeight="1" x14ac:dyDescent="0.25">
      <c r="B139" s="194">
        <f t="shared" si="8"/>
        <v>120</v>
      </c>
      <c r="C139" s="203"/>
      <c r="D139" s="204"/>
      <c r="E139" s="205"/>
      <c r="F139" s="206"/>
      <c r="G139" s="199" t="str">
        <f t="shared" si="9"/>
        <v/>
      </c>
      <c r="H139" s="199" t="str">
        <f t="shared" si="5"/>
        <v/>
      </c>
      <c r="I139" s="207" t="str">
        <f t="shared" si="6"/>
        <v/>
      </c>
      <c r="J139" s="208" t="str">
        <f t="shared" si="7"/>
        <v/>
      </c>
    </row>
    <row r="140" spans="2:10" ht="45" customHeight="1" x14ac:dyDescent="0.25">
      <c r="B140" s="194">
        <f t="shared" si="8"/>
        <v>121</v>
      </c>
      <c r="C140" s="203"/>
      <c r="D140" s="204"/>
      <c r="E140" s="205"/>
      <c r="F140" s="206"/>
      <c r="G140" s="199" t="str">
        <f t="shared" si="9"/>
        <v/>
      </c>
      <c r="H140" s="199" t="str">
        <f t="shared" si="5"/>
        <v/>
      </c>
      <c r="I140" s="207" t="str">
        <f t="shared" si="6"/>
        <v/>
      </c>
      <c r="J140" s="208" t="str">
        <f t="shared" si="7"/>
        <v/>
      </c>
    </row>
    <row r="141" spans="2:10" ht="45" customHeight="1" x14ac:dyDescent="0.25">
      <c r="B141" s="194">
        <f t="shared" si="8"/>
        <v>122</v>
      </c>
      <c r="C141" s="203"/>
      <c r="D141" s="204"/>
      <c r="E141" s="205"/>
      <c r="F141" s="206"/>
      <c r="G141" s="199" t="str">
        <f t="shared" si="9"/>
        <v/>
      </c>
      <c r="H141" s="199" t="str">
        <f t="shared" si="5"/>
        <v/>
      </c>
      <c r="I141" s="207" t="str">
        <f t="shared" si="6"/>
        <v/>
      </c>
      <c r="J141" s="208" t="str">
        <f t="shared" si="7"/>
        <v/>
      </c>
    </row>
    <row r="142" spans="2:10" ht="45" customHeight="1" x14ac:dyDescent="0.25">
      <c r="B142" s="194">
        <f t="shared" si="8"/>
        <v>123</v>
      </c>
      <c r="C142" s="203"/>
      <c r="D142" s="204"/>
      <c r="E142" s="205"/>
      <c r="F142" s="206"/>
      <c r="G142" s="199" t="str">
        <f t="shared" si="9"/>
        <v/>
      </c>
      <c r="H142" s="199" t="str">
        <f t="shared" si="5"/>
        <v/>
      </c>
      <c r="I142" s="207" t="str">
        <f t="shared" si="6"/>
        <v/>
      </c>
      <c r="J142" s="208" t="str">
        <f t="shared" si="7"/>
        <v/>
      </c>
    </row>
    <row r="143" spans="2:10" ht="45" customHeight="1" x14ac:dyDescent="0.25">
      <c r="B143" s="194">
        <f t="shared" si="8"/>
        <v>124</v>
      </c>
      <c r="C143" s="203"/>
      <c r="D143" s="204"/>
      <c r="E143" s="205"/>
      <c r="F143" s="206"/>
      <c r="G143" s="199" t="str">
        <f t="shared" si="9"/>
        <v/>
      </c>
      <c r="H143" s="199" t="str">
        <f t="shared" si="5"/>
        <v/>
      </c>
      <c r="I143" s="207" t="str">
        <f t="shared" si="6"/>
        <v/>
      </c>
      <c r="J143" s="208" t="str">
        <f t="shared" si="7"/>
        <v/>
      </c>
    </row>
    <row r="144" spans="2:10" ht="45" customHeight="1" x14ac:dyDescent="0.25">
      <c r="B144" s="194">
        <f t="shared" si="8"/>
        <v>125</v>
      </c>
      <c r="C144" s="203"/>
      <c r="D144" s="204"/>
      <c r="E144" s="205"/>
      <c r="F144" s="206"/>
      <c r="G144" s="199" t="str">
        <f t="shared" si="9"/>
        <v/>
      </c>
      <c r="H144" s="199" t="str">
        <f t="shared" si="5"/>
        <v/>
      </c>
      <c r="I144" s="207" t="str">
        <f t="shared" si="6"/>
        <v/>
      </c>
      <c r="J144" s="208" t="str">
        <f t="shared" si="7"/>
        <v/>
      </c>
    </row>
    <row r="145" spans="2:10" ht="45" customHeight="1" x14ac:dyDescent="0.25">
      <c r="B145" s="194">
        <f t="shared" si="8"/>
        <v>126</v>
      </c>
      <c r="C145" s="203"/>
      <c r="D145" s="204"/>
      <c r="E145" s="205"/>
      <c r="F145" s="206"/>
      <c r="G145" s="199" t="str">
        <f t="shared" si="9"/>
        <v/>
      </c>
      <c r="H145" s="199" t="str">
        <f t="shared" si="5"/>
        <v/>
      </c>
      <c r="I145" s="207" t="str">
        <f t="shared" si="6"/>
        <v/>
      </c>
      <c r="J145" s="208" t="str">
        <f t="shared" si="7"/>
        <v/>
      </c>
    </row>
    <row r="146" spans="2:10" ht="45" customHeight="1" x14ac:dyDescent="0.25">
      <c r="B146" s="194">
        <f t="shared" si="8"/>
        <v>127</v>
      </c>
      <c r="C146" s="203"/>
      <c r="D146" s="204"/>
      <c r="E146" s="205"/>
      <c r="F146" s="206"/>
      <c r="G146" s="199" t="str">
        <f t="shared" si="9"/>
        <v/>
      </c>
      <c r="H146" s="199" t="str">
        <f t="shared" si="5"/>
        <v/>
      </c>
      <c r="I146" s="207" t="str">
        <f t="shared" si="6"/>
        <v/>
      </c>
      <c r="J146" s="208" t="str">
        <f t="shared" si="7"/>
        <v/>
      </c>
    </row>
    <row r="147" spans="2:10" ht="45" customHeight="1" x14ac:dyDescent="0.25">
      <c r="B147" s="194">
        <f t="shared" si="8"/>
        <v>128</v>
      </c>
      <c r="C147" s="203"/>
      <c r="D147" s="204"/>
      <c r="E147" s="205"/>
      <c r="F147" s="206"/>
      <c r="G147" s="199" t="str">
        <f t="shared" si="9"/>
        <v/>
      </c>
      <c r="H147" s="199" t="str">
        <f t="shared" si="5"/>
        <v/>
      </c>
      <c r="I147" s="207" t="str">
        <f t="shared" si="6"/>
        <v/>
      </c>
      <c r="J147" s="208" t="str">
        <f t="shared" si="7"/>
        <v/>
      </c>
    </row>
    <row r="148" spans="2:10" ht="45" customHeight="1" x14ac:dyDescent="0.25">
      <c r="B148" s="194">
        <f t="shared" si="8"/>
        <v>129</v>
      </c>
      <c r="C148" s="203"/>
      <c r="D148" s="204"/>
      <c r="E148" s="205"/>
      <c r="F148" s="206"/>
      <c r="G148" s="199" t="str">
        <f t="shared" si="9"/>
        <v/>
      </c>
      <c r="H148" s="199" t="str">
        <f t="shared" ref="H148:H211" si="10">IF(E148&gt;0,+D148/E148,"")</f>
        <v/>
      </c>
      <c r="I148" s="207" t="str">
        <f t="shared" ref="I148:I211" si="11">IF(ISERR(F148/D148),"",(F148/D148))</f>
        <v/>
      </c>
      <c r="J148" s="208" t="str">
        <f t="shared" ref="J148:J211" si="12">IF(D148&gt;0,(IF(AND(ISERROR(VLOOKUP(D148/$J$12,$M$10:$O$13,3,1))),"ALERTA. Registre SMMLV, casilla 8",VLOOKUP(D148/$J$12,$M$10:$O$13,3,1))),"")</f>
        <v/>
      </c>
    </row>
    <row r="149" spans="2:10" ht="45" customHeight="1" x14ac:dyDescent="0.25">
      <c r="B149" s="194">
        <f t="shared" ref="B149:B212" si="13">1+B148</f>
        <v>130</v>
      </c>
      <c r="C149" s="203"/>
      <c r="D149" s="204"/>
      <c r="E149" s="205"/>
      <c r="F149" s="206"/>
      <c r="G149" s="199" t="str">
        <f t="shared" ref="G149:G212" si="14">IF(D149&gt;0,G148+D149,"")</f>
        <v/>
      </c>
      <c r="H149" s="199" t="str">
        <f t="shared" si="10"/>
        <v/>
      </c>
      <c r="I149" s="207" t="str">
        <f t="shared" si="11"/>
        <v/>
      </c>
      <c r="J149" s="208" t="str">
        <f t="shared" si="12"/>
        <v/>
      </c>
    </row>
    <row r="150" spans="2:10" ht="45" customHeight="1" x14ac:dyDescent="0.25">
      <c r="B150" s="194">
        <f t="shared" si="13"/>
        <v>131</v>
      </c>
      <c r="C150" s="203"/>
      <c r="D150" s="204"/>
      <c r="E150" s="205"/>
      <c r="F150" s="206"/>
      <c r="G150" s="199" t="str">
        <f t="shared" si="14"/>
        <v/>
      </c>
      <c r="H150" s="199" t="str">
        <f t="shared" si="10"/>
        <v/>
      </c>
      <c r="I150" s="207" t="str">
        <f t="shared" si="11"/>
        <v/>
      </c>
      <c r="J150" s="208" t="str">
        <f t="shared" si="12"/>
        <v/>
      </c>
    </row>
    <row r="151" spans="2:10" ht="45" customHeight="1" x14ac:dyDescent="0.25">
      <c r="B151" s="194">
        <f t="shared" si="13"/>
        <v>132</v>
      </c>
      <c r="C151" s="203"/>
      <c r="D151" s="204"/>
      <c r="E151" s="205"/>
      <c r="F151" s="206"/>
      <c r="G151" s="199" t="str">
        <f t="shared" si="14"/>
        <v/>
      </c>
      <c r="H151" s="199" t="str">
        <f t="shared" si="10"/>
        <v/>
      </c>
      <c r="I151" s="207" t="str">
        <f t="shared" si="11"/>
        <v/>
      </c>
      <c r="J151" s="208" t="str">
        <f t="shared" si="12"/>
        <v/>
      </c>
    </row>
    <row r="152" spans="2:10" ht="45" customHeight="1" x14ac:dyDescent="0.25">
      <c r="B152" s="194">
        <f t="shared" si="13"/>
        <v>133</v>
      </c>
      <c r="C152" s="203"/>
      <c r="D152" s="204"/>
      <c r="E152" s="205"/>
      <c r="F152" s="206"/>
      <c r="G152" s="199" t="str">
        <f t="shared" si="14"/>
        <v/>
      </c>
      <c r="H152" s="199" t="str">
        <f t="shared" si="10"/>
        <v/>
      </c>
      <c r="I152" s="207" t="str">
        <f t="shared" si="11"/>
        <v/>
      </c>
      <c r="J152" s="208" t="str">
        <f t="shared" si="12"/>
        <v/>
      </c>
    </row>
    <row r="153" spans="2:10" ht="45" customHeight="1" x14ac:dyDescent="0.25">
      <c r="B153" s="194">
        <f t="shared" si="13"/>
        <v>134</v>
      </c>
      <c r="C153" s="203"/>
      <c r="D153" s="204"/>
      <c r="E153" s="205"/>
      <c r="F153" s="206"/>
      <c r="G153" s="199" t="str">
        <f t="shared" si="14"/>
        <v/>
      </c>
      <c r="H153" s="199" t="str">
        <f t="shared" si="10"/>
        <v/>
      </c>
      <c r="I153" s="207" t="str">
        <f t="shared" si="11"/>
        <v/>
      </c>
      <c r="J153" s="208" t="str">
        <f t="shared" si="12"/>
        <v/>
      </c>
    </row>
    <row r="154" spans="2:10" ht="45" customHeight="1" x14ac:dyDescent="0.25">
      <c r="B154" s="194">
        <f t="shared" si="13"/>
        <v>135</v>
      </c>
      <c r="C154" s="203"/>
      <c r="D154" s="204"/>
      <c r="E154" s="205"/>
      <c r="F154" s="206"/>
      <c r="G154" s="199" t="str">
        <f t="shared" si="14"/>
        <v/>
      </c>
      <c r="H154" s="199" t="str">
        <f t="shared" si="10"/>
        <v/>
      </c>
      <c r="I154" s="207" t="str">
        <f t="shared" si="11"/>
        <v/>
      </c>
      <c r="J154" s="208" t="str">
        <f t="shared" si="12"/>
        <v/>
      </c>
    </row>
    <row r="155" spans="2:10" ht="45" customHeight="1" x14ac:dyDescent="0.25">
      <c r="B155" s="194">
        <f t="shared" si="13"/>
        <v>136</v>
      </c>
      <c r="C155" s="203"/>
      <c r="D155" s="204"/>
      <c r="E155" s="205"/>
      <c r="F155" s="206"/>
      <c r="G155" s="199" t="str">
        <f t="shared" si="14"/>
        <v/>
      </c>
      <c r="H155" s="199" t="str">
        <f t="shared" si="10"/>
        <v/>
      </c>
      <c r="I155" s="207" t="str">
        <f t="shared" si="11"/>
        <v/>
      </c>
      <c r="J155" s="208" t="str">
        <f t="shared" si="12"/>
        <v/>
      </c>
    </row>
    <row r="156" spans="2:10" ht="45" customHeight="1" x14ac:dyDescent="0.25">
      <c r="B156" s="194">
        <f t="shared" si="13"/>
        <v>137</v>
      </c>
      <c r="C156" s="203"/>
      <c r="D156" s="204"/>
      <c r="E156" s="205"/>
      <c r="F156" s="206"/>
      <c r="G156" s="199" t="str">
        <f t="shared" si="14"/>
        <v/>
      </c>
      <c r="H156" s="199" t="str">
        <f t="shared" si="10"/>
        <v/>
      </c>
      <c r="I156" s="207" t="str">
        <f t="shared" si="11"/>
        <v/>
      </c>
      <c r="J156" s="208" t="str">
        <f t="shared" si="12"/>
        <v/>
      </c>
    </row>
    <row r="157" spans="2:10" ht="45" customHeight="1" x14ac:dyDescent="0.25">
      <c r="B157" s="194">
        <f t="shared" si="13"/>
        <v>138</v>
      </c>
      <c r="C157" s="203"/>
      <c r="D157" s="204"/>
      <c r="E157" s="205"/>
      <c r="F157" s="206"/>
      <c r="G157" s="199" t="str">
        <f t="shared" si="14"/>
        <v/>
      </c>
      <c r="H157" s="199" t="str">
        <f t="shared" si="10"/>
        <v/>
      </c>
      <c r="I157" s="207" t="str">
        <f t="shared" si="11"/>
        <v/>
      </c>
      <c r="J157" s="208" t="str">
        <f t="shared" si="12"/>
        <v/>
      </c>
    </row>
    <row r="158" spans="2:10" ht="45" customHeight="1" x14ac:dyDescent="0.25">
      <c r="B158" s="194">
        <f t="shared" si="13"/>
        <v>139</v>
      </c>
      <c r="C158" s="203"/>
      <c r="D158" s="204"/>
      <c r="E158" s="205"/>
      <c r="F158" s="206"/>
      <c r="G158" s="199" t="str">
        <f t="shared" si="14"/>
        <v/>
      </c>
      <c r="H158" s="199" t="str">
        <f t="shared" si="10"/>
        <v/>
      </c>
      <c r="I158" s="207" t="str">
        <f t="shared" si="11"/>
        <v/>
      </c>
      <c r="J158" s="208" t="str">
        <f t="shared" si="12"/>
        <v/>
      </c>
    </row>
    <row r="159" spans="2:10" ht="45" customHeight="1" x14ac:dyDescent="0.25">
      <c r="B159" s="194">
        <f t="shared" si="13"/>
        <v>140</v>
      </c>
      <c r="C159" s="203"/>
      <c r="D159" s="204"/>
      <c r="E159" s="205"/>
      <c r="F159" s="206"/>
      <c r="G159" s="199" t="str">
        <f t="shared" si="14"/>
        <v/>
      </c>
      <c r="H159" s="199" t="str">
        <f t="shared" si="10"/>
        <v/>
      </c>
      <c r="I159" s="207" t="str">
        <f t="shared" si="11"/>
        <v/>
      </c>
      <c r="J159" s="208" t="str">
        <f t="shared" si="12"/>
        <v/>
      </c>
    </row>
    <row r="160" spans="2:10" ht="45" customHeight="1" x14ac:dyDescent="0.25">
      <c r="B160" s="194">
        <f t="shared" si="13"/>
        <v>141</v>
      </c>
      <c r="C160" s="203"/>
      <c r="D160" s="204"/>
      <c r="E160" s="205"/>
      <c r="F160" s="206"/>
      <c r="G160" s="199" t="str">
        <f t="shared" si="14"/>
        <v/>
      </c>
      <c r="H160" s="199" t="str">
        <f t="shared" si="10"/>
        <v/>
      </c>
      <c r="I160" s="207" t="str">
        <f t="shared" si="11"/>
        <v/>
      </c>
      <c r="J160" s="208" t="str">
        <f t="shared" si="12"/>
        <v/>
      </c>
    </row>
    <row r="161" spans="2:10" ht="45" customHeight="1" x14ac:dyDescent="0.25">
      <c r="B161" s="194">
        <f t="shared" si="13"/>
        <v>142</v>
      </c>
      <c r="C161" s="203"/>
      <c r="D161" s="204"/>
      <c r="E161" s="205"/>
      <c r="F161" s="206"/>
      <c r="G161" s="199" t="str">
        <f t="shared" si="14"/>
        <v/>
      </c>
      <c r="H161" s="199" t="str">
        <f t="shared" si="10"/>
        <v/>
      </c>
      <c r="I161" s="207" t="str">
        <f t="shared" si="11"/>
        <v/>
      </c>
      <c r="J161" s="208" t="str">
        <f t="shared" si="12"/>
        <v/>
      </c>
    </row>
    <row r="162" spans="2:10" ht="45" customHeight="1" x14ac:dyDescent="0.25">
      <c r="B162" s="194">
        <f t="shared" si="13"/>
        <v>143</v>
      </c>
      <c r="C162" s="203"/>
      <c r="D162" s="204"/>
      <c r="E162" s="205"/>
      <c r="F162" s="206"/>
      <c r="G162" s="199" t="str">
        <f t="shared" si="14"/>
        <v/>
      </c>
      <c r="H162" s="199" t="str">
        <f t="shared" si="10"/>
        <v/>
      </c>
      <c r="I162" s="207" t="str">
        <f t="shared" si="11"/>
        <v/>
      </c>
      <c r="J162" s="208" t="str">
        <f t="shared" si="12"/>
        <v/>
      </c>
    </row>
    <row r="163" spans="2:10" ht="45" customHeight="1" x14ac:dyDescent="0.25">
      <c r="B163" s="194">
        <f t="shared" si="13"/>
        <v>144</v>
      </c>
      <c r="C163" s="203"/>
      <c r="D163" s="204"/>
      <c r="E163" s="205"/>
      <c r="F163" s="206"/>
      <c r="G163" s="199" t="str">
        <f t="shared" si="14"/>
        <v/>
      </c>
      <c r="H163" s="199" t="str">
        <f t="shared" si="10"/>
        <v/>
      </c>
      <c r="I163" s="207" t="str">
        <f t="shared" si="11"/>
        <v/>
      </c>
      <c r="J163" s="208" t="str">
        <f t="shared" si="12"/>
        <v/>
      </c>
    </row>
    <row r="164" spans="2:10" ht="45" customHeight="1" x14ac:dyDescent="0.25">
      <c r="B164" s="194">
        <f t="shared" si="13"/>
        <v>145</v>
      </c>
      <c r="C164" s="203"/>
      <c r="D164" s="204"/>
      <c r="E164" s="205"/>
      <c r="F164" s="206"/>
      <c r="G164" s="199" t="str">
        <f t="shared" si="14"/>
        <v/>
      </c>
      <c r="H164" s="199" t="str">
        <f t="shared" si="10"/>
        <v/>
      </c>
      <c r="I164" s="207" t="str">
        <f t="shared" si="11"/>
        <v/>
      </c>
      <c r="J164" s="208" t="str">
        <f t="shared" si="12"/>
        <v/>
      </c>
    </row>
    <row r="165" spans="2:10" ht="45" customHeight="1" x14ac:dyDescent="0.25">
      <c r="B165" s="194">
        <f t="shared" si="13"/>
        <v>146</v>
      </c>
      <c r="C165" s="203"/>
      <c r="D165" s="204"/>
      <c r="E165" s="205"/>
      <c r="F165" s="206"/>
      <c r="G165" s="199" t="str">
        <f t="shared" si="14"/>
        <v/>
      </c>
      <c r="H165" s="199" t="str">
        <f t="shared" si="10"/>
        <v/>
      </c>
      <c r="I165" s="207" t="str">
        <f t="shared" si="11"/>
        <v/>
      </c>
      <c r="J165" s="208" t="str">
        <f t="shared" si="12"/>
        <v/>
      </c>
    </row>
    <row r="166" spans="2:10" ht="45" customHeight="1" x14ac:dyDescent="0.25">
      <c r="B166" s="194">
        <f t="shared" si="13"/>
        <v>147</v>
      </c>
      <c r="C166" s="203"/>
      <c r="D166" s="204"/>
      <c r="E166" s="205"/>
      <c r="F166" s="206"/>
      <c r="G166" s="199" t="str">
        <f t="shared" si="14"/>
        <v/>
      </c>
      <c r="H166" s="199" t="str">
        <f t="shared" si="10"/>
        <v/>
      </c>
      <c r="I166" s="207" t="str">
        <f t="shared" si="11"/>
        <v/>
      </c>
      <c r="J166" s="208" t="str">
        <f t="shared" si="12"/>
        <v/>
      </c>
    </row>
    <row r="167" spans="2:10" ht="45" customHeight="1" x14ac:dyDescent="0.25">
      <c r="B167" s="194">
        <f t="shared" si="13"/>
        <v>148</v>
      </c>
      <c r="C167" s="203"/>
      <c r="D167" s="204"/>
      <c r="E167" s="205"/>
      <c r="F167" s="206"/>
      <c r="G167" s="199" t="str">
        <f t="shared" si="14"/>
        <v/>
      </c>
      <c r="H167" s="199" t="str">
        <f t="shared" si="10"/>
        <v/>
      </c>
      <c r="I167" s="207" t="str">
        <f t="shared" si="11"/>
        <v/>
      </c>
      <c r="J167" s="208" t="str">
        <f t="shared" si="12"/>
        <v/>
      </c>
    </row>
    <row r="168" spans="2:10" ht="45" customHeight="1" x14ac:dyDescent="0.25">
      <c r="B168" s="194">
        <f t="shared" si="13"/>
        <v>149</v>
      </c>
      <c r="C168" s="203"/>
      <c r="D168" s="204"/>
      <c r="E168" s="205"/>
      <c r="F168" s="206"/>
      <c r="G168" s="199" t="str">
        <f t="shared" si="14"/>
        <v/>
      </c>
      <c r="H168" s="199" t="str">
        <f t="shared" si="10"/>
        <v/>
      </c>
      <c r="I168" s="207" t="str">
        <f t="shared" si="11"/>
        <v/>
      </c>
      <c r="J168" s="208" t="str">
        <f t="shared" si="12"/>
        <v/>
      </c>
    </row>
    <row r="169" spans="2:10" ht="45" customHeight="1" x14ac:dyDescent="0.25">
      <c r="B169" s="194">
        <f t="shared" si="13"/>
        <v>150</v>
      </c>
      <c r="C169" s="203"/>
      <c r="D169" s="204"/>
      <c r="E169" s="205"/>
      <c r="F169" s="206"/>
      <c r="G169" s="199" t="str">
        <f t="shared" si="14"/>
        <v/>
      </c>
      <c r="H169" s="199" t="str">
        <f t="shared" si="10"/>
        <v/>
      </c>
      <c r="I169" s="207" t="str">
        <f t="shared" si="11"/>
        <v/>
      </c>
      <c r="J169" s="208" t="str">
        <f t="shared" si="12"/>
        <v/>
      </c>
    </row>
    <row r="170" spans="2:10" ht="45" customHeight="1" x14ac:dyDescent="0.25">
      <c r="B170" s="194">
        <f t="shared" si="13"/>
        <v>151</v>
      </c>
      <c r="C170" s="203"/>
      <c r="D170" s="204"/>
      <c r="E170" s="205"/>
      <c r="F170" s="206"/>
      <c r="G170" s="199" t="str">
        <f t="shared" si="14"/>
        <v/>
      </c>
      <c r="H170" s="199" t="str">
        <f t="shared" si="10"/>
        <v/>
      </c>
      <c r="I170" s="207" t="str">
        <f t="shared" si="11"/>
        <v/>
      </c>
      <c r="J170" s="208" t="str">
        <f t="shared" si="12"/>
        <v/>
      </c>
    </row>
    <row r="171" spans="2:10" ht="45" customHeight="1" x14ac:dyDescent="0.25">
      <c r="B171" s="194">
        <f t="shared" si="13"/>
        <v>152</v>
      </c>
      <c r="C171" s="203"/>
      <c r="D171" s="204"/>
      <c r="E171" s="205"/>
      <c r="F171" s="206"/>
      <c r="G171" s="199" t="str">
        <f t="shared" si="14"/>
        <v/>
      </c>
      <c r="H171" s="199" t="str">
        <f t="shared" si="10"/>
        <v/>
      </c>
      <c r="I171" s="207" t="str">
        <f t="shared" si="11"/>
        <v/>
      </c>
      <c r="J171" s="208" t="str">
        <f t="shared" si="12"/>
        <v/>
      </c>
    </row>
    <row r="172" spans="2:10" ht="45" customHeight="1" x14ac:dyDescent="0.25">
      <c r="B172" s="194">
        <f t="shared" si="13"/>
        <v>153</v>
      </c>
      <c r="C172" s="203"/>
      <c r="D172" s="204"/>
      <c r="E172" s="205"/>
      <c r="F172" s="206"/>
      <c r="G172" s="199" t="str">
        <f t="shared" si="14"/>
        <v/>
      </c>
      <c r="H172" s="199" t="str">
        <f t="shared" si="10"/>
        <v/>
      </c>
      <c r="I172" s="207" t="str">
        <f t="shared" si="11"/>
        <v/>
      </c>
      <c r="J172" s="208" t="str">
        <f t="shared" si="12"/>
        <v/>
      </c>
    </row>
    <row r="173" spans="2:10" ht="45" customHeight="1" x14ac:dyDescent="0.25">
      <c r="B173" s="194">
        <f t="shared" si="13"/>
        <v>154</v>
      </c>
      <c r="C173" s="203"/>
      <c r="D173" s="204"/>
      <c r="E173" s="205"/>
      <c r="F173" s="206"/>
      <c r="G173" s="199" t="str">
        <f t="shared" si="14"/>
        <v/>
      </c>
      <c r="H173" s="199" t="str">
        <f t="shared" si="10"/>
        <v/>
      </c>
      <c r="I173" s="207" t="str">
        <f t="shared" si="11"/>
        <v/>
      </c>
      <c r="J173" s="208" t="str">
        <f t="shared" si="12"/>
        <v/>
      </c>
    </row>
    <row r="174" spans="2:10" ht="45" customHeight="1" x14ac:dyDescent="0.25">
      <c r="B174" s="194">
        <f t="shared" si="13"/>
        <v>155</v>
      </c>
      <c r="C174" s="203"/>
      <c r="D174" s="204"/>
      <c r="E174" s="205"/>
      <c r="F174" s="206"/>
      <c r="G174" s="199" t="str">
        <f t="shared" si="14"/>
        <v/>
      </c>
      <c r="H174" s="199" t="str">
        <f t="shared" si="10"/>
        <v/>
      </c>
      <c r="I174" s="207" t="str">
        <f t="shared" si="11"/>
        <v/>
      </c>
      <c r="J174" s="208" t="str">
        <f t="shared" si="12"/>
        <v/>
      </c>
    </row>
    <row r="175" spans="2:10" ht="45" customHeight="1" x14ac:dyDescent="0.25">
      <c r="B175" s="194">
        <f t="shared" si="13"/>
        <v>156</v>
      </c>
      <c r="C175" s="203"/>
      <c r="D175" s="204"/>
      <c r="E175" s="205"/>
      <c r="F175" s="206"/>
      <c r="G175" s="199" t="str">
        <f t="shared" si="14"/>
        <v/>
      </c>
      <c r="H175" s="199" t="str">
        <f t="shared" si="10"/>
        <v/>
      </c>
      <c r="I175" s="207" t="str">
        <f t="shared" si="11"/>
        <v/>
      </c>
      <c r="J175" s="208" t="str">
        <f t="shared" si="12"/>
        <v/>
      </c>
    </row>
    <row r="176" spans="2:10" ht="45" customHeight="1" x14ac:dyDescent="0.25">
      <c r="B176" s="194">
        <f t="shared" si="13"/>
        <v>157</v>
      </c>
      <c r="C176" s="203"/>
      <c r="D176" s="204"/>
      <c r="E176" s="205"/>
      <c r="F176" s="206"/>
      <c r="G176" s="199" t="str">
        <f t="shared" si="14"/>
        <v/>
      </c>
      <c r="H176" s="199" t="str">
        <f t="shared" si="10"/>
        <v/>
      </c>
      <c r="I176" s="207" t="str">
        <f t="shared" si="11"/>
        <v/>
      </c>
      <c r="J176" s="208" t="str">
        <f t="shared" si="12"/>
        <v/>
      </c>
    </row>
    <row r="177" spans="2:10" ht="45" customHeight="1" x14ac:dyDescent="0.25">
      <c r="B177" s="194">
        <f t="shared" si="13"/>
        <v>158</v>
      </c>
      <c r="C177" s="203"/>
      <c r="D177" s="204"/>
      <c r="E177" s="205"/>
      <c r="F177" s="206"/>
      <c r="G177" s="199" t="str">
        <f t="shared" si="14"/>
        <v/>
      </c>
      <c r="H177" s="199" t="str">
        <f t="shared" si="10"/>
        <v/>
      </c>
      <c r="I177" s="207" t="str">
        <f t="shared" si="11"/>
        <v/>
      </c>
      <c r="J177" s="208" t="str">
        <f t="shared" si="12"/>
        <v/>
      </c>
    </row>
    <row r="178" spans="2:10" ht="45" customHeight="1" x14ac:dyDescent="0.25">
      <c r="B178" s="194">
        <f t="shared" si="13"/>
        <v>159</v>
      </c>
      <c r="C178" s="203"/>
      <c r="D178" s="204"/>
      <c r="E178" s="205"/>
      <c r="F178" s="206"/>
      <c r="G178" s="199" t="str">
        <f t="shared" si="14"/>
        <v/>
      </c>
      <c r="H178" s="199" t="str">
        <f t="shared" si="10"/>
        <v/>
      </c>
      <c r="I178" s="207" t="str">
        <f t="shared" si="11"/>
        <v/>
      </c>
      <c r="J178" s="208" t="str">
        <f t="shared" si="12"/>
        <v/>
      </c>
    </row>
    <row r="179" spans="2:10" ht="45" customHeight="1" x14ac:dyDescent="0.25">
      <c r="B179" s="194">
        <f t="shared" si="13"/>
        <v>160</v>
      </c>
      <c r="C179" s="203"/>
      <c r="D179" s="204"/>
      <c r="E179" s="205"/>
      <c r="F179" s="206"/>
      <c r="G179" s="199" t="str">
        <f t="shared" si="14"/>
        <v/>
      </c>
      <c r="H179" s="199" t="str">
        <f t="shared" si="10"/>
        <v/>
      </c>
      <c r="I179" s="207" t="str">
        <f t="shared" si="11"/>
        <v/>
      </c>
      <c r="J179" s="208" t="str">
        <f t="shared" si="12"/>
        <v/>
      </c>
    </row>
    <row r="180" spans="2:10" ht="45" customHeight="1" x14ac:dyDescent="0.25">
      <c r="B180" s="194">
        <f t="shared" si="13"/>
        <v>161</v>
      </c>
      <c r="C180" s="203"/>
      <c r="D180" s="204"/>
      <c r="E180" s="205"/>
      <c r="F180" s="206"/>
      <c r="G180" s="199" t="str">
        <f t="shared" si="14"/>
        <v/>
      </c>
      <c r="H180" s="199" t="str">
        <f t="shared" si="10"/>
        <v/>
      </c>
      <c r="I180" s="207" t="str">
        <f t="shared" si="11"/>
        <v/>
      </c>
      <c r="J180" s="208" t="str">
        <f t="shared" si="12"/>
        <v/>
      </c>
    </row>
    <row r="181" spans="2:10" ht="45" customHeight="1" x14ac:dyDescent="0.25">
      <c r="B181" s="194">
        <f t="shared" si="13"/>
        <v>162</v>
      </c>
      <c r="C181" s="203"/>
      <c r="D181" s="204"/>
      <c r="E181" s="205"/>
      <c r="F181" s="206"/>
      <c r="G181" s="199" t="str">
        <f t="shared" si="14"/>
        <v/>
      </c>
      <c r="H181" s="199" t="str">
        <f t="shared" si="10"/>
        <v/>
      </c>
      <c r="I181" s="207" t="str">
        <f t="shared" si="11"/>
        <v/>
      </c>
      <c r="J181" s="208" t="str">
        <f t="shared" si="12"/>
        <v/>
      </c>
    </row>
    <row r="182" spans="2:10" ht="45" customHeight="1" x14ac:dyDescent="0.25">
      <c r="B182" s="194">
        <f t="shared" si="13"/>
        <v>163</v>
      </c>
      <c r="C182" s="203"/>
      <c r="D182" s="204"/>
      <c r="E182" s="205"/>
      <c r="F182" s="206"/>
      <c r="G182" s="199" t="str">
        <f t="shared" si="14"/>
        <v/>
      </c>
      <c r="H182" s="199" t="str">
        <f t="shared" si="10"/>
        <v/>
      </c>
      <c r="I182" s="207" t="str">
        <f t="shared" si="11"/>
        <v/>
      </c>
      <c r="J182" s="208" t="str">
        <f t="shared" si="12"/>
        <v/>
      </c>
    </row>
    <row r="183" spans="2:10" ht="45" customHeight="1" x14ac:dyDescent="0.25">
      <c r="B183" s="194">
        <f t="shared" si="13"/>
        <v>164</v>
      </c>
      <c r="C183" s="203"/>
      <c r="D183" s="204"/>
      <c r="E183" s="205"/>
      <c r="F183" s="206"/>
      <c r="G183" s="199" t="str">
        <f t="shared" si="14"/>
        <v/>
      </c>
      <c r="H183" s="199" t="str">
        <f t="shared" si="10"/>
        <v/>
      </c>
      <c r="I183" s="207" t="str">
        <f t="shared" si="11"/>
        <v/>
      </c>
      <c r="J183" s="208" t="str">
        <f t="shared" si="12"/>
        <v/>
      </c>
    </row>
    <row r="184" spans="2:10" ht="45" customHeight="1" x14ac:dyDescent="0.25">
      <c r="B184" s="194">
        <f t="shared" si="13"/>
        <v>165</v>
      </c>
      <c r="C184" s="203"/>
      <c r="D184" s="204"/>
      <c r="E184" s="205"/>
      <c r="F184" s="206"/>
      <c r="G184" s="199" t="str">
        <f t="shared" si="14"/>
        <v/>
      </c>
      <c r="H184" s="199" t="str">
        <f t="shared" si="10"/>
        <v/>
      </c>
      <c r="I184" s="207" t="str">
        <f t="shared" si="11"/>
        <v/>
      </c>
      <c r="J184" s="208" t="str">
        <f t="shared" si="12"/>
        <v/>
      </c>
    </row>
    <row r="185" spans="2:10" ht="45" customHeight="1" x14ac:dyDescent="0.25">
      <c r="B185" s="194">
        <f t="shared" si="13"/>
        <v>166</v>
      </c>
      <c r="C185" s="203"/>
      <c r="D185" s="204"/>
      <c r="E185" s="205"/>
      <c r="F185" s="206"/>
      <c r="G185" s="199" t="str">
        <f t="shared" si="14"/>
        <v/>
      </c>
      <c r="H185" s="199" t="str">
        <f t="shared" si="10"/>
        <v/>
      </c>
      <c r="I185" s="207" t="str">
        <f t="shared" si="11"/>
        <v/>
      </c>
      <c r="J185" s="208" t="str">
        <f t="shared" si="12"/>
        <v/>
      </c>
    </row>
    <row r="186" spans="2:10" ht="45" customHeight="1" x14ac:dyDescent="0.25">
      <c r="B186" s="194">
        <f t="shared" si="13"/>
        <v>167</v>
      </c>
      <c r="C186" s="203"/>
      <c r="D186" s="204"/>
      <c r="E186" s="205"/>
      <c r="F186" s="206"/>
      <c r="G186" s="199" t="str">
        <f t="shared" si="14"/>
        <v/>
      </c>
      <c r="H186" s="199" t="str">
        <f t="shared" si="10"/>
        <v/>
      </c>
      <c r="I186" s="207" t="str">
        <f t="shared" si="11"/>
        <v/>
      </c>
      <c r="J186" s="208" t="str">
        <f t="shared" si="12"/>
        <v/>
      </c>
    </row>
    <row r="187" spans="2:10" ht="45" customHeight="1" x14ac:dyDescent="0.25">
      <c r="B187" s="194">
        <f t="shared" si="13"/>
        <v>168</v>
      </c>
      <c r="C187" s="203"/>
      <c r="D187" s="204"/>
      <c r="E187" s="205"/>
      <c r="F187" s="206"/>
      <c r="G187" s="199" t="str">
        <f t="shared" si="14"/>
        <v/>
      </c>
      <c r="H187" s="199" t="str">
        <f t="shared" si="10"/>
        <v/>
      </c>
      <c r="I187" s="207" t="str">
        <f t="shared" si="11"/>
        <v/>
      </c>
      <c r="J187" s="208" t="str">
        <f t="shared" si="12"/>
        <v/>
      </c>
    </row>
    <row r="188" spans="2:10" ht="45" customHeight="1" x14ac:dyDescent="0.25">
      <c r="B188" s="194">
        <f t="shared" si="13"/>
        <v>169</v>
      </c>
      <c r="C188" s="203"/>
      <c r="D188" s="204"/>
      <c r="E188" s="205"/>
      <c r="F188" s="206"/>
      <c r="G188" s="199" t="str">
        <f t="shared" si="14"/>
        <v/>
      </c>
      <c r="H188" s="199" t="str">
        <f t="shared" si="10"/>
        <v/>
      </c>
      <c r="I188" s="207" t="str">
        <f t="shared" si="11"/>
        <v/>
      </c>
      <c r="J188" s="208" t="str">
        <f t="shared" si="12"/>
        <v/>
      </c>
    </row>
    <row r="189" spans="2:10" ht="45" customHeight="1" x14ac:dyDescent="0.25">
      <c r="B189" s="194">
        <f t="shared" si="13"/>
        <v>170</v>
      </c>
      <c r="C189" s="203"/>
      <c r="D189" s="204"/>
      <c r="E189" s="205"/>
      <c r="F189" s="206"/>
      <c r="G189" s="199" t="str">
        <f t="shared" si="14"/>
        <v/>
      </c>
      <c r="H189" s="199" t="str">
        <f t="shared" si="10"/>
        <v/>
      </c>
      <c r="I189" s="207" t="str">
        <f t="shared" si="11"/>
        <v/>
      </c>
      <c r="J189" s="208" t="str">
        <f t="shared" si="12"/>
        <v/>
      </c>
    </row>
    <row r="190" spans="2:10" ht="45" customHeight="1" x14ac:dyDescent="0.25">
      <c r="B190" s="194">
        <f t="shared" si="13"/>
        <v>171</v>
      </c>
      <c r="C190" s="203"/>
      <c r="D190" s="204"/>
      <c r="E190" s="205"/>
      <c r="F190" s="206"/>
      <c r="G190" s="199" t="str">
        <f t="shared" si="14"/>
        <v/>
      </c>
      <c r="H190" s="199" t="str">
        <f t="shared" si="10"/>
        <v/>
      </c>
      <c r="I190" s="207" t="str">
        <f t="shared" si="11"/>
        <v/>
      </c>
      <c r="J190" s="208" t="str">
        <f t="shared" si="12"/>
        <v/>
      </c>
    </row>
    <row r="191" spans="2:10" ht="45" customHeight="1" x14ac:dyDescent="0.25">
      <c r="B191" s="194">
        <f t="shared" si="13"/>
        <v>172</v>
      </c>
      <c r="C191" s="203"/>
      <c r="D191" s="204"/>
      <c r="E191" s="205"/>
      <c r="F191" s="206"/>
      <c r="G191" s="199" t="str">
        <f t="shared" si="14"/>
        <v/>
      </c>
      <c r="H191" s="199" t="str">
        <f t="shared" si="10"/>
        <v/>
      </c>
      <c r="I191" s="207" t="str">
        <f t="shared" si="11"/>
        <v/>
      </c>
      <c r="J191" s="208" t="str">
        <f t="shared" si="12"/>
        <v/>
      </c>
    </row>
    <row r="192" spans="2:10" ht="45" customHeight="1" x14ac:dyDescent="0.25">
      <c r="B192" s="194">
        <f t="shared" si="13"/>
        <v>173</v>
      </c>
      <c r="C192" s="203"/>
      <c r="D192" s="204"/>
      <c r="E192" s="205"/>
      <c r="F192" s="206"/>
      <c r="G192" s="199" t="str">
        <f t="shared" si="14"/>
        <v/>
      </c>
      <c r="H192" s="199" t="str">
        <f t="shared" si="10"/>
        <v/>
      </c>
      <c r="I192" s="207" t="str">
        <f t="shared" si="11"/>
        <v/>
      </c>
      <c r="J192" s="208" t="str">
        <f t="shared" si="12"/>
        <v/>
      </c>
    </row>
    <row r="193" spans="2:10" ht="45" customHeight="1" x14ac:dyDescent="0.25">
      <c r="B193" s="194">
        <f t="shared" si="13"/>
        <v>174</v>
      </c>
      <c r="C193" s="203"/>
      <c r="D193" s="204"/>
      <c r="E193" s="205"/>
      <c r="F193" s="206"/>
      <c r="G193" s="199" t="str">
        <f t="shared" si="14"/>
        <v/>
      </c>
      <c r="H193" s="199" t="str">
        <f t="shared" si="10"/>
        <v/>
      </c>
      <c r="I193" s="207" t="str">
        <f t="shared" si="11"/>
        <v/>
      </c>
      <c r="J193" s="208" t="str">
        <f t="shared" si="12"/>
        <v/>
      </c>
    </row>
    <row r="194" spans="2:10" ht="45" customHeight="1" x14ac:dyDescent="0.25">
      <c r="B194" s="194">
        <f t="shared" si="13"/>
        <v>175</v>
      </c>
      <c r="C194" s="203"/>
      <c r="D194" s="204"/>
      <c r="E194" s="205"/>
      <c r="F194" s="206"/>
      <c r="G194" s="199" t="str">
        <f t="shared" si="14"/>
        <v/>
      </c>
      <c r="H194" s="199" t="str">
        <f t="shared" si="10"/>
        <v/>
      </c>
      <c r="I194" s="207" t="str">
        <f t="shared" si="11"/>
        <v/>
      </c>
      <c r="J194" s="208" t="str">
        <f t="shared" si="12"/>
        <v/>
      </c>
    </row>
    <row r="195" spans="2:10" ht="45" customHeight="1" x14ac:dyDescent="0.25">
      <c r="B195" s="194">
        <f t="shared" si="13"/>
        <v>176</v>
      </c>
      <c r="C195" s="203"/>
      <c r="D195" s="204"/>
      <c r="E195" s="205"/>
      <c r="F195" s="206"/>
      <c r="G195" s="199" t="str">
        <f t="shared" si="14"/>
        <v/>
      </c>
      <c r="H195" s="199" t="str">
        <f t="shared" si="10"/>
        <v/>
      </c>
      <c r="I195" s="207" t="str">
        <f t="shared" si="11"/>
        <v/>
      </c>
      <c r="J195" s="208" t="str">
        <f t="shared" si="12"/>
        <v/>
      </c>
    </row>
    <row r="196" spans="2:10" ht="45" customHeight="1" x14ac:dyDescent="0.25">
      <c r="B196" s="194">
        <f t="shared" si="13"/>
        <v>177</v>
      </c>
      <c r="C196" s="203"/>
      <c r="D196" s="204"/>
      <c r="E196" s="205"/>
      <c r="F196" s="206"/>
      <c r="G196" s="199" t="str">
        <f t="shared" si="14"/>
        <v/>
      </c>
      <c r="H196" s="199" t="str">
        <f t="shared" si="10"/>
        <v/>
      </c>
      <c r="I196" s="207" t="str">
        <f t="shared" si="11"/>
        <v/>
      </c>
      <c r="J196" s="208" t="str">
        <f t="shared" si="12"/>
        <v/>
      </c>
    </row>
    <row r="197" spans="2:10" ht="45" customHeight="1" x14ac:dyDescent="0.25">
      <c r="B197" s="194">
        <f t="shared" si="13"/>
        <v>178</v>
      </c>
      <c r="C197" s="203"/>
      <c r="D197" s="204"/>
      <c r="E197" s="205"/>
      <c r="F197" s="206"/>
      <c r="G197" s="199" t="str">
        <f t="shared" si="14"/>
        <v/>
      </c>
      <c r="H197" s="199" t="str">
        <f t="shared" si="10"/>
        <v/>
      </c>
      <c r="I197" s="207" t="str">
        <f t="shared" si="11"/>
        <v/>
      </c>
      <c r="J197" s="208" t="str">
        <f t="shared" si="12"/>
        <v/>
      </c>
    </row>
    <row r="198" spans="2:10" ht="45" customHeight="1" x14ac:dyDescent="0.25">
      <c r="B198" s="194">
        <f t="shared" si="13"/>
        <v>179</v>
      </c>
      <c r="C198" s="203"/>
      <c r="D198" s="204"/>
      <c r="E198" s="205"/>
      <c r="F198" s="206"/>
      <c r="G198" s="199" t="str">
        <f t="shared" si="14"/>
        <v/>
      </c>
      <c r="H198" s="199" t="str">
        <f t="shared" si="10"/>
        <v/>
      </c>
      <c r="I198" s="207" t="str">
        <f t="shared" si="11"/>
        <v/>
      </c>
      <c r="J198" s="208" t="str">
        <f t="shared" si="12"/>
        <v/>
      </c>
    </row>
    <row r="199" spans="2:10" ht="45" customHeight="1" x14ac:dyDescent="0.25">
      <c r="B199" s="194">
        <f t="shared" si="13"/>
        <v>180</v>
      </c>
      <c r="C199" s="203"/>
      <c r="D199" s="204"/>
      <c r="E199" s="205"/>
      <c r="F199" s="206"/>
      <c r="G199" s="199" t="str">
        <f t="shared" si="14"/>
        <v/>
      </c>
      <c r="H199" s="199" t="str">
        <f t="shared" si="10"/>
        <v/>
      </c>
      <c r="I199" s="207" t="str">
        <f t="shared" si="11"/>
        <v/>
      </c>
      <c r="J199" s="208" t="str">
        <f t="shared" si="12"/>
        <v/>
      </c>
    </row>
    <row r="200" spans="2:10" ht="45" customHeight="1" x14ac:dyDescent="0.25">
      <c r="B200" s="194">
        <f t="shared" si="13"/>
        <v>181</v>
      </c>
      <c r="C200" s="203"/>
      <c r="D200" s="204"/>
      <c r="E200" s="205"/>
      <c r="F200" s="206"/>
      <c r="G200" s="199" t="str">
        <f t="shared" si="14"/>
        <v/>
      </c>
      <c r="H200" s="199" t="str">
        <f t="shared" si="10"/>
        <v/>
      </c>
      <c r="I200" s="207" t="str">
        <f t="shared" si="11"/>
        <v/>
      </c>
      <c r="J200" s="208" t="str">
        <f t="shared" si="12"/>
        <v/>
      </c>
    </row>
    <row r="201" spans="2:10" ht="45" customHeight="1" x14ac:dyDescent="0.25">
      <c r="B201" s="194">
        <f t="shared" si="13"/>
        <v>182</v>
      </c>
      <c r="C201" s="203"/>
      <c r="D201" s="204"/>
      <c r="E201" s="205"/>
      <c r="F201" s="206"/>
      <c r="G201" s="199" t="str">
        <f t="shared" si="14"/>
        <v/>
      </c>
      <c r="H201" s="199" t="str">
        <f t="shared" si="10"/>
        <v/>
      </c>
      <c r="I201" s="207" t="str">
        <f t="shared" si="11"/>
        <v/>
      </c>
      <c r="J201" s="208" t="str">
        <f t="shared" si="12"/>
        <v/>
      </c>
    </row>
    <row r="202" spans="2:10" ht="45" customHeight="1" x14ac:dyDescent="0.25">
      <c r="B202" s="194">
        <f t="shared" si="13"/>
        <v>183</v>
      </c>
      <c r="C202" s="203"/>
      <c r="D202" s="204"/>
      <c r="E202" s="205"/>
      <c r="F202" s="206"/>
      <c r="G202" s="199" t="str">
        <f t="shared" si="14"/>
        <v/>
      </c>
      <c r="H202" s="199" t="str">
        <f t="shared" si="10"/>
        <v/>
      </c>
      <c r="I202" s="207" t="str">
        <f t="shared" si="11"/>
        <v/>
      </c>
      <c r="J202" s="208" t="str">
        <f t="shared" si="12"/>
        <v/>
      </c>
    </row>
    <row r="203" spans="2:10" ht="45" customHeight="1" x14ac:dyDescent="0.25">
      <c r="B203" s="194">
        <f t="shared" si="13"/>
        <v>184</v>
      </c>
      <c r="C203" s="203"/>
      <c r="D203" s="204"/>
      <c r="E203" s="205"/>
      <c r="F203" s="206"/>
      <c r="G203" s="199" t="str">
        <f t="shared" si="14"/>
        <v/>
      </c>
      <c r="H203" s="199" t="str">
        <f t="shared" si="10"/>
        <v/>
      </c>
      <c r="I203" s="207" t="str">
        <f t="shared" si="11"/>
        <v/>
      </c>
      <c r="J203" s="208" t="str">
        <f t="shared" si="12"/>
        <v/>
      </c>
    </row>
    <row r="204" spans="2:10" ht="45" customHeight="1" x14ac:dyDescent="0.25">
      <c r="B204" s="194">
        <f t="shared" si="13"/>
        <v>185</v>
      </c>
      <c r="C204" s="203"/>
      <c r="D204" s="204"/>
      <c r="E204" s="205"/>
      <c r="F204" s="206"/>
      <c r="G204" s="199" t="str">
        <f t="shared" si="14"/>
        <v/>
      </c>
      <c r="H204" s="199" t="str">
        <f t="shared" si="10"/>
        <v/>
      </c>
      <c r="I204" s="207" t="str">
        <f t="shared" si="11"/>
        <v/>
      </c>
      <c r="J204" s="208" t="str">
        <f t="shared" si="12"/>
        <v/>
      </c>
    </row>
    <row r="205" spans="2:10" ht="45" customHeight="1" x14ac:dyDescent="0.25">
      <c r="B205" s="194">
        <f t="shared" si="13"/>
        <v>186</v>
      </c>
      <c r="C205" s="203"/>
      <c r="D205" s="204"/>
      <c r="E205" s="205"/>
      <c r="F205" s="206"/>
      <c r="G205" s="199" t="str">
        <f t="shared" si="14"/>
        <v/>
      </c>
      <c r="H205" s="199" t="str">
        <f t="shared" si="10"/>
        <v/>
      </c>
      <c r="I205" s="207" t="str">
        <f t="shared" si="11"/>
        <v/>
      </c>
      <c r="J205" s="208" t="str">
        <f t="shared" si="12"/>
        <v/>
      </c>
    </row>
    <row r="206" spans="2:10" ht="45" customHeight="1" x14ac:dyDescent="0.25">
      <c r="B206" s="194">
        <f t="shared" si="13"/>
        <v>187</v>
      </c>
      <c r="C206" s="203"/>
      <c r="D206" s="204"/>
      <c r="E206" s="205"/>
      <c r="F206" s="206"/>
      <c r="G206" s="199" t="str">
        <f t="shared" si="14"/>
        <v/>
      </c>
      <c r="H206" s="199" t="str">
        <f t="shared" si="10"/>
        <v/>
      </c>
      <c r="I206" s="207" t="str">
        <f t="shared" si="11"/>
        <v/>
      </c>
      <c r="J206" s="208" t="str">
        <f t="shared" si="12"/>
        <v/>
      </c>
    </row>
    <row r="207" spans="2:10" ht="45" customHeight="1" x14ac:dyDescent="0.25">
      <c r="B207" s="194">
        <f t="shared" si="13"/>
        <v>188</v>
      </c>
      <c r="C207" s="203"/>
      <c r="D207" s="204"/>
      <c r="E207" s="205"/>
      <c r="F207" s="206"/>
      <c r="G207" s="199" t="str">
        <f t="shared" si="14"/>
        <v/>
      </c>
      <c r="H207" s="199" t="str">
        <f t="shared" si="10"/>
        <v/>
      </c>
      <c r="I207" s="207" t="str">
        <f t="shared" si="11"/>
        <v/>
      </c>
      <c r="J207" s="208" t="str">
        <f t="shared" si="12"/>
        <v/>
      </c>
    </row>
    <row r="208" spans="2:10" ht="45" customHeight="1" x14ac:dyDescent="0.25">
      <c r="B208" s="194">
        <f t="shared" si="13"/>
        <v>189</v>
      </c>
      <c r="C208" s="203"/>
      <c r="D208" s="204"/>
      <c r="E208" s="205"/>
      <c r="F208" s="206"/>
      <c r="G208" s="199" t="str">
        <f t="shared" si="14"/>
        <v/>
      </c>
      <c r="H208" s="199" t="str">
        <f t="shared" si="10"/>
        <v/>
      </c>
      <c r="I208" s="207" t="str">
        <f t="shared" si="11"/>
        <v/>
      </c>
      <c r="J208" s="208" t="str">
        <f t="shared" si="12"/>
        <v/>
      </c>
    </row>
    <row r="209" spans="2:10" ht="45" customHeight="1" x14ac:dyDescent="0.25">
      <c r="B209" s="194">
        <f t="shared" si="13"/>
        <v>190</v>
      </c>
      <c r="C209" s="203"/>
      <c r="D209" s="204"/>
      <c r="E209" s="205"/>
      <c r="F209" s="206"/>
      <c r="G209" s="199" t="str">
        <f t="shared" si="14"/>
        <v/>
      </c>
      <c r="H209" s="199" t="str">
        <f t="shared" si="10"/>
        <v/>
      </c>
      <c r="I209" s="207" t="str">
        <f t="shared" si="11"/>
        <v/>
      </c>
      <c r="J209" s="208" t="str">
        <f t="shared" si="12"/>
        <v/>
      </c>
    </row>
    <row r="210" spans="2:10" ht="45" customHeight="1" x14ac:dyDescent="0.25">
      <c r="B210" s="194">
        <f t="shared" si="13"/>
        <v>191</v>
      </c>
      <c r="C210" s="203"/>
      <c r="D210" s="204"/>
      <c r="E210" s="205"/>
      <c r="F210" s="206"/>
      <c r="G210" s="199" t="str">
        <f t="shared" si="14"/>
        <v/>
      </c>
      <c r="H210" s="199" t="str">
        <f t="shared" si="10"/>
        <v/>
      </c>
      <c r="I210" s="207" t="str">
        <f t="shared" si="11"/>
        <v/>
      </c>
      <c r="J210" s="208" t="str">
        <f t="shared" si="12"/>
        <v/>
      </c>
    </row>
    <row r="211" spans="2:10" ht="45" customHeight="1" x14ac:dyDescent="0.25">
      <c r="B211" s="194">
        <f t="shared" si="13"/>
        <v>192</v>
      </c>
      <c r="C211" s="203"/>
      <c r="D211" s="204"/>
      <c r="E211" s="205"/>
      <c r="F211" s="206"/>
      <c r="G211" s="199" t="str">
        <f t="shared" si="14"/>
        <v/>
      </c>
      <c r="H211" s="199" t="str">
        <f t="shared" si="10"/>
        <v/>
      </c>
      <c r="I211" s="207" t="str">
        <f t="shared" si="11"/>
        <v/>
      </c>
      <c r="J211" s="208" t="str">
        <f t="shared" si="12"/>
        <v/>
      </c>
    </row>
    <row r="212" spans="2:10" ht="45" customHeight="1" x14ac:dyDescent="0.25">
      <c r="B212" s="194">
        <f t="shared" si="13"/>
        <v>193</v>
      </c>
      <c r="C212" s="203"/>
      <c r="D212" s="204"/>
      <c r="E212" s="205"/>
      <c r="F212" s="206"/>
      <c r="G212" s="199" t="str">
        <f t="shared" si="14"/>
        <v/>
      </c>
      <c r="H212" s="199" t="str">
        <f t="shared" ref="H212:H275" si="15">IF(E212&gt;0,+D212/E212,"")</f>
        <v/>
      </c>
      <c r="I212" s="207" t="str">
        <f t="shared" ref="I212:I275" si="16">IF(ISERR(F212/D212),"",(F212/D212))</f>
        <v/>
      </c>
      <c r="J212" s="208" t="str">
        <f t="shared" ref="J212:J275" si="17">IF(D212&gt;0,(IF(AND(ISERROR(VLOOKUP(D212/$J$12,$M$10:$O$13,3,1))),"ALERTA. Registre SMMLV, casilla 8",VLOOKUP(D212/$J$12,$M$10:$O$13,3,1))),"")</f>
        <v/>
      </c>
    </row>
    <row r="213" spans="2:10" ht="45" customHeight="1" x14ac:dyDescent="0.25">
      <c r="B213" s="194">
        <f t="shared" ref="B213:B276" si="18">1+B212</f>
        <v>194</v>
      </c>
      <c r="C213" s="203"/>
      <c r="D213" s="204"/>
      <c r="E213" s="205"/>
      <c r="F213" s="206"/>
      <c r="G213" s="199" t="str">
        <f t="shared" ref="G213:G276" si="19">IF(D213&gt;0,G212+D213,"")</f>
        <v/>
      </c>
      <c r="H213" s="199" t="str">
        <f t="shared" si="15"/>
        <v/>
      </c>
      <c r="I213" s="207" t="str">
        <f t="shared" si="16"/>
        <v/>
      </c>
      <c r="J213" s="208" t="str">
        <f t="shared" si="17"/>
        <v/>
      </c>
    </row>
    <row r="214" spans="2:10" ht="45" customHeight="1" x14ac:dyDescent="0.25">
      <c r="B214" s="194">
        <f t="shared" si="18"/>
        <v>195</v>
      </c>
      <c r="C214" s="203"/>
      <c r="D214" s="204"/>
      <c r="E214" s="205"/>
      <c r="F214" s="206"/>
      <c r="G214" s="199" t="str">
        <f t="shared" si="19"/>
        <v/>
      </c>
      <c r="H214" s="199" t="str">
        <f t="shared" si="15"/>
        <v/>
      </c>
      <c r="I214" s="207" t="str">
        <f t="shared" si="16"/>
        <v/>
      </c>
      <c r="J214" s="208" t="str">
        <f t="shared" si="17"/>
        <v/>
      </c>
    </row>
    <row r="215" spans="2:10" ht="45" customHeight="1" x14ac:dyDescent="0.25">
      <c r="B215" s="194">
        <f t="shared" si="18"/>
        <v>196</v>
      </c>
      <c r="C215" s="203"/>
      <c r="D215" s="204"/>
      <c r="E215" s="205"/>
      <c r="F215" s="206"/>
      <c r="G215" s="199" t="str">
        <f t="shared" si="19"/>
        <v/>
      </c>
      <c r="H215" s="199" t="str">
        <f t="shared" si="15"/>
        <v/>
      </c>
      <c r="I215" s="207" t="str">
        <f t="shared" si="16"/>
        <v/>
      </c>
      <c r="J215" s="208" t="str">
        <f t="shared" si="17"/>
        <v/>
      </c>
    </row>
    <row r="216" spans="2:10" ht="45" customHeight="1" x14ac:dyDescent="0.25">
      <c r="B216" s="194">
        <f t="shared" si="18"/>
        <v>197</v>
      </c>
      <c r="C216" s="203"/>
      <c r="D216" s="204"/>
      <c r="E216" s="205"/>
      <c r="F216" s="206"/>
      <c r="G216" s="199" t="str">
        <f t="shared" si="19"/>
        <v/>
      </c>
      <c r="H216" s="199" t="str">
        <f t="shared" si="15"/>
        <v/>
      </c>
      <c r="I216" s="207" t="str">
        <f t="shared" si="16"/>
        <v/>
      </c>
      <c r="J216" s="208" t="str">
        <f t="shared" si="17"/>
        <v/>
      </c>
    </row>
    <row r="217" spans="2:10" ht="45" customHeight="1" x14ac:dyDescent="0.25">
      <c r="B217" s="194">
        <f t="shared" si="18"/>
        <v>198</v>
      </c>
      <c r="C217" s="203"/>
      <c r="D217" s="204"/>
      <c r="E217" s="205"/>
      <c r="F217" s="206"/>
      <c r="G217" s="199" t="str">
        <f t="shared" si="19"/>
        <v/>
      </c>
      <c r="H217" s="199" t="str">
        <f t="shared" si="15"/>
        <v/>
      </c>
      <c r="I217" s="207" t="str">
        <f t="shared" si="16"/>
        <v/>
      </c>
      <c r="J217" s="208" t="str">
        <f t="shared" si="17"/>
        <v/>
      </c>
    </row>
    <row r="218" spans="2:10" ht="45" customHeight="1" x14ac:dyDescent="0.25">
      <c r="B218" s="194">
        <f t="shared" si="18"/>
        <v>199</v>
      </c>
      <c r="C218" s="203"/>
      <c r="D218" s="204"/>
      <c r="E218" s="205"/>
      <c r="F218" s="206"/>
      <c r="G218" s="199" t="str">
        <f t="shared" si="19"/>
        <v/>
      </c>
      <c r="H218" s="199" t="str">
        <f t="shared" si="15"/>
        <v/>
      </c>
      <c r="I218" s="207" t="str">
        <f t="shared" si="16"/>
        <v/>
      </c>
      <c r="J218" s="208" t="str">
        <f t="shared" si="17"/>
        <v/>
      </c>
    </row>
    <row r="219" spans="2:10" ht="45" customHeight="1" x14ac:dyDescent="0.25">
      <c r="B219" s="194">
        <f t="shared" si="18"/>
        <v>200</v>
      </c>
      <c r="C219" s="203"/>
      <c r="D219" s="204"/>
      <c r="E219" s="205"/>
      <c r="F219" s="206"/>
      <c r="G219" s="199" t="str">
        <f t="shared" si="19"/>
        <v/>
      </c>
      <c r="H219" s="199" t="str">
        <f t="shared" si="15"/>
        <v/>
      </c>
      <c r="I219" s="207" t="str">
        <f t="shared" si="16"/>
        <v/>
      </c>
      <c r="J219" s="208" t="str">
        <f t="shared" si="17"/>
        <v/>
      </c>
    </row>
    <row r="220" spans="2:10" ht="45" customHeight="1" x14ac:dyDescent="0.25">
      <c r="B220" s="194">
        <f t="shared" si="18"/>
        <v>201</v>
      </c>
      <c r="C220" s="203"/>
      <c r="D220" s="204"/>
      <c r="E220" s="205"/>
      <c r="F220" s="206"/>
      <c r="G220" s="199" t="str">
        <f t="shared" si="19"/>
        <v/>
      </c>
      <c r="H220" s="199" t="str">
        <f t="shared" si="15"/>
        <v/>
      </c>
      <c r="I220" s="207" t="str">
        <f t="shared" si="16"/>
        <v/>
      </c>
      <c r="J220" s="208" t="str">
        <f t="shared" si="17"/>
        <v/>
      </c>
    </row>
    <row r="221" spans="2:10" ht="45" customHeight="1" x14ac:dyDescent="0.25">
      <c r="B221" s="194">
        <f t="shared" si="18"/>
        <v>202</v>
      </c>
      <c r="C221" s="203"/>
      <c r="D221" s="204"/>
      <c r="E221" s="205"/>
      <c r="F221" s="206"/>
      <c r="G221" s="199" t="str">
        <f t="shared" si="19"/>
        <v/>
      </c>
      <c r="H221" s="199" t="str">
        <f t="shared" si="15"/>
        <v/>
      </c>
      <c r="I221" s="207" t="str">
        <f t="shared" si="16"/>
        <v/>
      </c>
      <c r="J221" s="208" t="str">
        <f t="shared" si="17"/>
        <v/>
      </c>
    </row>
    <row r="222" spans="2:10" ht="45" customHeight="1" x14ac:dyDescent="0.25">
      <c r="B222" s="194">
        <f t="shared" si="18"/>
        <v>203</v>
      </c>
      <c r="C222" s="203"/>
      <c r="D222" s="204"/>
      <c r="E222" s="205"/>
      <c r="F222" s="206"/>
      <c r="G222" s="199" t="str">
        <f t="shared" si="19"/>
        <v/>
      </c>
      <c r="H222" s="199" t="str">
        <f t="shared" si="15"/>
        <v/>
      </c>
      <c r="I222" s="207" t="str">
        <f t="shared" si="16"/>
        <v/>
      </c>
      <c r="J222" s="208" t="str">
        <f t="shared" si="17"/>
        <v/>
      </c>
    </row>
    <row r="223" spans="2:10" ht="45" customHeight="1" x14ac:dyDescent="0.25">
      <c r="B223" s="194">
        <f t="shared" si="18"/>
        <v>204</v>
      </c>
      <c r="C223" s="203"/>
      <c r="D223" s="204"/>
      <c r="E223" s="205"/>
      <c r="F223" s="206"/>
      <c r="G223" s="199" t="str">
        <f t="shared" si="19"/>
        <v/>
      </c>
      <c r="H223" s="199" t="str">
        <f t="shared" si="15"/>
        <v/>
      </c>
      <c r="I223" s="207" t="str">
        <f t="shared" si="16"/>
        <v/>
      </c>
      <c r="J223" s="208" t="str">
        <f t="shared" si="17"/>
        <v/>
      </c>
    </row>
    <row r="224" spans="2:10" ht="45" customHeight="1" x14ac:dyDescent="0.25">
      <c r="B224" s="194">
        <f t="shared" si="18"/>
        <v>205</v>
      </c>
      <c r="C224" s="203"/>
      <c r="D224" s="204"/>
      <c r="E224" s="205"/>
      <c r="F224" s="206"/>
      <c r="G224" s="199" t="str">
        <f t="shared" si="19"/>
        <v/>
      </c>
      <c r="H224" s="199" t="str">
        <f t="shared" si="15"/>
        <v/>
      </c>
      <c r="I224" s="207" t="str">
        <f t="shared" si="16"/>
        <v/>
      </c>
      <c r="J224" s="208" t="str">
        <f t="shared" si="17"/>
        <v/>
      </c>
    </row>
    <row r="225" spans="2:10" ht="45" customHeight="1" x14ac:dyDescent="0.25">
      <c r="B225" s="194">
        <f t="shared" si="18"/>
        <v>206</v>
      </c>
      <c r="C225" s="203"/>
      <c r="D225" s="204"/>
      <c r="E225" s="205"/>
      <c r="F225" s="206"/>
      <c r="G225" s="199" t="str">
        <f t="shared" si="19"/>
        <v/>
      </c>
      <c r="H225" s="199" t="str">
        <f t="shared" si="15"/>
        <v/>
      </c>
      <c r="I225" s="207" t="str">
        <f t="shared" si="16"/>
        <v/>
      </c>
      <c r="J225" s="208" t="str">
        <f t="shared" si="17"/>
        <v/>
      </c>
    </row>
    <row r="226" spans="2:10" ht="45" customHeight="1" x14ac:dyDescent="0.25">
      <c r="B226" s="194">
        <f t="shared" si="18"/>
        <v>207</v>
      </c>
      <c r="C226" s="203"/>
      <c r="D226" s="204"/>
      <c r="E226" s="205"/>
      <c r="F226" s="206"/>
      <c r="G226" s="199" t="str">
        <f t="shared" si="19"/>
        <v/>
      </c>
      <c r="H226" s="199" t="str">
        <f t="shared" si="15"/>
        <v/>
      </c>
      <c r="I226" s="207" t="str">
        <f t="shared" si="16"/>
        <v/>
      </c>
      <c r="J226" s="208" t="str">
        <f t="shared" si="17"/>
        <v/>
      </c>
    </row>
    <row r="227" spans="2:10" ht="45" customHeight="1" x14ac:dyDescent="0.25">
      <c r="B227" s="194">
        <f t="shared" si="18"/>
        <v>208</v>
      </c>
      <c r="C227" s="203"/>
      <c r="D227" s="204"/>
      <c r="E227" s="205"/>
      <c r="F227" s="206"/>
      <c r="G227" s="199" t="str">
        <f t="shared" si="19"/>
        <v/>
      </c>
      <c r="H227" s="199" t="str">
        <f t="shared" si="15"/>
        <v/>
      </c>
      <c r="I227" s="207" t="str">
        <f t="shared" si="16"/>
        <v/>
      </c>
      <c r="J227" s="208" t="str">
        <f t="shared" si="17"/>
        <v/>
      </c>
    </row>
    <row r="228" spans="2:10" ht="45" customHeight="1" x14ac:dyDescent="0.25">
      <c r="B228" s="194">
        <f t="shared" si="18"/>
        <v>209</v>
      </c>
      <c r="C228" s="203"/>
      <c r="D228" s="204"/>
      <c r="E228" s="205"/>
      <c r="F228" s="206"/>
      <c r="G228" s="199" t="str">
        <f t="shared" si="19"/>
        <v/>
      </c>
      <c r="H228" s="199" t="str">
        <f t="shared" si="15"/>
        <v/>
      </c>
      <c r="I228" s="207" t="str">
        <f t="shared" si="16"/>
        <v/>
      </c>
      <c r="J228" s="208" t="str">
        <f t="shared" si="17"/>
        <v/>
      </c>
    </row>
    <row r="229" spans="2:10" ht="45" customHeight="1" x14ac:dyDescent="0.25">
      <c r="B229" s="194">
        <f t="shared" si="18"/>
        <v>210</v>
      </c>
      <c r="C229" s="203"/>
      <c r="D229" s="204"/>
      <c r="E229" s="205"/>
      <c r="F229" s="206"/>
      <c r="G229" s="199" t="str">
        <f t="shared" si="19"/>
        <v/>
      </c>
      <c r="H229" s="199" t="str">
        <f t="shared" si="15"/>
        <v/>
      </c>
      <c r="I229" s="207" t="str">
        <f t="shared" si="16"/>
        <v/>
      </c>
      <c r="J229" s="208" t="str">
        <f t="shared" si="17"/>
        <v/>
      </c>
    </row>
    <row r="230" spans="2:10" ht="45" customHeight="1" x14ac:dyDescent="0.25">
      <c r="B230" s="194">
        <f t="shared" si="18"/>
        <v>211</v>
      </c>
      <c r="C230" s="203"/>
      <c r="D230" s="204"/>
      <c r="E230" s="205"/>
      <c r="F230" s="206"/>
      <c r="G230" s="199" t="str">
        <f t="shared" si="19"/>
        <v/>
      </c>
      <c r="H230" s="199" t="str">
        <f t="shared" si="15"/>
        <v/>
      </c>
      <c r="I230" s="207" t="str">
        <f t="shared" si="16"/>
        <v/>
      </c>
      <c r="J230" s="208" t="str">
        <f t="shared" si="17"/>
        <v/>
      </c>
    </row>
    <row r="231" spans="2:10" ht="45" customHeight="1" x14ac:dyDescent="0.25">
      <c r="B231" s="194">
        <f t="shared" si="18"/>
        <v>212</v>
      </c>
      <c r="C231" s="203"/>
      <c r="D231" s="204"/>
      <c r="E231" s="205"/>
      <c r="F231" s="206"/>
      <c r="G231" s="199" t="str">
        <f t="shared" si="19"/>
        <v/>
      </c>
      <c r="H231" s="199" t="str">
        <f t="shared" si="15"/>
        <v/>
      </c>
      <c r="I231" s="207" t="str">
        <f t="shared" si="16"/>
        <v/>
      </c>
      <c r="J231" s="208" t="str">
        <f t="shared" si="17"/>
        <v/>
      </c>
    </row>
    <row r="232" spans="2:10" ht="45" customHeight="1" x14ac:dyDescent="0.25">
      <c r="B232" s="194">
        <f t="shared" si="18"/>
        <v>213</v>
      </c>
      <c r="C232" s="203"/>
      <c r="D232" s="204"/>
      <c r="E232" s="205"/>
      <c r="F232" s="206"/>
      <c r="G232" s="199" t="str">
        <f t="shared" si="19"/>
        <v/>
      </c>
      <c r="H232" s="199" t="str">
        <f t="shared" si="15"/>
        <v/>
      </c>
      <c r="I232" s="207" t="str">
        <f t="shared" si="16"/>
        <v/>
      </c>
      <c r="J232" s="208" t="str">
        <f t="shared" si="17"/>
        <v/>
      </c>
    </row>
    <row r="233" spans="2:10" ht="45" customHeight="1" x14ac:dyDescent="0.25">
      <c r="B233" s="194">
        <f t="shared" si="18"/>
        <v>214</v>
      </c>
      <c r="C233" s="203"/>
      <c r="D233" s="204"/>
      <c r="E233" s="205"/>
      <c r="F233" s="206"/>
      <c r="G233" s="199" t="str">
        <f t="shared" si="19"/>
        <v/>
      </c>
      <c r="H233" s="199" t="str">
        <f t="shared" si="15"/>
        <v/>
      </c>
      <c r="I233" s="207" t="str">
        <f t="shared" si="16"/>
        <v/>
      </c>
      <c r="J233" s="208" t="str">
        <f t="shared" si="17"/>
        <v/>
      </c>
    </row>
    <row r="234" spans="2:10" ht="45" customHeight="1" x14ac:dyDescent="0.25">
      <c r="B234" s="194">
        <f t="shared" si="18"/>
        <v>215</v>
      </c>
      <c r="C234" s="203"/>
      <c r="D234" s="204"/>
      <c r="E234" s="205"/>
      <c r="F234" s="206"/>
      <c r="G234" s="199" t="str">
        <f t="shared" si="19"/>
        <v/>
      </c>
      <c r="H234" s="199" t="str">
        <f t="shared" si="15"/>
        <v/>
      </c>
      <c r="I234" s="207" t="str">
        <f t="shared" si="16"/>
        <v/>
      </c>
      <c r="J234" s="208" t="str">
        <f t="shared" si="17"/>
        <v/>
      </c>
    </row>
    <row r="235" spans="2:10" ht="45" customHeight="1" x14ac:dyDescent="0.25">
      <c r="B235" s="194">
        <f t="shared" si="18"/>
        <v>216</v>
      </c>
      <c r="C235" s="203"/>
      <c r="D235" s="204"/>
      <c r="E235" s="205"/>
      <c r="F235" s="206"/>
      <c r="G235" s="199" t="str">
        <f t="shared" si="19"/>
        <v/>
      </c>
      <c r="H235" s="199" t="str">
        <f t="shared" si="15"/>
        <v/>
      </c>
      <c r="I235" s="207" t="str">
        <f t="shared" si="16"/>
        <v/>
      </c>
      <c r="J235" s="208" t="str">
        <f t="shared" si="17"/>
        <v/>
      </c>
    </row>
    <row r="236" spans="2:10" ht="45" customHeight="1" x14ac:dyDescent="0.25">
      <c r="B236" s="194">
        <f t="shared" si="18"/>
        <v>217</v>
      </c>
      <c r="C236" s="203"/>
      <c r="D236" s="204"/>
      <c r="E236" s="205"/>
      <c r="F236" s="206"/>
      <c r="G236" s="199" t="str">
        <f t="shared" si="19"/>
        <v/>
      </c>
      <c r="H236" s="199" t="str">
        <f t="shared" si="15"/>
        <v/>
      </c>
      <c r="I236" s="207" t="str">
        <f t="shared" si="16"/>
        <v/>
      </c>
      <c r="J236" s="208" t="str">
        <f t="shared" si="17"/>
        <v/>
      </c>
    </row>
    <row r="237" spans="2:10" ht="45" customHeight="1" x14ac:dyDescent="0.25">
      <c r="B237" s="194">
        <f t="shared" si="18"/>
        <v>218</v>
      </c>
      <c r="C237" s="203"/>
      <c r="D237" s="204"/>
      <c r="E237" s="205"/>
      <c r="F237" s="206"/>
      <c r="G237" s="199" t="str">
        <f t="shared" si="19"/>
        <v/>
      </c>
      <c r="H237" s="199" t="str">
        <f t="shared" si="15"/>
        <v/>
      </c>
      <c r="I237" s="207" t="str">
        <f t="shared" si="16"/>
        <v/>
      </c>
      <c r="J237" s="208" t="str">
        <f t="shared" si="17"/>
        <v/>
      </c>
    </row>
    <row r="238" spans="2:10" ht="45" customHeight="1" x14ac:dyDescent="0.25">
      <c r="B238" s="194">
        <f t="shared" si="18"/>
        <v>219</v>
      </c>
      <c r="C238" s="203"/>
      <c r="D238" s="204"/>
      <c r="E238" s="205"/>
      <c r="F238" s="206"/>
      <c r="G238" s="199" t="str">
        <f t="shared" si="19"/>
        <v/>
      </c>
      <c r="H238" s="199" t="str">
        <f t="shared" si="15"/>
        <v/>
      </c>
      <c r="I238" s="207" t="str">
        <f t="shared" si="16"/>
        <v/>
      </c>
      <c r="J238" s="208" t="str">
        <f t="shared" si="17"/>
        <v/>
      </c>
    </row>
    <row r="239" spans="2:10" ht="45" customHeight="1" x14ac:dyDescent="0.25">
      <c r="B239" s="194">
        <f t="shared" si="18"/>
        <v>220</v>
      </c>
      <c r="C239" s="203"/>
      <c r="D239" s="204"/>
      <c r="E239" s="205"/>
      <c r="F239" s="206"/>
      <c r="G239" s="199" t="str">
        <f t="shared" si="19"/>
        <v/>
      </c>
      <c r="H239" s="199" t="str">
        <f t="shared" si="15"/>
        <v/>
      </c>
      <c r="I239" s="207" t="str">
        <f t="shared" si="16"/>
        <v/>
      </c>
      <c r="J239" s="208" t="str">
        <f t="shared" si="17"/>
        <v/>
      </c>
    </row>
    <row r="240" spans="2:10" ht="45" customHeight="1" x14ac:dyDescent="0.25">
      <c r="B240" s="194">
        <f t="shared" si="18"/>
        <v>221</v>
      </c>
      <c r="C240" s="203"/>
      <c r="D240" s="204"/>
      <c r="E240" s="205"/>
      <c r="F240" s="206"/>
      <c r="G240" s="199" t="str">
        <f t="shared" si="19"/>
        <v/>
      </c>
      <c r="H240" s="199" t="str">
        <f t="shared" si="15"/>
        <v/>
      </c>
      <c r="I240" s="207" t="str">
        <f t="shared" si="16"/>
        <v/>
      </c>
      <c r="J240" s="208" t="str">
        <f t="shared" si="17"/>
        <v/>
      </c>
    </row>
    <row r="241" spans="2:10" ht="45" customHeight="1" x14ac:dyDescent="0.25">
      <c r="B241" s="194">
        <f t="shared" si="18"/>
        <v>222</v>
      </c>
      <c r="C241" s="203"/>
      <c r="D241" s="204"/>
      <c r="E241" s="205"/>
      <c r="F241" s="206"/>
      <c r="G241" s="199" t="str">
        <f t="shared" si="19"/>
        <v/>
      </c>
      <c r="H241" s="199" t="str">
        <f t="shared" si="15"/>
        <v/>
      </c>
      <c r="I241" s="207" t="str">
        <f t="shared" si="16"/>
        <v/>
      </c>
      <c r="J241" s="208" t="str">
        <f t="shared" si="17"/>
        <v/>
      </c>
    </row>
    <row r="242" spans="2:10" ht="45" customHeight="1" x14ac:dyDescent="0.25">
      <c r="B242" s="194">
        <f t="shared" si="18"/>
        <v>223</v>
      </c>
      <c r="C242" s="203"/>
      <c r="D242" s="204"/>
      <c r="E242" s="205"/>
      <c r="F242" s="206"/>
      <c r="G242" s="199" t="str">
        <f t="shared" si="19"/>
        <v/>
      </c>
      <c r="H242" s="199" t="str">
        <f t="shared" si="15"/>
        <v/>
      </c>
      <c r="I242" s="207" t="str">
        <f t="shared" si="16"/>
        <v/>
      </c>
      <c r="J242" s="208" t="str">
        <f t="shared" si="17"/>
        <v/>
      </c>
    </row>
    <row r="243" spans="2:10" ht="45" customHeight="1" x14ac:dyDescent="0.25">
      <c r="B243" s="194">
        <f t="shared" si="18"/>
        <v>224</v>
      </c>
      <c r="C243" s="203"/>
      <c r="D243" s="204"/>
      <c r="E243" s="205"/>
      <c r="F243" s="206"/>
      <c r="G243" s="199" t="str">
        <f t="shared" si="19"/>
        <v/>
      </c>
      <c r="H243" s="199" t="str">
        <f t="shared" si="15"/>
        <v/>
      </c>
      <c r="I243" s="207" t="str">
        <f t="shared" si="16"/>
        <v/>
      </c>
      <c r="J243" s="208" t="str">
        <f t="shared" si="17"/>
        <v/>
      </c>
    </row>
    <row r="244" spans="2:10" ht="45" customHeight="1" x14ac:dyDescent="0.25">
      <c r="B244" s="194">
        <f t="shared" si="18"/>
        <v>225</v>
      </c>
      <c r="C244" s="203"/>
      <c r="D244" s="204"/>
      <c r="E244" s="205"/>
      <c r="F244" s="206"/>
      <c r="G244" s="199" t="str">
        <f t="shared" si="19"/>
        <v/>
      </c>
      <c r="H244" s="199" t="str">
        <f t="shared" si="15"/>
        <v/>
      </c>
      <c r="I244" s="207" t="str">
        <f t="shared" si="16"/>
        <v/>
      </c>
      <c r="J244" s="208" t="str">
        <f t="shared" si="17"/>
        <v/>
      </c>
    </row>
    <row r="245" spans="2:10" ht="45" customHeight="1" x14ac:dyDescent="0.25">
      <c r="B245" s="194">
        <f t="shared" si="18"/>
        <v>226</v>
      </c>
      <c r="C245" s="203"/>
      <c r="D245" s="204"/>
      <c r="E245" s="205"/>
      <c r="F245" s="206"/>
      <c r="G245" s="199" t="str">
        <f t="shared" si="19"/>
        <v/>
      </c>
      <c r="H245" s="199" t="str">
        <f t="shared" si="15"/>
        <v/>
      </c>
      <c r="I245" s="207" t="str">
        <f t="shared" si="16"/>
        <v/>
      </c>
      <c r="J245" s="208" t="str">
        <f t="shared" si="17"/>
        <v/>
      </c>
    </row>
    <row r="246" spans="2:10" ht="45" customHeight="1" x14ac:dyDescent="0.25">
      <c r="B246" s="194">
        <f t="shared" si="18"/>
        <v>227</v>
      </c>
      <c r="C246" s="203"/>
      <c r="D246" s="204"/>
      <c r="E246" s="205"/>
      <c r="F246" s="206"/>
      <c r="G246" s="199" t="str">
        <f t="shared" si="19"/>
        <v/>
      </c>
      <c r="H246" s="199" t="str">
        <f t="shared" si="15"/>
        <v/>
      </c>
      <c r="I246" s="207" t="str">
        <f t="shared" si="16"/>
        <v/>
      </c>
      <c r="J246" s="208" t="str">
        <f t="shared" si="17"/>
        <v/>
      </c>
    </row>
    <row r="247" spans="2:10" ht="45" customHeight="1" x14ac:dyDescent="0.25">
      <c r="B247" s="194">
        <f t="shared" si="18"/>
        <v>228</v>
      </c>
      <c r="C247" s="203"/>
      <c r="D247" s="204"/>
      <c r="E247" s="205"/>
      <c r="F247" s="206"/>
      <c r="G247" s="199" t="str">
        <f t="shared" si="19"/>
        <v/>
      </c>
      <c r="H247" s="199" t="str">
        <f t="shared" si="15"/>
        <v/>
      </c>
      <c r="I247" s="207" t="str">
        <f t="shared" si="16"/>
        <v/>
      </c>
      <c r="J247" s="208" t="str">
        <f t="shared" si="17"/>
        <v/>
      </c>
    </row>
    <row r="248" spans="2:10" ht="45" customHeight="1" x14ac:dyDescent="0.25">
      <c r="B248" s="194">
        <f t="shared" si="18"/>
        <v>229</v>
      </c>
      <c r="C248" s="203"/>
      <c r="D248" s="204"/>
      <c r="E248" s="205"/>
      <c r="F248" s="206"/>
      <c r="G248" s="199" t="str">
        <f t="shared" si="19"/>
        <v/>
      </c>
      <c r="H248" s="199" t="str">
        <f t="shared" si="15"/>
        <v/>
      </c>
      <c r="I248" s="207" t="str">
        <f t="shared" si="16"/>
        <v/>
      </c>
      <c r="J248" s="208" t="str">
        <f t="shared" si="17"/>
        <v/>
      </c>
    </row>
    <row r="249" spans="2:10" ht="45" customHeight="1" x14ac:dyDescent="0.25">
      <c r="B249" s="194">
        <f t="shared" si="18"/>
        <v>230</v>
      </c>
      <c r="C249" s="203"/>
      <c r="D249" s="204"/>
      <c r="E249" s="205"/>
      <c r="F249" s="206"/>
      <c r="G249" s="199" t="str">
        <f t="shared" si="19"/>
        <v/>
      </c>
      <c r="H249" s="199" t="str">
        <f t="shared" si="15"/>
        <v/>
      </c>
      <c r="I249" s="207" t="str">
        <f t="shared" si="16"/>
        <v/>
      </c>
      <c r="J249" s="208" t="str">
        <f t="shared" si="17"/>
        <v/>
      </c>
    </row>
    <row r="250" spans="2:10" ht="45" customHeight="1" x14ac:dyDescent="0.25">
      <c r="B250" s="194">
        <f t="shared" si="18"/>
        <v>231</v>
      </c>
      <c r="C250" s="203"/>
      <c r="D250" s="204"/>
      <c r="E250" s="205"/>
      <c r="F250" s="206"/>
      <c r="G250" s="199" t="str">
        <f t="shared" si="19"/>
        <v/>
      </c>
      <c r="H250" s="199" t="str">
        <f t="shared" si="15"/>
        <v/>
      </c>
      <c r="I250" s="207" t="str">
        <f t="shared" si="16"/>
        <v/>
      </c>
      <c r="J250" s="208" t="str">
        <f t="shared" si="17"/>
        <v/>
      </c>
    </row>
    <row r="251" spans="2:10" ht="45" customHeight="1" x14ac:dyDescent="0.25">
      <c r="B251" s="194">
        <f t="shared" si="18"/>
        <v>232</v>
      </c>
      <c r="C251" s="203"/>
      <c r="D251" s="204"/>
      <c r="E251" s="205"/>
      <c r="F251" s="206"/>
      <c r="G251" s="199" t="str">
        <f t="shared" si="19"/>
        <v/>
      </c>
      <c r="H251" s="199" t="str">
        <f t="shared" si="15"/>
        <v/>
      </c>
      <c r="I251" s="207" t="str">
        <f t="shared" si="16"/>
        <v/>
      </c>
      <c r="J251" s="208" t="str">
        <f t="shared" si="17"/>
        <v/>
      </c>
    </row>
    <row r="252" spans="2:10" ht="45" customHeight="1" x14ac:dyDescent="0.25">
      <c r="B252" s="194">
        <f t="shared" si="18"/>
        <v>233</v>
      </c>
      <c r="C252" s="203"/>
      <c r="D252" s="204"/>
      <c r="E252" s="205"/>
      <c r="F252" s="206"/>
      <c r="G252" s="199" t="str">
        <f t="shared" si="19"/>
        <v/>
      </c>
      <c r="H252" s="199" t="str">
        <f t="shared" si="15"/>
        <v/>
      </c>
      <c r="I252" s="207" t="str">
        <f t="shared" si="16"/>
        <v/>
      </c>
      <c r="J252" s="208" t="str">
        <f t="shared" si="17"/>
        <v/>
      </c>
    </row>
    <row r="253" spans="2:10" ht="45" customHeight="1" x14ac:dyDescent="0.25">
      <c r="B253" s="194">
        <f t="shared" si="18"/>
        <v>234</v>
      </c>
      <c r="C253" s="203"/>
      <c r="D253" s="204"/>
      <c r="E253" s="205"/>
      <c r="F253" s="206"/>
      <c r="G253" s="199" t="str">
        <f t="shared" si="19"/>
        <v/>
      </c>
      <c r="H253" s="199" t="str">
        <f t="shared" si="15"/>
        <v/>
      </c>
      <c r="I253" s="207" t="str">
        <f t="shared" si="16"/>
        <v/>
      </c>
      <c r="J253" s="208" t="str">
        <f t="shared" si="17"/>
        <v/>
      </c>
    </row>
    <row r="254" spans="2:10" ht="45" customHeight="1" x14ac:dyDescent="0.25">
      <c r="B254" s="194">
        <f t="shared" si="18"/>
        <v>235</v>
      </c>
      <c r="C254" s="203"/>
      <c r="D254" s="204"/>
      <c r="E254" s="205"/>
      <c r="F254" s="206"/>
      <c r="G254" s="199" t="str">
        <f t="shared" si="19"/>
        <v/>
      </c>
      <c r="H254" s="199" t="str">
        <f t="shared" si="15"/>
        <v/>
      </c>
      <c r="I254" s="207" t="str">
        <f t="shared" si="16"/>
        <v/>
      </c>
      <c r="J254" s="208" t="str">
        <f t="shared" si="17"/>
        <v/>
      </c>
    </row>
    <row r="255" spans="2:10" ht="45" customHeight="1" x14ac:dyDescent="0.25">
      <c r="B255" s="194">
        <f t="shared" si="18"/>
        <v>236</v>
      </c>
      <c r="C255" s="203"/>
      <c r="D255" s="204"/>
      <c r="E255" s="205"/>
      <c r="F255" s="206"/>
      <c r="G255" s="199" t="str">
        <f t="shared" si="19"/>
        <v/>
      </c>
      <c r="H255" s="199" t="str">
        <f t="shared" si="15"/>
        <v/>
      </c>
      <c r="I255" s="207" t="str">
        <f t="shared" si="16"/>
        <v/>
      </c>
      <c r="J255" s="208" t="str">
        <f t="shared" si="17"/>
        <v/>
      </c>
    </row>
    <row r="256" spans="2:10" ht="45" customHeight="1" x14ac:dyDescent="0.25">
      <c r="B256" s="194">
        <f t="shared" si="18"/>
        <v>237</v>
      </c>
      <c r="C256" s="203"/>
      <c r="D256" s="204"/>
      <c r="E256" s="205"/>
      <c r="F256" s="206"/>
      <c r="G256" s="199" t="str">
        <f t="shared" si="19"/>
        <v/>
      </c>
      <c r="H256" s="199" t="str">
        <f t="shared" si="15"/>
        <v/>
      </c>
      <c r="I256" s="207" t="str">
        <f t="shared" si="16"/>
        <v/>
      </c>
      <c r="J256" s="208" t="str">
        <f t="shared" si="17"/>
        <v/>
      </c>
    </row>
    <row r="257" spans="2:10" ht="45" customHeight="1" x14ac:dyDescent="0.25">
      <c r="B257" s="194">
        <f t="shared" si="18"/>
        <v>238</v>
      </c>
      <c r="C257" s="203"/>
      <c r="D257" s="204"/>
      <c r="E257" s="205"/>
      <c r="F257" s="206"/>
      <c r="G257" s="199" t="str">
        <f t="shared" si="19"/>
        <v/>
      </c>
      <c r="H257" s="199" t="str">
        <f t="shared" si="15"/>
        <v/>
      </c>
      <c r="I257" s="207" t="str">
        <f t="shared" si="16"/>
        <v/>
      </c>
      <c r="J257" s="208" t="str">
        <f t="shared" si="17"/>
        <v/>
      </c>
    </row>
    <row r="258" spans="2:10" ht="45" customHeight="1" x14ac:dyDescent="0.25">
      <c r="B258" s="194">
        <f t="shared" si="18"/>
        <v>239</v>
      </c>
      <c r="C258" s="203"/>
      <c r="D258" s="204"/>
      <c r="E258" s="205"/>
      <c r="F258" s="206"/>
      <c r="G258" s="199" t="str">
        <f t="shared" si="19"/>
        <v/>
      </c>
      <c r="H258" s="199" t="str">
        <f t="shared" si="15"/>
        <v/>
      </c>
      <c r="I258" s="207" t="str">
        <f t="shared" si="16"/>
        <v/>
      </c>
      <c r="J258" s="208" t="str">
        <f t="shared" si="17"/>
        <v/>
      </c>
    </row>
    <row r="259" spans="2:10" ht="45" customHeight="1" x14ac:dyDescent="0.25">
      <c r="B259" s="194">
        <f t="shared" si="18"/>
        <v>240</v>
      </c>
      <c r="C259" s="203"/>
      <c r="D259" s="204"/>
      <c r="E259" s="205"/>
      <c r="F259" s="206"/>
      <c r="G259" s="199" t="str">
        <f t="shared" si="19"/>
        <v/>
      </c>
      <c r="H259" s="199" t="str">
        <f t="shared" si="15"/>
        <v/>
      </c>
      <c r="I259" s="207" t="str">
        <f t="shared" si="16"/>
        <v/>
      </c>
      <c r="J259" s="208" t="str">
        <f t="shared" si="17"/>
        <v/>
      </c>
    </row>
    <row r="260" spans="2:10" ht="45" customHeight="1" x14ac:dyDescent="0.25">
      <c r="B260" s="194">
        <f t="shared" si="18"/>
        <v>241</v>
      </c>
      <c r="C260" s="203"/>
      <c r="D260" s="204"/>
      <c r="E260" s="205"/>
      <c r="F260" s="206"/>
      <c r="G260" s="199" t="str">
        <f t="shared" si="19"/>
        <v/>
      </c>
      <c r="H260" s="199" t="str">
        <f t="shared" si="15"/>
        <v/>
      </c>
      <c r="I260" s="207" t="str">
        <f t="shared" si="16"/>
        <v/>
      </c>
      <c r="J260" s="208" t="str">
        <f t="shared" si="17"/>
        <v/>
      </c>
    </row>
    <row r="261" spans="2:10" ht="45" customHeight="1" x14ac:dyDescent="0.25">
      <c r="B261" s="194">
        <f t="shared" si="18"/>
        <v>242</v>
      </c>
      <c r="C261" s="203"/>
      <c r="D261" s="204"/>
      <c r="E261" s="205"/>
      <c r="F261" s="206"/>
      <c r="G261" s="199" t="str">
        <f t="shared" si="19"/>
        <v/>
      </c>
      <c r="H261" s="199" t="str">
        <f t="shared" si="15"/>
        <v/>
      </c>
      <c r="I261" s="207" t="str">
        <f t="shared" si="16"/>
        <v/>
      </c>
      <c r="J261" s="208" t="str">
        <f t="shared" si="17"/>
        <v/>
      </c>
    </row>
    <row r="262" spans="2:10" ht="45" customHeight="1" x14ac:dyDescent="0.25">
      <c r="B262" s="194">
        <f t="shared" si="18"/>
        <v>243</v>
      </c>
      <c r="C262" s="203"/>
      <c r="D262" s="204"/>
      <c r="E262" s="205"/>
      <c r="F262" s="206"/>
      <c r="G262" s="199" t="str">
        <f t="shared" si="19"/>
        <v/>
      </c>
      <c r="H262" s="199" t="str">
        <f t="shared" si="15"/>
        <v/>
      </c>
      <c r="I262" s="207" t="str">
        <f t="shared" si="16"/>
        <v/>
      </c>
      <c r="J262" s="208" t="str">
        <f t="shared" si="17"/>
        <v/>
      </c>
    </row>
    <row r="263" spans="2:10" ht="45" customHeight="1" x14ac:dyDescent="0.25">
      <c r="B263" s="194">
        <f t="shared" si="18"/>
        <v>244</v>
      </c>
      <c r="C263" s="203"/>
      <c r="D263" s="204"/>
      <c r="E263" s="205"/>
      <c r="F263" s="206"/>
      <c r="G263" s="199" t="str">
        <f t="shared" si="19"/>
        <v/>
      </c>
      <c r="H263" s="199" t="str">
        <f t="shared" si="15"/>
        <v/>
      </c>
      <c r="I263" s="207" t="str">
        <f t="shared" si="16"/>
        <v/>
      </c>
      <c r="J263" s="208" t="str">
        <f t="shared" si="17"/>
        <v/>
      </c>
    </row>
    <row r="264" spans="2:10" ht="45" customHeight="1" x14ac:dyDescent="0.25">
      <c r="B264" s="194">
        <f t="shared" si="18"/>
        <v>245</v>
      </c>
      <c r="C264" s="203"/>
      <c r="D264" s="204"/>
      <c r="E264" s="205"/>
      <c r="F264" s="206"/>
      <c r="G264" s="199" t="str">
        <f t="shared" si="19"/>
        <v/>
      </c>
      <c r="H264" s="199" t="str">
        <f t="shared" si="15"/>
        <v/>
      </c>
      <c r="I264" s="207" t="str">
        <f t="shared" si="16"/>
        <v/>
      </c>
      <c r="J264" s="208" t="str">
        <f t="shared" si="17"/>
        <v/>
      </c>
    </row>
    <row r="265" spans="2:10" ht="45" customHeight="1" x14ac:dyDescent="0.25">
      <c r="B265" s="194">
        <f t="shared" si="18"/>
        <v>246</v>
      </c>
      <c r="C265" s="203"/>
      <c r="D265" s="204"/>
      <c r="E265" s="205"/>
      <c r="F265" s="206"/>
      <c r="G265" s="199" t="str">
        <f t="shared" si="19"/>
        <v/>
      </c>
      <c r="H265" s="199" t="str">
        <f t="shared" si="15"/>
        <v/>
      </c>
      <c r="I265" s="207" t="str">
        <f t="shared" si="16"/>
        <v/>
      </c>
      <c r="J265" s="208" t="str">
        <f t="shared" si="17"/>
        <v/>
      </c>
    </row>
    <row r="266" spans="2:10" ht="45" customHeight="1" x14ac:dyDescent="0.25">
      <c r="B266" s="194">
        <f t="shared" si="18"/>
        <v>247</v>
      </c>
      <c r="C266" s="203"/>
      <c r="D266" s="204"/>
      <c r="E266" s="205"/>
      <c r="F266" s="206"/>
      <c r="G266" s="199" t="str">
        <f t="shared" si="19"/>
        <v/>
      </c>
      <c r="H266" s="199" t="str">
        <f t="shared" si="15"/>
        <v/>
      </c>
      <c r="I266" s="207" t="str">
        <f t="shared" si="16"/>
        <v/>
      </c>
      <c r="J266" s="208" t="str">
        <f t="shared" si="17"/>
        <v/>
      </c>
    </row>
    <row r="267" spans="2:10" ht="45" customHeight="1" x14ac:dyDescent="0.25">
      <c r="B267" s="194">
        <f t="shared" si="18"/>
        <v>248</v>
      </c>
      <c r="C267" s="203"/>
      <c r="D267" s="204"/>
      <c r="E267" s="205"/>
      <c r="F267" s="206"/>
      <c r="G267" s="199" t="str">
        <f t="shared" si="19"/>
        <v/>
      </c>
      <c r="H267" s="199" t="str">
        <f t="shared" si="15"/>
        <v/>
      </c>
      <c r="I267" s="207" t="str">
        <f t="shared" si="16"/>
        <v/>
      </c>
      <c r="J267" s="208" t="str">
        <f t="shared" si="17"/>
        <v/>
      </c>
    </row>
    <row r="268" spans="2:10" ht="45" customHeight="1" x14ac:dyDescent="0.25">
      <c r="B268" s="194">
        <f t="shared" si="18"/>
        <v>249</v>
      </c>
      <c r="C268" s="203"/>
      <c r="D268" s="204"/>
      <c r="E268" s="205"/>
      <c r="F268" s="206"/>
      <c r="G268" s="199" t="str">
        <f t="shared" si="19"/>
        <v/>
      </c>
      <c r="H268" s="199" t="str">
        <f t="shared" si="15"/>
        <v/>
      </c>
      <c r="I268" s="207" t="str">
        <f t="shared" si="16"/>
        <v/>
      </c>
      <c r="J268" s="208" t="str">
        <f t="shared" si="17"/>
        <v/>
      </c>
    </row>
    <row r="269" spans="2:10" ht="45" customHeight="1" x14ac:dyDescent="0.25">
      <c r="B269" s="194">
        <f t="shared" si="18"/>
        <v>250</v>
      </c>
      <c r="C269" s="203"/>
      <c r="D269" s="204"/>
      <c r="E269" s="205"/>
      <c r="F269" s="206"/>
      <c r="G269" s="199" t="str">
        <f t="shared" si="19"/>
        <v/>
      </c>
      <c r="H269" s="199" t="str">
        <f t="shared" si="15"/>
        <v/>
      </c>
      <c r="I269" s="207" t="str">
        <f t="shared" si="16"/>
        <v/>
      </c>
      <c r="J269" s="208" t="str">
        <f t="shared" si="17"/>
        <v/>
      </c>
    </row>
    <row r="270" spans="2:10" ht="45" customHeight="1" x14ac:dyDescent="0.25">
      <c r="B270" s="194">
        <f t="shared" si="18"/>
        <v>251</v>
      </c>
      <c r="C270" s="203"/>
      <c r="D270" s="204"/>
      <c r="E270" s="205"/>
      <c r="F270" s="206"/>
      <c r="G270" s="199" t="str">
        <f t="shared" si="19"/>
        <v/>
      </c>
      <c r="H270" s="199" t="str">
        <f t="shared" si="15"/>
        <v/>
      </c>
      <c r="I270" s="207" t="str">
        <f t="shared" si="16"/>
        <v/>
      </c>
      <c r="J270" s="208" t="str">
        <f t="shared" si="17"/>
        <v/>
      </c>
    </row>
    <row r="271" spans="2:10" ht="45" customHeight="1" x14ac:dyDescent="0.25">
      <c r="B271" s="194">
        <f t="shared" si="18"/>
        <v>252</v>
      </c>
      <c r="C271" s="203"/>
      <c r="D271" s="204"/>
      <c r="E271" s="205"/>
      <c r="F271" s="206"/>
      <c r="G271" s="199" t="str">
        <f t="shared" si="19"/>
        <v/>
      </c>
      <c r="H271" s="199" t="str">
        <f t="shared" si="15"/>
        <v/>
      </c>
      <c r="I271" s="207" t="str">
        <f t="shared" si="16"/>
        <v/>
      </c>
      <c r="J271" s="208" t="str">
        <f t="shared" si="17"/>
        <v/>
      </c>
    </row>
    <row r="272" spans="2:10" ht="45" customHeight="1" x14ac:dyDescent="0.25">
      <c r="B272" s="194">
        <f t="shared" si="18"/>
        <v>253</v>
      </c>
      <c r="C272" s="203"/>
      <c r="D272" s="204"/>
      <c r="E272" s="205"/>
      <c r="F272" s="206"/>
      <c r="G272" s="199" t="str">
        <f t="shared" si="19"/>
        <v/>
      </c>
      <c r="H272" s="199" t="str">
        <f t="shared" si="15"/>
        <v/>
      </c>
      <c r="I272" s="207" t="str">
        <f t="shared" si="16"/>
        <v/>
      </c>
      <c r="J272" s="208" t="str">
        <f t="shared" si="17"/>
        <v/>
      </c>
    </row>
    <row r="273" spans="2:10" ht="45" customHeight="1" x14ac:dyDescent="0.25">
      <c r="B273" s="194">
        <f t="shared" si="18"/>
        <v>254</v>
      </c>
      <c r="C273" s="203"/>
      <c r="D273" s="204"/>
      <c r="E273" s="205"/>
      <c r="F273" s="206"/>
      <c r="G273" s="199" t="str">
        <f t="shared" si="19"/>
        <v/>
      </c>
      <c r="H273" s="199" t="str">
        <f t="shared" si="15"/>
        <v/>
      </c>
      <c r="I273" s="207" t="str">
        <f t="shared" si="16"/>
        <v/>
      </c>
      <c r="J273" s="208" t="str">
        <f t="shared" si="17"/>
        <v/>
      </c>
    </row>
    <row r="274" spans="2:10" ht="45" customHeight="1" x14ac:dyDescent="0.25">
      <c r="B274" s="194">
        <f t="shared" si="18"/>
        <v>255</v>
      </c>
      <c r="C274" s="203"/>
      <c r="D274" s="204"/>
      <c r="E274" s="205"/>
      <c r="F274" s="206"/>
      <c r="G274" s="199" t="str">
        <f t="shared" si="19"/>
        <v/>
      </c>
      <c r="H274" s="199" t="str">
        <f t="shared" si="15"/>
        <v/>
      </c>
      <c r="I274" s="207" t="str">
        <f t="shared" si="16"/>
        <v/>
      </c>
      <c r="J274" s="208" t="str">
        <f t="shared" si="17"/>
        <v/>
      </c>
    </row>
    <row r="275" spans="2:10" ht="45" customHeight="1" x14ac:dyDescent="0.25">
      <c r="B275" s="194">
        <f t="shared" si="18"/>
        <v>256</v>
      </c>
      <c r="C275" s="203"/>
      <c r="D275" s="204"/>
      <c r="E275" s="205"/>
      <c r="F275" s="206"/>
      <c r="G275" s="199" t="str">
        <f t="shared" si="19"/>
        <v/>
      </c>
      <c r="H275" s="199" t="str">
        <f t="shared" si="15"/>
        <v/>
      </c>
      <c r="I275" s="207" t="str">
        <f t="shared" si="16"/>
        <v/>
      </c>
      <c r="J275" s="208" t="str">
        <f t="shared" si="17"/>
        <v/>
      </c>
    </row>
    <row r="276" spans="2:10" ht="45" customHeight="1" x14ac:dyDescent="0.25">
      <c r="B276" s="194">
        <f t="shared" si="18"/>
        <v>257</v>
      </c>
      <c r="C276" s="203"/>
      <c r="D276" s="204"/>
      <c r="E276" s="205"/>
      <c r="F276" s="206"/>
      <c r="G276" s="199" t="str">
        <f t="shared" si="19"/>
        <v/>
      </c>
      <c r="H276" s="199" t="str">
        <f t="shared" ref="H276:H339" si="20">IF(E276&gt;0,+D276/E276,"")</f>
        <v/>
      </c>
      <c r="I276" s="207" t="str">
        <f t="shared" ref="I276:I339" si="21">IF(ISERR(F276/D276),"",(F276/D276))</f>
        <v/>
      </c>
      <c r="J276" s="208" t="str">
        <f t="shared" ref="J276:J339" si="22">IF(D276&gt;0,(IF(AND(ISERROR(VLOOKUP(D276/$J$12,$M$10:$O$13,3,1))),"ALERTA. Registre SMMLV, casilla 8",VLOOKUP(D276/$J$12,$M$10:$O$13,3,1))),"")</f>
        <v/>
      </c>
    </row>
    <row r="277" spans="2:10" ht="45" customHeight="1" x14ac:dyDescent="0.25">
      <c r="B277" s="194">
        <f t="shared" ref="B277:B340" si="23">1+B276</f>
        <v>258</v>
      </c>
      <c r="C277" s="203"/>
      <c r="D277" s="204"/>
      <c r="E277" s="205"/>
      <c r="F277" s="206"/>
      <c r="G277" s="199" t="str">
        <f t="shared" ref="G277:G340" si="24">IF(D277&gt;0,G276+D277,"")</f>
        <v/>
      </c>
      <c r="H277" s="199" t="str">
        <f t="shared" si="20"/>
        <v/>
      </c>
      <c r="I277" s="207" t="str">
        <f t="shared" si="21"/>
        <v/>
      </c>
      <c r="J277" s="208" t="str">
        <f t="shared" si="22"/>
        <v/>
      </c>
    </row>
    <row r="278" spans="2:10" ht="45" customHeight="1" x14ac:dyDescent="0.25">
      <c r="B278" s="194">
        <f t="shared" si="23"/>
        <v>259</v>
      </c>
      <c r="C278" s="203"/>
      <c r="D278" s="204"/>
      <c r="E278" s="205"/>
      <c r="F278" s="206"/>
      <c r="G278" s="199" t="str">
        <f t="shared" si="24"/>
        <v/>
      </c>
      <c r="H278" s="199" t="str">
        <f t="shared" si="20"/>
        <v/>
      </c>
      <c r="I278" s="207" t="str">
        <f t="shared" si="21"/>
        <v/>
      </c>
      <c r="J278" s="208" t="str">
        <f t="shared" si="22"/>
        <v/>
      </c>
    </row>
    <row r="279" spans="2:10" ht="45" customHeight="1" x14ac:dyDescent="0.25">
      <c r="B279" s="194">
        <f t="shared" si="23"/>
        <v>260</v>
      </c>
      <c r="C279" s="203"/>
      <c r="D279" s="204"/>
      <c r="E279" s="205"/>
      <c r="F279" s="206"/>
      <c r="G279" s="199" t="str">
        <f t="shared" si="24"/>
        <v/>
      </c>
      <c r="H279" s="199" t="str">
        <f t="shared" si="20"/>
        <v/>
      </c>
      <c r="I279" s="207" t="str">
        <f t="shared" si="21"/>
        <v/>
      </c>
      <c r="J279" s="208" t="str">
        <f t="shared" si="22"/>
        <v/>
      </c>
    </row>
    <row r="280" spans="2:10" ht="45" customHeight="1" x14ac:dyDescent="0.25">
      <c r="B280" s="194">
        <f t="shared" si="23"/>
        <v>261</v>
      </c>
      <c r="C280" s="203"/>
      <c r="D280" s="204"/>
      <c r="E280" s="205"/>
      <c r="F280" s="206"/>
      <c r="G280" s="199" t="str">
        <f t="shared" si="24"/>
        <v/>
      </c>
      <c r="H280" s="199" t="str">
        <f t="shared" si="20"/>
        <v/>
      </c>
      <c r="I280" s="207" t="str">
        <f t="shared" si="21"/>
        <v/>
      </c>
      <c r="J280" s="208" t="str">
        <f t="shared" si="22"/>
        <v/>
      </c>
    </row>
    <row r="281" spans="2:10" ht="45" customHeight="1" x14ac:dyDescent="0.25">
      <c r="B281" s="194">
        <f t="shared" si="23"/>
        <v>262</v>
      </c>
      <c r="C281" s="203"/>
      <c r="D281" s="204"/>
      <c r="E281" s="205"/>
      <c r="F281" s="206"/>
      <c r="G281" s="199" t="str">
        <f t="shared" si="24"/>
        <v/>
      </c>
      <c r="H281" s="199" t="str">
        <f t="shared" si="20"/>
        <v/>
      </c>
      <c r="I281" s="207" t="str">
        <f t="shared" si="21"/>
        <v/>
      </c>
      <c r="J281" s="208" t="str">
        <f t="shared" si="22"/>
        <v/>
      </c>
    </row>
    <row r="282" spans="2:10" ht="45" customHeight="1" x14ac:dyDescent="0.25">
      <c r="B282" s="194">
        <f t="shared" si="23"/>
        <v>263</v>
      </c>
      <c r="C282" s="203"/>
      <c r="D282" s="204"/>
      <c r="E282" s="205"/>
      <c r="F282" s="206"/>
      <c r="G282" s="199" t="str">
        <f t="shared" si="24"/>
        <v/>
      </c>
      <c r="H282" s="199" t="str">
        <f t="shared" si="20"/>
        <v/>
      </c>
      <c r="I282" s="207" t="str">
        <f t="shared" si="21"/>
        <v/>
      </c>
      <c r="J282" s="208" t="str">
        <f t="shared" si="22"/>
        <v/>
      </c>
    </row>
    <row r="283" spans="2:10" ht="45" customHeight="1" x14ac:dyDescent="0.25">
      <c r="B283" s="194">
        <f t="shared" si="23"/>
        <v>264</v>
      </c>
      <c r="C283" s="203"/>
      <c r="D283" s="204"/>
      <c r="E283" s="205"/>
      <c r="F283" s="206"/>
      <c r="G283" s="199" t="str">
        <f t="shared" si="24"/>
        <v/>
      </c>
      <c r="H283" s="199" t="str">
        <f t="shared" si="20"/>
        <v/>
      </c>
      <c r="I283" s="207" t="str">
        <f t="shared" si="21"/>
        <v/>
      </c>
      <c r="J283" s="208" t="str">
        <f t="shared" si="22"/>
        <v/>
      </c>
    </row>
    <row r="284" spans="2:10" ht="45" customHeight="1" x14ac:dyDescent="0.25">
      <c r="B284" s="194">
        <f t="shared" si="23"/>
        <v>265</v>
      </c>
      <c r="C284" s="203"/>
      <c r="D284" s="204"/>
      <c r="E284" s="205"/>
      <c r="F284" s="206"/>
      <c r="G284" s="199" t="str">
        <f t="shared" si="24"/>
        <v/>
      </c>
      <c r="H284" s="199" t="str">
        <f t="shared" si="20"/>
        <v/>
      </c>
      <c r="I284" s="207" t="str">
        <f t="shared" si="21"/>
        <v/>
      </c>
      <c r="J284" s="208" t="str">
        <f t="shared" si="22"/>
        <v/>
      </c>
    </row>
    <row r="285" spans="2:10" ht="45" customHeight="1" x14ac:dyDescent="0.25">
      <c r="B285" s="194">
        <f t="shared" si="23"/>
        <v>266</v>
      </c>
      <c r="C285" s="203"/>
      <c r="D285" s="204"/>
      <c r="E285" s="205"/>
      <c r="F285" s="206"/>
      <c r="G285" s="199" t="str">
        <f t="shared" si="24"/>
        <v/>
      </c>
      <c r="H285" s="199" t="str">
        <f t="shared" si="20"/>
        <v/>
      </c>
      <c r="I285" s="207" t="str">
        <f t="shared" si="21"/>
        <v/>
      </c>
      <c r="J285" s="208" t="str">
        <f t="shared" si="22"/>
        <v/>
      </c>
    </row>
    <row r="286" spans="2:10" ht="45" customHeight="1" x14ac:dyDescent="0.25">
      <c r="B286" s="194">
        <f t="shared" si="23"/>
        <v>267</v>
      </c>
      <c r="C286" s="203"/>
      <c r="D286" s="204"/>
      <c r="E286" s="205"/>
      <c r="F286" s="206"/>
      <c r="G286" s="199" t="str">
        <f t="shared" si="24"/>
        <v/>
      </c>
      <c r="H286" s="199" t="str">
        <f t="shared" si="20"/>
        <v/>
      </c>
      <c r="I286" s="207" t="str">
        <f t="shared" si="21"/>
        <v/>
      </c>
      <c r="J286" s="208" t="str">
        <f t="shared" si="22"/>
        <v/>
      </c>
    </row>
    <row r="287" spans="2:10" ht="45" customHeight="1" x14ac:dyDescent="0.25">
      <c r="B287" s="194">
        <f t="shared" si="23"/>
        <v>268</v>
      </c>
      <c r="C287" s="203"/>
      <c r="D287" s="204"/>
      <c r="E287" s="205"/>
      <c r="F287" s="206"/>
      <c r="G287" s="199" t="str">
        <f t="shared" si="24"/>
        <v/>
      </c>
      <c r="H287" s="199" t="str">
        <f t="shared" si="20"/>
        <v/>
      </c>
      <c r="I287" s="207" t="str">
        <f t="shared" si="21"/>
        <v/>
      </c>
      <c r="J287" s="208" t="str">
        <f t="shared" si="22"/>
        <v/>
      </c>
    </row>
    <row r="288" spans="2:10" ht="45" customHeight="1" x14ac:dyDescent="0.25">
      <c r="B288" s="194">
        <f t="shared" si="23"/>
        <v>269</v>
      </c>
      <c r="C288" s="203"/>
      <c r="D288" s="204"/>
      <c r="E288" s="205"/>
      <c r="F288" s="206"/>
      <c r="G288" s="199" t="str">
        <f t="shared" si="24"/>
        <v/>
      </c>
      <c r="H288" s="199" t="str">
        <f t="shared" si="20"/>
        <v/>
      </c>
      <c r="I288" s="207" t="str">
        <f t="shared" si="21"/>
        <v/>
      </c>
      <c r="J288" s="208" t="str">
        <f t="shared" si="22"/>
        <v/>
      </c>
    </row>
    <row r="289" spans="2:10" ht="45" customHeight="1" x14ac:dyDescent="0.25">
      <c r="B289" s="194">
        <f t="shared" si="23"/>
        <v>270</v>
      </c>
      <c r="C289" s="203"/>
      <c r="D289" s="204"/>
      <c r="E289" s="205"/>
      <c r="F289" s="206"/>
      <c r="G289" s="199" t="str">
        <f t="shared" si="24"/>
        <v/>
      </c>
      <c r="H289" s="199" t="str">
        <f t="shared" si="20"/>
        <v/>
      </c>
      <c r="I289" s="207" t="str">
        <f t="shared" si="21"/>
        <v/>
      </c>
      <c r="J289" s="208" t="str">
        <f t="shared" si="22"/>
        <v/>
      </c>
    </row>
    <row r="290" spans="2:10" ht="45" customHeight="1" x14ac:dyDescent="0.25">
      <c r="B290" s="194">
        <f t="shared" si="23"/>
        <v>271</v>
      </c>
      <c r="C290" s="203"/>
      <c r="D290" s="204"/>
      <c r="E290" s="205"/>
      <c r="F290" s="206"/>
      <c r="G290" s="199" t="str">
        <f t="shared" si="24"/>
        <v/>
      </c>
      <c r="H290" s="199" t="str">
        <f t="shared" si="20"/>
        <v/>
      </c>
      <c r="I290" s="207" t="str">
        <f t="shared" si="21"/>
        <v/>
      </c>
      <c r="J290" s="208" t="str">
        <f t="shared" si="22"/>
        <v/>
      </c>
    </row>
    <row r="291" spans="2:10" ht="45" customHeight="1" x14ac:dyDescent="0.25">
      <c r="B291" s="194">
        <f t="shared" si="23"/>
        <v>272</v>
      </c>
      <c r="C291" s="203"/>
      <c r="D291" s="204"/>
      <c r="E291" s="205"/>
      <c r="F291" s="206"/>
      <c r="G291" s="199" t="str">
        <f t="shared" si="24"/>
        <v/>
      </c>
      <c r="H291" s="199" t="str">
        <f t="shared" si="20"/>
        <v/>
      </c>
      <c r="I291" s="207" t="str">
        <f t="shared" si="21"/>
        <v/>
      </c>
      <c r="J291" s="208" t="str">
        <f t="shared" si="22"/>
        <v/>
      </c>
    </row>
    <row r="292" spans="2:10" ht="45" customHeight="1" x14ac:dyDescent="0.25">
      <c r="B292" s="194">
        <f t="shared" si="23"/>
        <v>273</v>
      </c>
      <c r="C292" s="203"/>
      <c r="D292" s="204"/>
      <c r="E292" s="205"/>
      <c r="F292" s="206"/>
      <c r="G292" s="199" t="str">
        <f t="shared" si="24"/>
        <v/>
      </c>
      <c r="H292" s="199" t="str">
        <f t="shared" si="20"/>
        <v/>
      </c>
      <c r="I292" s="207" t="str">
        <f t="shared" si="21"/>
        <v/>
      </c>
      <c r="J292" s="208" t="str">
        <f t="shared" si="22"/>
        <v/>
      </c>
    </row>
    <row r="293" spans="2:10" ht="45" customHeight="1" x14ac:dyDescent="0.25">
      <c r="B293" s="194">
        <f t="shared" si="23"/>
        <v>274</v>
      </c>
      <c r="C293" s="203"/>
      <c r="D293" s="204"/>
      <c r="E293" s="205"/>
      <c r="F293" s="206"/>
      <c r="G293" s="199" t="str">
        <f t="shared" si="24"/>
        <v/>
      </c>
      <c r="H293" s="199" t="str">
        <f t="shared" si="20"/>
        <v/>
      </c>
      <c r="I293" s="207" t="str">
        <f t="shared" si="21"/>
        <v/>
      </c>
      <c r="J293" s="208" t="str">
        <f t="shared" si="22"/>
        <v/>
      </c>
    </row>
    <row r="294" spans="2:10" ht="45" customHeight="1" x14ac:dyDescent="0.25">
      <c r="B294" s="194">
        <f t="shared" si="23"/>
        <v>275</v>
      </c>
      <c r="C294" s="203"/>
      <c r="D294" s="204"/>
      <c r="E294" s="205"/>
      <c r="F294" s="206"/>
      <c r="G294" s="199" t="str">
        <f t="shared" si="24"/>
        <v/>
      </c>
      <c r="H294" s="199" t="str">
        <f t="shared" si="20"/>
        <v/>
      </c>
      <c r="I294" s="207" t="str">
        <f t="shared" si="21"/>
        <v/>
      </c>
      <c r="J294" s="208" t="str">
        <f t="shared" si="22"/>
        <v/>
      </c>
    </row>
    <row r="295" spans="2:10" ht="45" customHeight="1" x14ac:dyDescent="0.25">
      <c r="B295" s="194">
        <f t="shared" si="23"/>
        <v>276</v>
      </c>
      <c r="C295" s="203"/>
      <c r="D295" s="204"/>
      <c r="E295" s="205"/>
      <c r="F295" s="206"/>
      <c r="G295" s="199" t="str">
        <f t="shared" si="24"/>
        <v/>
      </c>
      <c r="H295" s="199" t="str">
        <f t="shared" si="20"/>
        <v/>
      </c>
      <c r="I295" s="207" t="str">
        <f t="shared" si="21"/>
        <v/>
      </c>
      <c r="J295" s="208" t="str">
        <f t="shared" si="22"/>
        <v/>
      </c>
    </row>
    <row r="296" spans="2:10" ht="45" customHeight="1" x14ac:dyDescent="0.25">
      <c r="B296" s="194">
        <f t="shared" si="23"/>
        <v>277</v>
      </c>
      <c r="C296" s="203"/>
      <c r="D296" s="204"/>
      <c r="E296" s="205"/>
      <c r="F296" s="206"/>
      <c r="G296" s="199" t="str">
        <f t="shared" si="24"/>
        <v/>
      </c>
      <c r="H296" s="199" t="str">
        <f t="shared" si="20"/>
        <v/>
      </c>
      <c r="I296" s="207" t="str">
        <f t="shared" si="21"/>
        <v/>
      </c>
      <c r="J296" s="208" t="str">
        <f t="shared" si="22"/>
        <v/>
      </c>
    </row>
    <row r="297" spans="2:10" ht="45" customHeight="1" x14ac:dyDescent="0.25">
      <c r="B297" s="194">
        <f t="shared" si="23"/>
        <v>278</v>
      </c>
      <c r="C297" s="203"/>
      <c r="D297" s="204"/>
      <c r="E297" s="205"/>
      <c r="F297" s="206"/>
      <c r="G297" s="199" t="str">
        <f t="shared" si="24"/>
        <v/>
      </c>
      <c r="H297" s="199" t="str">
        <f t="shared" si="20"/>
        <v/>
      </c>
      <c r="I297" s="207" t="str">
        <f t="shared" si="21"/>
        <v/>
      </c>
      <c r="J297" s="208" t="str">
        <f t="shared" si="22"/>
        <v/>
      </c>
    </row>
    <row r="298" spans="2:10" ht="45" customHeight="1" x14ac:dyDescent="0.25">
      <c r="B298" s="194">
        <f t="shared" si="23"/>
        <v>279</v>
      </c>
      <c r="C298" s="203"/>
      <c r="D298" s="204"/>
      <c r="E298" s="205"/>
      <c r="F298" s="206"/>
      <c r="G298" s="199" t="str">
        <f t="shared" si="24"/>
        <v/>
      </c>
      <c r="H298" s="199" t="str">
        <f t="shared" si="20"/>
        <v/>
      </c>
      <c r="I298" s="207" t="str">
        <f t="shared" si="21"/>
        <v/>
      </c>
      <c r="J298" s="208" t="str">
        <f t="shared" si="22"/>
        <v/>
      </c>
    </row>
    <row r="299" spans="2:10" ht="45" customHeight="1" x14ac:dyDescent="0.25">
      <c r="B299" s="194">
        <f t="shared" si="23"/>
        <v>280</v>
      </c>
      <c r="C299" s="203"/>
      <c r="D299" s="204"/>
      <c r="E299" s="205"/>
      <c r="F299" s="206"/>
      <c r="G299" s="199" t="str">
        <f t="shared" si="24"/>
        <v/>
      </c>
      <c r="H299" s="199" t="str">
        <f t="shared" si="20"/>
        <v/>
      </c>
      <c r="I299" s="207" t="str">
        <f t="shared" si="21"/>
        <v/>
      </c>
      <c r="J299" s="208" t="str">
        <f t="shared" si="22"/>
        <v/>
      </c>
    </row>
    <row r="300" spans="2:10" ht="45" customHeight="1" x14ac:dyDescent="0.25">
      <c r="B300" s="194">
        <f t="shared" si="23"/>
        <v>281</v>
      </c>
      <c r="C300" s="203"/>
      <c r="D300" s="204"/>
      <c r="E300" s="205"/>
      <c r="F300" s="206"/>
      <c r="G300" s="199" t="str">
        <f t="shared" si="24"/>
        <v/>
      </c>
      <c r="H300" s="199" t="str">
        <f t="shared" si="20"/>
        <v/>
      </c>
      <c r="I300" s="207" t="str">
        <f t="shared" si="21"/>
        <v/>
      </c>
      <c r="J300" s="208" t="str">
        <f t="shared" si="22"/>
        <v/>
      </c>
    </row>
    <row r="301" spans="2:10" ht="45" customHeight="1" x14ac:dyDescent="0.25">
      <c r="B301" s="194">
        <f t="shared" si="23"/>
        <v>282</v>
      </c>
      <c r="C301" s="203"/>
      <c r="D301" s="204"/>
      <c r="E301" s="205"/>
      <c r="F301" s="206"/>
      <c r="G301" s="199" t="str">
        <f t="shared" si="24"/>
        <v/>
      </c>
      <c r="H301" s="199" t="str">
        <f t="shared" si="20"/>
        <v/>
      </c>
      <c r="I301" s="207" t="str">
        <f t="shared" si="21"/>
        <v/>
      </c>
      <c r="J301" s="208" t="str">
        <f t="shared" si="22"/>
        <v/>
      </c>
    </row>
    <row r="302" spans="2:10" ht="45" customHeight="1" x14ac:dyDescent="0.25">
      <c r="B302" s="194">
        <f t="shared" si="23"/>
        <v>283</v>
      </c>
      <c r="C302" s="203"/>
      <c r="D302" s="204"/>
      <c r="E302" s="205"/>
      <c r="F302" s="206"/>
      <c r="G302" s="199" t="str">
        <f t="shared" si="24"/>
        <v/>
      </c>
      <c r="H302" s="199" t="str">
        <f t="shared" si="20"/>
        <v/>
      </c>
      <c r="I302" s="207" t="str">
        <f t="shared" si="21"/>
        <v/>
      </c>
      <c r="J302" s="208" t="str">
        <f t="shared" si="22"/>
        <v/>
      </c>
    </row>
    <row r="303" spans="2:10" ht="45" customHeight="1" x14ac:dyDescent="0.25">
      <c r="B303" s="194">
        <f t="shared" si="23"/>
        <v>284</v>
      </c>
      <c r="C303" s="203"/>
      <c r="D303" s="204"/>
      <c r="E303" s="205"/>
      <c r="F303" s="206"/>
      <c r="G303" s="199" t="str">
        <f t="shared" si="24"/>
        <v/>
      </c>
      <c r="H303" s="199" t="str">
        <f t="shared" si="20"/>
        <v/>
      </c>
      <c r="I303" s="207" t="str">
        <f t="shared" si="21"/>
        <v/>
      </c>
      <c r="J303" s="208" t="str">
        <f t="shared" si="22"/>
        <v/>
      </c>
    </row>
    <row r="304" spans="2:10" ht="45" customHeight="1" x14ac:dyDescent="0.25">
      <c r="B304" s="194">
        <f t="shared" si="23"/>
        <v>285</v>
      </c>
      <c r="C304" s="203"/>
      <c r="D304" s="204"/>
      <c r="E304" s="205"/>
      <c r="F304" s="206"/>
      <c r="G304" s="199" t="str">
        <f t="shared" si="24"/>
        <v/>
      </c>
      <c r="H304" s="199" t="str">
        <f t="shared" si="20"/>
        <v/>
      </c>
      <c r="I304" s="207" t="str">
        <f t="shared" si="21"/>
        <v/>
      </c>
      <c r="J304" s="208" t="str">
        <f t="shared" si="22"/>
        <v/>
      </c>
    </row>
    <row r="305" spans="2:10" ht="45" customHeight="1" x14ac:dyDescent="0.25">
      <c r="B305" s="194">
        <f t="shared" si="23"/>
        <v>286</v>
      </c>
      <c r="C305" s="203"/>
      <c r="D305" s="204"/>
      <c r="E305" s="205"/>
      <c r="F305" s="206"/>
      <c r="G305" s="199" t="str">
        <f t="shared" si="24"/>
        <v/>
      </c>
      <c r="H305" s="199" t="str">
        <f t="shared" si="20"/>
        <v/>
      </c>
      <c r="I305" s="207" t="str">
        <f t="shared" si="21"/>
        <v/>
      </c>
      <c r="J305" s="208" t="str">
        <f t="shared" si="22"/>
        <v/>
      </c>
    </row>
    <row r="306" spans="2:10" ht="45" customHeight="1" x14ac:dyDescent="0.25">
      <c r="B306" s="194">
        <f t="shared" si="23"/>
        <v>287</v>
      </c>
      <c r="C306" s="203"/>
      <c r="D306" s="204"/>
      <c r="E306" s="205"/>
      <c r="F306" s="206"/>
      <c r="G306" s="199" t="str">
        <f t="shared" si="24"/>
        <v/>
      </c>
      <c r="H306" s="199" t="str">
        <f t="shared" si="20"/>
        <v/>
      </c>
      <c r="I306" s="207" t="str">
        <f t="shared" si="21"/>
        <v/>
      </c>
      <c r="J306" s="208" t="str">
        <f t="shared" si="22"/>
        <v/>
      </c>
    </row>
    <row r="307" spans="2:10" ht="45" customHeight="1" x14ac:dyDescent="0.25">
      <c r="B307" s="194">
        <f t="shared" si="23"/>
        <v>288</v>
      </c>
      <c r="C307" s="203"/>
      <c r="D307" s="204"/>
      <c r="E307" s="205"/>
      <c r="F307" s="206"/>
      <c r="G307" s="199" t="str">
        <f t="shared" si="24"/>
        <v/>
      </c>
      <c r="H307" s="199" t="str">
        <f t="shared" si="20"/>
        <v/>
      </c>
      <c r="I307" s="207" t="str">
        <f t="shared" si="21"/>
        <v/>
      </c>
      <c r="J307" s="208" t="str">
        <f t="shared" si="22"/>
        <v/>
      </c>
    </row>
    <row r="308" spans="2:10" ht="45" customHeight="1" x14ac:dyDescent="0.25">
      <c r="B308" s="194">
        <f t="shared" si="23"/>
        <v>289</v>
      </c>
      <c r="C308" s="203"/>
      <c r="D308" s="204"/>
      <c r="E308" s="205"/>
      <c r="F308" s="206"/>
      <c r="G308" s="199" t="str">
        <f t="shared" si="24"/>
        <v/>
      </c>
      <c r="H308" s="199" t="str">
        <f t="shared" si="20"/>
        <v/>
      </c>
      <c r="I308" s="207" t="str">
        <f t="shared" si="21"/>
        <v/>
      </c>
      <c r="J308" s="208" t="str">
        <f t="shared" si="22"/>
        <v/>
      </c>
    </row>
    <row r="309" spans="2:10" ht="45" customHeight="1" x14ac:dyDescent="0.25">
      <c r="B309" s="194">
        <f t="shared" si="23"/>
        <v>290</v>
      </c>
      <c r="C309" s="203"/>
      <c r="D309" s="204"/>
      <c r="E309" s="205"/>
      <c r="F309" s="206"/>
      <c r="G309" s="199" t="str">
        <f t="shared" si="24"/>
        <v/>
      </c>
      <c r="H309" s="199" t="str">
        <f t="shared" si="20"/>
        <v/>
      </c>
      <c r="I309" s="207" t="str">
        <f t="shared" si="21"/>
        <v/>
      </c>
      <c r="J309" s="208" t="str">
        <f t="shared" si="22"/>
        <v/>
      </c>
    </row>
    <row r="310" spans="2:10" ht="45" customHeight="1" x14ac:dyDescent="0.25">
      <c r="B310" s="194">
        <f t="shared" si="23"/>
        <v>291</v>
      </c>
      <c r="C310" s="203"/>
      <c r="D310" s="204"/>
      <c r="E310" s="205"/>
      <c r="F310" s="206"/>
      <c r="G310" s="199" t="str">
        <f t="shared" si="24"/>
        <v/>
      </c>
      <c r="H310" s="199" t="str">
        <f t="shared" si="20"/>
        <v/>
      </c>
      <c r="I310" s="207" t="str">
        <f t="shared" si="21"/>
        <v/>
      </c>
      <c r="J310" s="208" t="str">
        <f t="shared" si="22"/>
        <v/>
      </c>
    </row>
    <row r="311" spans="2:10" ht="45" customHeight="1" x14ac:dyDescent="0.25">
      <c r="B311" s="194">
        <f t="shared" si="23"/>
        <v>292</v>
      </c>
      <c r="C311" s="203"/>
      <c r="D311" s="204"/>
      <c r="E311" s="205"/>
      <c r="F311" s="206"/>
      <c r="G311" s="199" t="str">
        <f t="shared" si="24"/>
        <v/>
      </c>
      <c r="H311" s="199" t="str">
        <f t="shared" si="20"/>
        <v/>
      </c>
      <c r="I311" s="207" t="str">
        <f t="shared" si="21"/>
        <v/>
      </c>
      <c r="J311" s="208" t="str">
        <f t="shared" si="22"/>
        <v/>
      </c>
    </row>
    <row r="312" spans="2:10" ht="45" customHeight="1" x14ac:dyDescent="0.25">
      <c r="B312" s="194">
        <f t="shared" si="23"/>
        <v>293</v>
      </c>
      <c r="C312" s="203"/>
      <c r="D312" s="204"/>
      <c r="E312" s="205"/>
      <c r="F312" s="206"/>
      <c r="G312" s="199" t="str">
        <f t="shared" si="24"/>
        <v/>
      </c>
      <c r="H312" s="199" t="str">
        <f t="shared" si="20"/>
        <v/>
      </c>
      <c r="I312" s="207" t="str">
        <f t="shared" si="21"/>
        <v/>
      </c>
      <c r="J312" s="208" t="str">
        <f t="shared" si="22"/>
        <v/>
      </c>
    </row>
    <row r="313" spans="2:10" ht="45" customHeight="1" x14ac:dyDescent="0.25">
      <c r="B313" s="194">
        <f t="shared" si="23"/>
        <v>294</v>
      </c>
      <c r="C313" s="203"/>
      <c r="D313" s="204"/>
      <c r="E313" s="205"/>
      <c r="F313" s="206"/>
      <c r="G313" s="199" t="str">
        <f t="shared" si="24"/>
        <v/>
      </c>
      <c r="H313" s="199" t="str">
        <f t="shared" si="20"/>
        <v/>
      </c>
      <c r="I313" s="207" t="str">
        <f t="shared" si="21"/>
        <v/>
      </c>
      <c r="J313" s="208" t="str">
        <f t="shared" si="22"/>
        <v/>
      </c>
    </row>
    <row r="314" spans="2:10" ht="45" customHeight="1" x14ac:dyDescent="0.25">
      <c r="B314" s="194">
        <f t="shared" si="23"/>
        <v>295</v>
      </c>
      <c r="C314" s="203"/>
      <c r="D314" s="204"/>
      <c r="E314" s="205"/>
      <c r="F314" s="206"/>
      <c r="G314" s="199" t="str">
        <f t="shared" si="24"/>
        <v/>
      </c>
      <c r="H314" s="199" t="str">
        <f t="shared" si="20"/>
        <v/>
      </c>
      <c r="I314" s="207" t="str">
        <f t="shared" si="21"/>
        <v/>
      </c>
      <c r="J314" s="208" t="str">
        <f t="shared" si="22"/>
        <v/>
      </c>
    </row>
    <row r="315" spans="2:10" ht="45" customHeight="1" x14ac:dyDescent="0.25">
      <c r="B315" s="194">
        <f t="shared" si="23"/>
        <v>296</v>
      </c>
      <c r="C315" s="203"/>
      <c r="D315" s="204"/>
      <c r="E315" s="205"/>
      <c r="F315" s="206"/>
      <c r="G315" s="199" t="str">
        <f t="shared" si="24"/>
        <v/>
      </c>
      <c r="H315" s="199" t="str">
        <f t="shared" si="20"/>
        <v/>
      </c>
      <c r="I315" s="207" t="str">
        <f t="shared" si="21"/>
        <v/>
      </c>
      <c r="J315" s="208" t="str">
        <f t="shared" si="22"/>
        <v/>
      </c>
    </row>
    <row r="316" spans="2:10" ht="45" customHeight="1" x14ac:dyDescent="0.25">
      <c r="B316" s="194">
        <f t="shared" si="23"/>
        <v>297</v>
      </c>
      <c r="C316" s="203"/>
      <c r="D316" s="204"/>
      <c r="E316" s="205"/>
      <c r="F316" s="206"/>
      <c r="G316" s="199" t="str">
        <f t="shared" si="24"/>
        <v/>
      </c>
      <c r="H316" s="199" t="str">
        <f t="shared" si="20"/>
        <v/>
      </c>
      <c r="I316" s="207" t="str">
        <f t="shared" si="21"/>
        <v/>
      </c>
      <c r="J316" s="208" t="str">
        <f t="shared" si="22"/>
        <v/>
      </c>
    </row>
    <row r="317" spans="2:10" ht="45" customHeight="1" x14ac:dyDescent="0.25">
      <c r="B317" s="194">
        <f t="shared" si="23"/>
        <v>298</v>
      </c>
      <c r="C317" s="203"/>
      <c r="D317" s="204"/>
      <c r="E317" s="205"/>
      <c r="F317" s="206"/>
      <c r="G317" s="199" t="str">
        <f t="shared" si="24"/>
        <v/>
      </c>
      <c r="H317" s="199" t="str">
        <f t="shared" si="20"/>
        <v/>
      </c>
      <c r="I317" s="207" t="str">
        <f t="shared" si="21"/>
        <v/>
      </c>
      <c r="J317" s="208" t="str">
        <f t="shared" si="22"/>
        <v/>
      </c>
    </row>
    <row r="318" spans="2:10" ht="45" customHeight="1" x14ac:dyDescent="0.25">
      <c r="B318" s="194">
        <f t="shared" si="23"/>
        <v>299</v>
      </c>
      <c r="C318" s="203"/>
      <c r="D318" s="204"/>
      <c r="E318" s="205"/>
      <c r="F318" s="206"/>
      <c r="G318" s="199" t="str">
        <f t="shared" si="24"/>
        <v/>
      </c>
      <c r="H318" s="199" t="str">
        <f t="shared" si="20"/>
        <v/>
      </c>
      <c r="I318" s="207" t="str">
        <f t="shared" si="21"/>
        <v/>
      </c>
      <c r="J318" s="208" t="str">
        <f t="shared" si="22"/>
        <v/>
      </c>
    </row>
    <row r="319" spans="2:10" ht="45" customHeight="1" x14ac:dyDescent="0.25">
      <c r="B319" s="194">
        <f t="shared" si="23"/>
        <v>300</v>
      </c>
      <c r="C319" s="203"/>
      <c r="D319" s="204"/>
      <c r="E319" s="205"/>
      <c r="F319" s="206"/>
      <c r="G319" s="199" t="str">
        <f t="shared" si="24"/>
        <v/>
      </c>
      <c r="H319" s="199" t="str">
        <f t="shared" si="20"/>
        <v/>
      </c>
      <c r="I319" s="207" t="str">
        <f t="shared" si="21"/>
        <v/>
      </c>
      <c r="J319" s="208" t="str">
        <f t="shared" si="22"/>
        <v/>
      </c>
    </row>
    <row r="320" spans="2:10" ht="45" customHeight="1" x14ac:dyDescent="0.25">
      <c r="B320" s="194">
        <f t="shared" si="23"/>
        <v>301</v>
      </c>
      <c r="C320" s="203"/>
      <c r="D320" s="204"/>
      <c r="E320" s="205"/>
      <c r="F320" s="206"/>
      <c r="G320" s="199" t="str">
        <f t="shared" si="24"/>
        <v/>
      </c>
      <c r="H320" s="199" t="str">
        <f t="shared" si="20"/>
        <v/>
      </c>
      <c r="I320" s="207" t="str">
        <f t="shared" si="21"/>
        <v/>
      </c>
      <c r="J320" s="208" t="str">
        <f t="shared" si="22"/>
        <v/>
      </c>
    </row>
    <row r="321" spans="2:10" ht="45" customHeight="1" x14ac:dyDescent="0.25">
      <c r="B321" s="194">
        <f t="shared" si="23"/>
        <v>302</v>
      </c>
      <c r="C321" s="203"/>
      <c r="D321" s="204"/>
      <c r="E321" s="205"/>
      <c r="F321" s="206"/>
      <c r="G321" s="199" t="str">
        <f t="shared" si="24"/>
        <v/>
      </c>
      <c r="H321" s="199" t="str">
        <f t="shared" si="20"/>
        <v/>
      </c>
      <c r="I321" s="207" t="str">
        <f t="shared" si="21"/>
        <v/>
      </c>
      <c r="J321" s="208" t="str">
        <f t="shared" si="22"/>
        <v/>
      </c>
    </row>
    <row r="322" spans="2:10" ht="45" customHeight="1" x14ac:dyDescent="0.25">
      <c r="B322" s="194">
        <f t="shared" si="23"/>
        <v>303</v>
      </c>
      <c r="C322" s="203"/>
      <c r="D322" s="204"/>
      <c r="E322" s="205"/>
      <c r="F322" s="206"/>
      <c r="G322" s="199" t="str">
        <f t="shared" si="24"/>
        <v/>
      </c>
      <c r="H322" s="199" t="str">
        <f t="shared" si="20"/>
        <v/>
      </c>
      <c r="I322" s="207" t="str">
        <f t="shared" si="21"/>
        <v/>
      </c>
      <c r="J322" s="208" t="str">
        <f t="shared" si="22"/>
        <v/>
      </c>
    </row>
    <row r="323" spans="2:10" ht="45" customHeight="1" x14ac:dyDescent="0.25">
      <c r="B323" s="194">
        <f t="shared" si="23"/>
        <v>304</v>
      </c>
      <c r="C323" s="203"/>
      <c r="D323" s="204"/>
      <c r="E323" s="205"/>
      <c r="F323" s="206"/>
      <c r="G323" s="199" t="str">
        <f t="shared" si="24"/>
        <v/>
      </c>
      <c r="H323" s="199" t="str">
        <f t="shared" si="20"/>
        <v/>
      </c>
      <c r="I323" s="207" t="str">
        <f t="shared" si="21"/>
        <v/>
      </c>
      <c r="J323" s="208" t="str">
        <f t="shared" si="22"/>
        <v/>
      </c>
    </row>
    <row r="324" spans="2:10" ht="45" customHeight="1" x14ac:dyDescent="0.25">
      <c r="B324" s="194">
        <f t="shared" si="23"/>
        <v>305</v>
      </c>
      <c r="C324" s="203"/>
      <c r="D324" s="204"/>
      <c r="E324" s="205"/>
      <c r="F324" s="206"/>
      <c r="G324" s="199" t="str">
        <f t="shared" si="24"/>
        <v/>
      </c>
      <c r="H324" s="199" t="str">
        <f t="shared" si="20"/>
        <v/>
      </c>
      <c r="I324" s="207" t="str">
        <f t="shared" si="21"/>
        <v/>
      </c>
      <c r="J324" s="208" t="str">
        <f t="shared" si="22"/>
        <v/>
      </c>
    </row>
    <row r="325" spans="2:10" ht="45" customHeight="1" x14ac:dyDescent="0.25">
      <c r="B325" s="194">
        <f t="shared" si="23"/>
        <v>306</v>
      </c>
      <c r="C325" s="203"/>
      <c r="D325" s="204"/>
      <c r="E325" s="205"/>
      <c r="F325" s="206"/>
      <c r="G325" s="199" t="str">
        <f t="shared" si="24"/>
        <v/>
      </c>
      <c r="H325" s="199" t="str">
        <f t="shared" si="20"/>
        <v/>
      </c>
      <c r="I325" s="207" t="str">
        <f t="shared" si="21"/>
        <v/>
      </c>
      <c r="J325" s="208" t="str">
        <f t="shared" si="22"/>
        <v/>
      </c>
    </row>
    <row r="326" spans="2:10" ht="45" customHeight="1" x14ac:dyDescent="0.25">
      <c r="B326" s="194">
        <f t="shared" si="23"/>
        <v>307</v>
      </c>
      <c r="C326" s="203"/>
      <c r="D326" s="204"/>
      <c r="E326" s="205"/>
      <c r="F326" s="206"/>
      <c r="G326" s="199" t="str">
        <f t="shared" si="24"/>
        <v/>
      </c>
      <c r="H326" s="199" t="str">
        <f t="shared" si="20"/>
        <v/>
      </c>
      <c r="I326" s="207" t="str">
        <f t="shared" si="21"/>
        <v/>
      </c>
      <c r="J326" s="208" t="str">
        <f t="shared" si="22"/>
        <v/>
      </c>
    </row>
    <row r="327" spans="2:10" ht="45" customHeight="1" x14ac:dyDescent="0.25">
      <c r="B327" s="194">
        <f t="shared" si="23"/>
        <v>308</v>
      </c>
      <c r="C327" s="203"/>
      <c r="D327" s="204"/>
      <c r="E327" s="205"/>
      <c r="F327" s="206"/>
      <c r="G327" s="199" t="str">
        <f t="shared" si="24"/>
        <v/>
      </c>
      <c r="H327" s="199" t="str">
        <f t="shared" si="20"/>
        <v/>
      </c>
      <c r="I327" s="207" t="str">
        <f t="shared" si="21"/>
        <v/>
      </c>
      <c r="J327" s="208" t="str">
        <f t="shared" si="22"/>
        <v/>
      </c>
    </row>
    <row r="328" spans="2:10" ht="45" customHeight="1" x14ac:dyDescent="0.25">
      <c r="B328" s="194">
        <f t="shared" si="23"/>
        <v>309</v>
      </c>
      <c r="C328" s="203"/>
      <c r="D328" s="204"/>
      <c r="E328" s="205"/>
      <c r="F328" s="206"/>
      <c r="G328" s="199" t="str">
        <f t="shared" si="24"/>
        <v/>
      </c>
      <c r="H328" s="199" t="str">
        <f t="shared" si="20"/>
        <v/>
      </c>
      <c r="I328" s="207" t="str">
        <f t="shared" si="21"/>
        <v/>
      </c>
      <c r="J328" s="208" t="str">
        <f t="shared" si="22"/>
        <v/>
      </c>
    </row>
    <row r="329" spans="2:10" ht="45" customHeight="1" x14ac:dyDescent="0.25">
      <c r="B329" s="194">
        <f t="shared" si="23"/>
        <v>310</v>
      </c>
      <c r="C329" s="203"/>
      <c r="D329" s="204"/>
      <c r="E329" s="205"/>
      <c r="F329" s="206"/>
      <c r="G329" s="199" t="str">
        <f t="shared" si="24"/>
        <v/>
      </c>
      <c r="H329" s="199" t="str">
        <f t="shared" si="20"/>
        <v/>
      </c>
      <c r="I329" s="207" t="str">
        <f t="shared" si="21"/>
        <v/>
      </c>
      <c r="J329" s="208" t="str">
        <f t="shared" si="22"/>
        <v/>
      </c>
    </row>
    <row r="330" spans="2:10" ht="45" customHeight="1" x14ac:dyDescent="0.25">
      <c r="B330" s="194">
        <f t="shared" si="23"/>
        <v>311</v>
      </c>
      <c r="C330" s="203"/>
      <c r="D330" s="204"/>
      <c r="E330" s="205"/>
      <c r="F330" s="206"/>
      <c r="G330" s="199" t="str">
        <f t="shared" si="24"/>
        <v/>
      </c>
      <c r="H330" s="199" t="str">
        <f t="shared" si="20"/>
        <v/>
      </c>
      <c r="I330" s="207" t="str">
        <f t="shared" si="21"/>
        <v/>
      </c>
      <c r="J330" s="208" t="str">
        <f t="shared" si="22"/>
        <v/>
      </c>
    </row>
    <row r="331" spans="2:10" ht="45" customHeight="1" x14ac:dyDescent="0.25">
      <c r="B331" s="194">
        <f t="shared" si="23"/>
        <v>312</v>
      </c>
      <c r="C331" s="203"/>
      <c r="D331" s="204"/>
      <c r="E331" s="205"/>
      <c r="F331" s="206"/>
      <c r="G331" s="199" t="str">
        <f t="shared" si="24"/>
        <v/>
      </c>
      <c r="H331" s="199" t="str">
        <f t="shared" si="20"/>
        <v/>
      </c>
      <c r="I331" s="207" t="str">
        <f t="shared" si="21"/>
        <v/>
      </c>
      <c r="J331" s="208" t="str">
        <f t="shared" si="22"/>
        <v/>
      </c>
    </row>
    <row r="332" spans="2:10" ht="45" customHeight="1" x14ac:dyDescent="0.25">
      <c r="B332" s="194">
        <f t="shared" si="23"/>
        <v>313</v>
      </c>
      <c r="C332" s="203"/>
      <c r="D332" s="204"/>
      <c r="E332" s="205"/>
      <c r="F332" s="206"/>
      <c r="G332" s="199" t="str">
        <f t="shared" si="24"/>
        <v/>
      </c>
      <c r="H332" s="199" t="str">
        <f t="shared" si="20"/>
        <v/>
      </c>
      <c r="I332" s="207" t="str">
        <f t="shared" si="21"/>
        <v/>
      </c>
      <c r="J332" s="208" t="str">
        <f t="shared" si="22"/>
        <v/>
      </c>
    </row>
    <row r="333" spans="2:10" ht="45" customHeight="1" x14ac:dyDescent="0.25">
      <c r="B333" s="194">
        <f t="shared" si="23"/>
        <v>314</v>
      </c>
      <c r="C333" s="203"/>
      <c r="D333" s="204"/>
      <c r="E333" s="205"/>
      <c r="F333" s="206"/>
      <c r="G333" s="199" t="str">
        <f t="shared" si="24"/>
        <v/>
      </c>
      <c r="H333" s="199" t="str">
        <f t="shared" si="20"/>
        <v/>
      </c>
      <c r="I333" s="207" t="str">
        <f t="shared" si="21"/>
        <v/>
      </c>
      <c r="J333" s="208" t="str">
        <f t="shared" si="22"/>
        <v/>
      </c>
    </row>
    <row r="334" spans="2:10" ht="45" customHeight="1" x14ac:dyDescent="0.25">
      <c r="B334" s="194">
        <f t="shared" si="23"/>
        <v>315</v>
      </c>
      <c r="C334" s="203"/>
      <c r="D334" s="204"/>
      <c r="E334" s="205"/>
      <c r="F334" s="206"/>
      <c r="G334" s="199" t="str">
        <f t="shared" si="24"/>
        <v/>
      </c>
      <c r="H334" s="199" t="str">
        <f t="shared" si="20"/>
        <v/>
      </c>
      <c r="I334" s="207" t="str">
        <f t="shared" si="21"/>
        <v/>
      </c>
      <c r="J334" s="208" t="str">
        <f t="shared" si="22"/>
        <v/>
      </c>
    </row>
    <row r="335" spans="2:10" ht="45" customHeight="1" x14ac:dyDescent="0.25">
      <c r="B335" s="194">
        <f t="shared" si="23"/>
        <v>316</v>
      </c>
      <c r="C335" s="203"/>
      <c r="D335" s="204"/>
      <c r="E335" s="205"/>
      <c r="F335" s="206"/>
      <c r="G335" s="199" t="str">
        <f t="shared" si="24"/>
        <v/>
      </c>
      <c r="H335" s="199" t="str">
        <f t="shared" si="20"/>
        <v/>
      </c>
      <c r="I335" s="207" t="str">
        <f t="shared" si="21"/>
        <v/>
      </c>
      <c r="J335" s="208" t="str">
        <f t="shared" si="22"/>
        <v/>
      </c>
    </row>
    <row r="336" spans="2:10" ht="45" customHeight="1" x14ac:dyDescent="0.25">
      <c r="B336" s="194">
        <f t="shared" si="23"/>
        <v>317</v>
      </c>
      <c r="C336" s="203"/>
      <c r="D336" s="204"/>
      <c r="E336" s="205"/>
      <c r="F336" s="206"/>
      <c r="G336" s="199" t="str">
        <f t="shared" si="24"/>
        <v/>
      </c>
      <c r="H336" s="199" t="str">
        <f t="shared" si="20"/>
        <v/>
      </c>
      <c r="I336" s="207" t="str">
        <f t="shared" si="21"/>
        <v/>
      </c>
      <c r="J336" s="208" t="str">
        <f t="shared" si="22"/>
        <v/>
      </c>
    </row>
    <row r="337" spans="2:10" ht="45" customHeight="1" x14ac:dyDescent="0.25">
      <c r="B337" s="194">
        <f t="shared" si="23"/>
        <v>318</v>
      </c>
      <c r="C337" s="203"/>
      <c r="D337" s="204"/>
      <c r="E337" s="205"/>
      <c r="F337" s="206"/>
      <c r="G337" s="199" t="str">
        <f t="shared" si="24"/>
        <v/>
      </c>
      <c r="H337" s="199" t="str">
        <f t="shared" si="20"/>
        <v/>
      </c>
      <c r="I337" s="207" t="str">
        <f t="shared" si="21"/>
        <v/>
      </c>
      <c r="J337" s="208" t="str">
        <f t="shared" si="22"/>
        <v/>
      </c>
    </row>
    <row r="338" spans="2:10" ht="45" customHeight="1" x14ac:dyDescent="0.25">
      <c r="B338" s="194">
        <f t="shared" si="23"/>
        <v>319</v>
      </c>
      <c r="C338" s="203"/>
      <c r="D338" s="204"/>
      <c r="E338" s="205"/>
      <c r="F338" s="206"/>
      <c r="G338" s="199" t="str">
        <f t="shared" si="24"/>
        <v/>
      </c>
      <c r="H338" s="199" t="str">
        <f t="shared" si="20"/>
        <v/>
      </c>
      <c r="I338" s="207" t="str">
        <f t="shared" si="21"/>
        <v/>
      </c>
      <c r="J338" s="208" t="str">
        <f t="shared" si="22"/>
        <v/>
      </c>
    </row>
    <row r="339" spans="2:10" ht="45" customHeight="1" x14ac:dyDescent="0.25">
      <c r="B339" s="194">
        <f t="shared" si="23"/>
        <v>320</v>
      </c>
      <c r="C339" s="203"/>
      <c r="D339" s="204"/>
      <c r="E339" s="205"/>
      <c r="F339" s="206"/>
      <c r="G339" s="199" t="str">
        <f t="shared" si="24"/>
        <v/>
      </c>
      <c r="H339" s="199" t="str">
        <f t="shared" si="20"/>
        <v/>
      </c>
      <c r="I339" s="207" t="str">
        <f t="shared" si="21"/>
        <v/>
      </c>
      <c r="J339" s="208" t="str">
        <f t="shared" si="22"/>
        <v/>
      </c>
    </row>
    <row r="340" spans="2:10" ht="45" customHeight="1" x14ac:dyDescent="0.25">
      <c r="B340" s="194">
        <f t="shared" si="23"/>
        <v>321</v>
      </c>
      <c r="C340" s="203"/>
      <c r="D340" s="204"/>
      <c r="E340" s="205"/>
      <c r="F340" s="206"/>
      <c r="G340" s="199" t="str">
        <f t="shared" si="24"/>
        <v/>
      </c>
      <c r="H340" s="199" t="str">
        <f t="shared" ref="H340:H403" si="25">IF(E340&gt;0,+D340/E340,"")</f>
        <v/>
      </c>
      <c r="I340" s="207" t="str">
        <f t="shared" ref="I340:I403" si="26">IF(ISERR(F340/D340),"",(F340/D340))</f>
        <v/>
      </c>
      <c r="J340" s="208" t="str">
        <f t="shared" ref="J340:J403" si="27">IF(D340&gt;0,(IF(AND(ISERROR(VLOOKUP(D340/$J$12,$M$10:$O$13,3,1))),"ALERTA. Registre SMMLV, casilla 8",VLOOKUP(D340/$J$12,$M$10:$O$13,3,1))),"")</f>
        <v/>
      </c>
    </row>
    <row r="341" spans="2:10" ht="45" customHeight="1" x14ac:dyDescent="0.25">
      <c r="B341" s="194">
        <f t="shared" ref="B341:B404" si="28">1+B340</f>
        <v>322</v>
      </c>
      <c r="C341" s="203"/>
      <c r="D341" s="204"/>
      <c r="E341" s="205"/>
      <c r="F341" s="206"/>
      <c r="G341" s="199" t="str">
        <f t="shared" ref="G341:G404" si="29">IF(D341&gt;0,G340+D341,"")</f>
        <v/>
      </c>
      <c r="H341" s="199" t="str">
        <f t="shared" si="25"/>
        <v/>
      </c>
      <c r="I341" s="207" t="str">
        <f t="shared" si="26"/>
        <v/>
      </c>
      <c r="J341" s="208" t="str">
        <f t="shared" si="27"/>
        <v/>
      </c>
    </row>
    <row r="342" spans="2:10" ht="45" customHeight="1" x14ac:dyDescent="0.25">
      <c r="B342" s="194">
        <f t="shared" si="28"/>
        <v>323</v>
      </c>
      <c r="C342" s="203"/>
      <c r="D342" s="204"/>
      <c r="E342" s="205"/>
      <c r="F342" s="206"/>
      <c r="G342" s="199" t="str">
        <f t="shared" si="29"/>
        <v/>
      </c>
      <c r="H342" s="199" t="str">
        <f t="shared" si="25"/>
        <v/>
      </c>
      <c r="I342" s="207" t="str">
        <f t="shared" si="26"/>
        <v/>
      </c>
      <c r="J342" s="208" t="str">
        <f t="shared" si="27"/>
        <v/>
      </c>
    </row>
    <row r="343" spans="2:10" ht="45" customHeight="1" x14ac:dyDescent="0.25">
      <c r="B343" s="194">
        <f t="shared" si="28"/>
        <v>324</v>
      </c>
      <c r="C343" s="203"/>
      <c r="D343" s="204"/>
      <c r="E343" s="205"/>
      <c r="F343" s="206"/>
      <c r="G343" s="199" t="str">
        <f t="shared" si="29"/>
        <v/>
      </c>
      <c r="H343" s="199" t="str">
        <f t="shared" si="25"/>
        <v/>
      </c>
      <c r="I343" s="207" t="str">
        <f t="shared" si="26"/>
        <v/>
      </c>
      <c r="J343" s="208" t="str">
        <f t="shared" si="27"/>
        <v/>
      </c>
    </row>
    <row r="344" spans="2:10" ht="45" customHeight="1" x14ac:dyDescent="0.25">
      <c r="B344" s="194">
        <f t="shared" si="28"/>
        <v>325</v>
      </c>
      <c r="C344" s="203"/>
      <c r="D344" s="204"/>
      <c r="E344" s="205"/>
      <c r="F344" s="206"/>
      <c r="G344" s="199" t="str">
        <f t="shared" si="29"/>
        <v/>
      </c>
      <c r="H344" s="199" t="str">
        <f t="shared" si="25"/>
        <v/>
      </c>
      <c r="I344" s="207" t="str">
        <f t="shared" si="26"/>
        <v/>
      </c>
      <c r="J344" s="208" t="str">
        <f t="shared" si="27"/>
        <v/>
      </c>
    </row>
    <row r="345" spans="2:10" ht="45" customHeight="1" x14ac:dyDescent="0.25">
      <c r="B345" s="194">
        <f t="shared" si="28"/>
        <v>326</v>
      </c>
      <c r="C345" s="203"/>
      <c r="D345" s="204"/>
      <c r="E345" s="205"/>
      <c r="F345" s="206"/>
      <c r="G345" s="199" t="str">
        <f t="shared" si="29"/>
        <v/>
      </c>
      <c r="H345" s="199" t="str">
        <f t="shared" si="25"/>
        <v/>
      </c>
      <c r="I345" s="207" t="str">
        <f t="shared" si="26"/>
        <v/>
      </c>
      <c r="J345" s="208" t="str">
        <f t="shared" si="27"/>
        <v/>
      </c>
    </row>
    <row r="346" spans="2:10" ht="45" customHeight="1" x14ac:dyDescent="0.25">
      <c r="B346" s="194">
        <f t="shared" si="28"/>
        <v>327</v>
      </c>
      <c r="C346" s="203"/>
      <c r="D346" s="204"/>
      <c r="E346" s="205"/>
      <c r="F346" s="206"/>
      <c r="G346" s="199" t="str">
        <f t="shared" si="29"/>
        <v/>
      </c>
      <c r="H346" s="199" t="str">
        <f t="shared" si="25"/>
        <v/>
      </c>
      <c r="I346" s="207" t="str">
        <f t="shared" si="26"/>
        <v/>
      </c>
      <c r="J346" s="208" t="str">
        <f t="shared" si="27"/>
        <v/>
      </c>
    </row>
    <row r="347" spans="2:10" ht="45" customHeight="1" x14ac:dyDescent="0.25">
      <c r="B347" s="194">
        <f t="shared" si="28"/>
        <v>328</v>
      </c>
      <c r="C347" s="203"/>
      <c r="D347" s="204"/>
      <c r="E347" s="205"/>
      <c r="F347" s="206"/>
      <c r="G347" s="199" t="str">
        <f t="shared" si="29"/>
        <v/>
      </c>
      <c r="H347" s="199" t="str">
        <f t="shared" si="25"/>
        <v/>
      </c>
      <c r="I347" s="207" t="str">
        <f t="shared" si="26"/>
        <v/>
      </c>
      <c r="J347" s="208" t="str">
        <f t="shared" si="27"/>
        <v/>
      </c>
    </row>
    <row r="348" spans="2:10" ht="45" customHeight="1" x14ac:dyDescent="0.25">
      <c r="B348" s="194">
        <f t="shared" si="28"/>
        <v>329</v>
      </c>
      <c r="C348" s="203"/>
      <c r="D348" s="204"/>
      <c r="E348" s="205"/>
      <c r="F348" s="206"/>
      <c r="G348" s="199" t="str">
        <f t="shared" si="29"/>
        <v/>
      </c>
      <c r="H348" s="199" t="str">
        <f t="shared" si="25"/>
        <v/>
      </c>
      <c r="I348" s="207" t="str">
        <f t="shared" si="26"/>
        <v/>
      </c>
      <c r="J348" s="208" t="str">
        <f t="shared" si="27"/>
        <v/>
      </c>
    </row>
    <row r="349" spans="2:10" ht="45" customHeight="1" x14ac:dyDescent="0.25">
      <c r="B349" s="194">
        <f t="shared" si="28"/>
        <v>330</v>
      </c>
      <c r="C349" s="203"/>
      <c r="D349" s="204"/>
      <c r="E349" s="205"/>
      <c r="F349" s="206"/>
      <c r="G349" s="199" t="str">
        <f t="shared" si="29"/>
        <v/>
      </c>
      <c r="H349" s="199" t="str">
        <f t="shared" si="25"/>
        <v/>
      </c>
      <c r="I349" s="207" t="str">
        <f t="shared" si="26"/>
        <v/>
      </c>
      <c r="J349" s="208" t="str">
        <f t="shared" si="27"/>
        <v/>
      </c>
    </row>
    <row r="350" spans="2:10" ht="45" customHeight="1" x14ac:dyDescent="0.25">
      <c r="B350" s="194">
        <f t="shared" si="28"/>
        <v>331</v>
      </c>
      <c r="C350" s="203"/>
      <c r="D350" s="204"/>
      <c r="E350" s="205"/>
      <c r="F350" s="206"/>
      <c r="G350" s="199" t="str">
        <f t="shared" si="29"/>
        <v/>
      </c>
      <c r="H350" s="199" t="str">
        <f t="shared" si="25"/>
        <v/>
      </c>
      <c r="I350" s="207" t="str">
        <f t="shared" si="26"/>
        <v/>
      </c>
      <c r="J350" s="208" t="str">
        <f t="shared" si="27"/>
        <v/>
      </c>
    </row>
    <row r="351" spans="2:10" ht="45" customHeight="1" x14ac:dyDescent="0.25">
      <c r="B351" s="194">
        <f t="shared" si="28"/>
        <v>332</v>
      </c>
      <c r="C351" s="203"/>
      <c r="D351" s="204"/>
      <c r="E351" s="205"/>
      <c r="F351" s="206"/>
      <c r="G351" s="199" t="str">
        <f t="shared" si="29"/>
        <v/>
      </c>
      <c r="H351" s="199" t="str">
        <f t="shared" si="25"/>
        <v/>
      </c>
      <c r="I351" s="207" t="str">
        <f t="shared" si="26"/>
        <v/>
      </c>
      <c r="J351" s="208" t="str">
        <f t="shared" si="27"/>
        <v/>
      </c>
    </row>
    <row r="352" spans="2:10" ht="45" customHeight="1" x14ac:dyDescent="0.25">
      <c r="B352" s="194">
        <f t="shared" si="28"/>
        <v>333</v>
      </c>
      <c r="C352" s="203"/>
      <c r="D352" s="204"/>
      <c r="E352" s="205"/>
      <c r="F352" s="206"/>
      <c r="G352" s="199" t="str">
        <f t="shared" si="29"/>
        <v/>
      </c>
      <c r="H352" s="199" t="str">
        <f t="shared" si="25"/>
        <v/>
      </c>
      <c r="I352" s="207" t="str">
        <f t="shared" si="26"/>
        <v/>
      </c>
      <c r="J352" s="208" t="str">
        <f t="shared" si="27"/>
        <v/>
      </c>
    </row>
    <row r="353" spans="2:10" ht="45" customHeight="1" x14ac:dyDescent="0.25">
      <c r="B353" s="194">
        <f t="shared" si="28"/>
        <v>334</v>
      </c>
      <c r="C353" s="203"/>
      <c r="D353" s="204"/>
      <c r="E353" s="205"/>
      <c r="F353" s="206"/>
      <c r="G353" s="199" t="str">
        <f t="shared" si="29"/>
        <v/>
      </c>
      <c r="H353" s="199" t="str">
        <f t="shared" si="25"/>
        <v/>
      </c>
      <c r="I353" s="207" t="str">
        <f t="shared" si="26"/>
        <v/>
      </c>
      <c r="J353" s="208" t="str">
        <f t="shared" si="27"/>
        <v/>
      </c>
    </row>
    <row r="354" spans="2:10" ht="45" customHeight="1" x14ac:dyDescent="0.25">
      <c r="B354" s="194">
        <f t="shared" si="28"/>
        <v>335</v>
      </c>
      <c r="C354" s="203"/>
      <c r="D354" s="204"/>
      <c r="E354" s="205"/>
      <c r="F354" s="206"/>
      <c r="G354" s="199" t="str">
        <f t="shared" si="29"/>
        <v/>
      </c>
      <c r="H354" s="199" t="str">
        <f t="shared" si="25"/>
        <v/>
      </c>
      <c r="I354" s="207" t="str">
        <f t="shared" si="26"/>
        <v/>
      </c>
      <c r="J354" s="208" t="str">
        <f t="shared" si="27"/>
        <v/>
      </c>
    </row>
    <row r="355" spans="2:10" ht="45" customHeight="1" x14ac:dyDescent="0.25">
      <c r="B355" s="194">
        <f t="shared" si="28"/>
        <v>336</v>
      </c>
      <c r="C355" s="203"/>
      <c r="D355" s="204"/>
      <c r="E355" s="205"/>
      <c r="F355" s="206"/>
      <c r="G355" s="199" t="str">
        <f t="shared" si="29"/>
        <v/>
      </c>
      <c r="H355" s="199" t="str">
        <f t="shared" si="25"/>
        <v/>
      </c>
      <c r="I355" s="207" t="str">
        <f t="shared" si="26"/>
        <v/>
      </c>
      <c r="J355" s="208" t="str">
        <f t="shared" si="27"/>
        <v/>
      </c>
    </row>
    <row r="356" spans="2:10" ht="45" customHeight="1" x14ac:dyDescent="0.25">
      <c r="B356" s="194">
        <f t="shared" si="28"/>
        <v>337</v>
      </c>
      <c r="C356" s="203"/>
      <c r="D356" s="204"/>
      <c r="E356" s="205"/>
      <c r="F356" s="206"/>
      <c r="G356" s="199" t="str">
        <f t="shared" si="29"/>
        <v/>
      </c>
      <c r="H356" s="199" t="str">
        <f t="shared" si="25"/>
        <v/>
      </c>
      <c r="I356" s="207" t="str">
        <f t="shared" si="26"/>
        <v/>
      </c>
      <c r="J356" s="208" t="str">
        <f t="shared" si="27"/>
        <v/>
      </c>
    </row>
    <row r="357" spans="2:10" ht="45" customHeight="1" x14ac:dyDescent="0.25">
      <c r="B357" s="194">
        <f t="shared" si="28"/>
        <v>338</v>
      </c>
      <c r="C357" s="203"/>
      <c r="D357" s="204"/>
      <c r="E357" s="205"/>
      <c r="F357" s="206"/>
      <c r="G357" s="199" t="str">
        <f t="shared" si="29"/>
        <v/>
      </c>
      <c r="H357" s="199" t="str">
        <f t="shared" si="25"/>
        <v/>
      </c>
      <c r="I357" s="207" t="str">
        <f t="shared" si="26"/>
        <v/>
      </c>
      <c r="J357" s="208" t="str">
        <f t="shared" si="27"/>
        <v/>
      </c>
    </row>
    <row r="358" spans="2:10" ht="45" customHeight="1" x14ac:dyDescent="0.25">
      <c r="B358" s="194">
        <f t="shared" si="28"/>
        <v>339</v>
      </c>
      <c r="C358" s="203"/>
      <c r="D358" s="204"/>
      <c r="E358" s="205"/>
      <c r="F358" s="206"/>
      <c r="G358" s="199" t="str">
        <f t="shared" si="29"/>
        <v/>
      </c>
      <c r="H358" s="199" t="str">
        <f t="shared" si="25"/>
        <v/>
      </c>
      <c r="I358" s="207" t="str">
        <f t="shared" si="26"/>
        <v/>
      </c>
      <c r="J358" s="208" t="str">
        <f t="shared" si="27"/>
        <v/>
      </c>
    </row>
    <row r="359" spans="2:10" ht="45" customHeight="1" x14ac:dyDescent="0.25">
      <c r="B359" s="194">
        <f t="shared" si="28"/>
        <v>340</v>
      </c>
      <c r="C359" s="203"/>
      <c r="D359" s="204"/>
      <c r="E359" s="205"/>
      <c r="F359" s="206"/>
      <c r="G359" s="199" t="str">
        <f t="shared" si="29"/>
        <v/>
      </c>
      <c r="H359" s="199" t="str">
        <f t="shared" si="25"/>
        <v/>
      </c>
      <c r="I359" s="207" t="str">
        <f t="shared" si="26"/>
        <v/>
      </c>
      <c r="J359" s="208" t="str">
        <f t="shared" si="27"/>
        <v/>
      </c>
    </row>
    <row r="360" spans="2:10" ht="45" customHeight="1" x14ac:dyDescent="0.25">
      <c r="B360" s="194">
        <f t="shared" si="28"/>
        <v>341</v>
      </c>
      <c r="C360" s="203"/>
      <c r="D360" s="204"/>
      <c r="E360" s="205"/>
      <c r="F360" s="206"/>
      <c r="G360" s="199" t="str">
        <f t="shared" si="29"/>
        <v/>
      </c>
      <c r="H360" s="199" t="str">
        <f t="shared" si="25"/>
        <v/>
      </c>
      <c r="I360" s="207" t="str">
        <f t="shared" si="26"/>
        <v/>
      </c>
      <c r="J360" s="208" t="str">
        <f t="shared" si="27"/>
        <v/>
      </c>
    </row>
    <row r="361" spans="2:10" ht="45" customHeight="1" x14ac:dyDescent="0.25">
      <c r="B361" s="194">
        <f t="shared" si="28"/>
        <v>342</v>
      </c>
      <c r="C361" s="203"/>
      <c r="D361" s="204"/>
      <c r="E361" s="205"/>
      <c r="F361" s="206"/>
      <c r="G361" s="199" t="str">
        <f t="shared" si="29"/>
        <v/>
      </c>
      <c r="H361" s="199" t="str">
        <f t="shared" si="25"/>
        <v/>
      </c>
      <c r="I361" s="207" t="str">
        <f t="shared" si="26"/>
        <v/>
      </c>
      <c r="J361" s="208" t="str">
        <f t="shared" si="27"/>
        <v/>
      </c>
    </row>
    <row r="362" spans="2:10" ht="45" customHeight="1" x14ac:dyDescent="0.25">
      <c r="B362" s="194">
        <f t="shared" si="28"/>
        <v>343</v>
      </c>
      <c r="C362" s="203"/>
      <c r="D362" s="204"/>
      <c r="E362" s="205"/>
      <c r="F362" s="206"/>
      <c r="G362" s="199" t="str">
        <f t="shared" si="29"/>
        <v/>
      </c>
      <c r="H362" s="199" t="str">
        <f t="shared" si="25"/>
        <v/>
      </c>
      <c r="I362" s="207" t="str">
        <f t="shared" si="26"/>
        <v/>
      </c>
      <c r="J362" s="208" t="str">
        <f t="shared" si="27"/>
        <v/>
      </c>
    </row>
    <row r="363" spans="2:10" ht="45" customHeight="1" x14ac:dyDescent="0.25">
      <c r="B363" s="194">
        <f t="shared" si="28"/>
        <v>344</v>
      </c>
      <c r="C363" s="203"/>
      <c r="D363" s="204"/>
      <c r="E363" s="205"/>
      <c r="F363" s="206"/>
      <c r="G363" s="199" t="str">
        <f t="shared" si="29"/>
        <v/>
      </c>
      <c r="H363" s="199" t="str">
        <f t="shared" si="25"/>
        <v/>
      </c>
      <c r="I363" s="207" t="str">
        <f t="shared" si="26"/>
        <v/>
      </c>
      <c r="J363" s="208" t="str">
        <f t="shared" si="27"/>
        <v/>
      </c>
    </row>
    <row r="364" spans="2:10" ht="45" customHeight="1" x14ac:dyDescent="0.25">
      <c r="B364" s="194">
        <f t="shared" si="28"/>
        <v>345</v>
      </c>
      <c r="C364" s="203"/>
      <c r="D364" s="204"/>
      <c r="E364" s="205"/>
      <c r="F364" s="206"/>
      <c r="G364" s="199" t="str">
        <f t="shared" si="29"/>
        <v/>
      </c>
      <c r="H364" s="199" t="str">
        <f t="shared" si="25"/>
        <v/>
      </c>
      <c r="I364" s="207" t="str">
        <f t="shared" si="26"/>
        <v/>
      </c>
      <c r="J364" s="208" t="str">
        <f t="shared" si="27"/>
        <v/>
      </c>
    </row>
    <row r="365" spans="2:10" ht="45" customHeight="1" x14ac:dyDescent="0.25">
      <c r="B365" s="194">
        <f t="shared" si="28"/>
        <v>346</v>
      </c>
      <c r="C365" s="203"/>
      <c r="D365" s="204"/>
      <c r="E365" s="205"/>
      <c r="F365" s="206"/>
      <c r="G365" s="199" t="str">
        <f t="shared" si="29"/>
        <v/>
      </c>
      <c r="H365" s="199" t="str">
        <f t="shared" si="25"/>
        <v/>
      </c>
      <c r="I365" s="207" t="str">
        <f t="shared" si="26"/>
        <v/>
      </c>
      <c r="J365" s="208" t="str">
        <f t="shared" si="27"/>
        <v/>
      </c>
    </row>
    <row r="366" spans="2:10" ht="45" customHeight="1" x14ac:dyDescent="0.25">
      <c r="B366" s="194">
        <f t="shared" si="28"/>
        <v>347</v>
      </c>
      <c r="C366" s="203"/>
      <c r="D366" s="204"/>
      <c r="E366" s="205"/>
      <c r="F366" s="206"/>
      <c r="G366" s="199" t="str">
        <f t="shared" si="29"/>
        <v/>
      </c>
      <c r="H366" s="199" t="str">
        <f t="shared" si="25"/>
        <v/>
      </c>
      <c r="I366" s="207" t="str">
        <f t="shared" si="26"/>
        <v/>
      </c>
      <c r="J366" s="208" t="str">
        <f t="shared" si="27"/>
        <v/>
      </c>
    </row>
    <row r="367" spans="2:10" ht="45" customHeight="1" x14ac:dyDescent="0.25">
      <c r="B367" s="194">
        <f t="shared" si="28"/>
        <v>348</v>
      </c>
      <c r="C367" s="203"/>
      <c r="D367" s="204"/>
      <c r="E367" s="205"/>
      <c r="F367" s="206"/>
      <c r="G367" s="199" t="str">
        <f t="shared" si="29"/>
        <v/>
      </c>
      <c r="H367" s="199" t="str">
        <f t="shared" si="25"/>
        <v/>
      </c>
      <c r="I367" s="207" t="str">
        <f t="shared" si="26"/>
        <v/>
      </c>
      <c r="J367" s="208" t="str">
        <f t="shared" si="27"/>
        <v/>
      </c>
    </row>
    <row r="368" spans="2:10" ht="45" customHeight="1" x14ac:dyDescent="0.25">
      <c r="B368" s="194">
        <f t="shared" si="28"/>
        <v>349</v>
      </c>
      <c r="C368" s="203"/>
      <c r="D368" s="204"/>
      <c r="E368" s="205"/>
      <c r="F368" s="206"/>
      <c r="G368" s="199" t="str">
        <f t="shared" si="29"/>
        <v/>
      </c>
      <c r="H368" s="199" t="str">
        <f t="shared" si="25"/>
        <v/>
      </c>
      <c r="I368" s="207" t="str">
        <f t="shared" si="26"/>
        <v/>
      </c>
      <c r="J368" s="208" t="str">
        <f t="shared" si="27"/>
        <v/>
      </c>
    </row>
    <row r="369" spans="2:10" ht="45" customHeight="1" x14ac:dyDescent="0.25">
      <c r="B369" s="194">
        <f t="shared" si="28"/>
        <v>350</v>
      </c>
      <c r="C369" s="203"/>
      <c r="D369" s="204"/>
      <c r="E369" s="205"/>
      <c r="F369" s="206"/>
      <c r="G369" s="199" t="str">
        <f t="shared" si="29"/>
        <v/>
      </c>
      <c r="H369" s="199" t="str">
        <f t="shared" si="25"/>
        <v/>
      </c>
      <c r="I369" s="207" t="str">
        <f t="shared" si="26"/>
        <v/>
      </c>
      <c r="J369" s="208" t="str">
        <f t="shared" si="27"/>
        <v/>
      </c>
    </row>
    <row r="370" spans="2:10" ht="45" customHeight="1" x14ac:dyDescent="0.25">
      <c r="B370" s="194">
        <f t="shared" si="28"/>
        <v>351</v>
      </c>
      <c r="C370" s="203"/>
      <c r="D370" s="204"/>
      <c r="E370" s="205"/>
      <c r="F370" s="206"/>
      <c r="G370" s="199" t="str">
        <f t="shared" si="29"/>
        <v/>
      </c>
      <c r="H370" s="199" t="str">
        <f t="shared" si="25"/>
        <v/>
      </c>
      <c r="I370" s="207" t="str">
        <f t="shared" si="26"/>
        <v/>
      </c>
      <c r="J370" s="208" t="str">
        <f t="shared" si="27"/>
        <v/>
      </c>
    </row>
    <row r="371" spans="2:10" ht="45" customHeight="1" x14ac:dyDescent="0.25">
      <c r="B371" s="194">
        <f t="shared" si="28"/>
        <v>352</v>
      </c>
      <c r="C371" s="203"/>
      <c r="D371" s="204"/>
      <c r="E371" s="205"/>
      <c r="F371" s="206"/>
      <c r="G371" s="199" t="str">
        <f t="shared" si="29"/>
        <v/>
      </c>
      <c r="H371" s="199" t="str">
        <f t="shared" si="25"/>
        <v/>
      </c>
      <c r="I371" s="207" t="str">
        <f t="shared" si="26"/>
        <v/>
      </c>
      <c r="J371" s="208" t="str">
        <f t="shared" si="27"/>
        <v/>
      </c>
    </row>
    <row r="372" spans="2:10" ht="45" customHeight="1" x14ac:dyDescent="0.25">
      <c r="B372" s="194">
        <f t="shared" si="28"/>
        <v>353</v>
      </c>
      <c r="C372" s="203"/>
      <c r="D372" s="204"/>
      <c r="E372" s="205"/>
      <c r="F372" s="206"/>
      <c r="G372" s="199" t="str">
        <f t="shared" si="29"/>
        <v/>
      </c>
      <c r="H372" s="199" t="str">
        <f t="shared" si="25"/>
        <v/>
      </c>
      <c r="I372" s="207" t="str">
        <f t="shared" si="26"/>
        <v/>
      </c>
      <c r="J372" s="208" t="str">
        <f t="shared" si="27"/>
        <v/>
      </c>
    </row>
    <row r="373" spans="2:10" ht="45" customHeight="1" x14ac:dyDescent="0.25">
      <c r="B373" s="194">
        <f t="shared" si="28"/>
        <v>354</v>
      </c>
      <c r="C373" s="203"/>
      <c r="D373" s="204"/>
      <c r="E373" s="205"/>
      <c r="F373" s="206"/>
      <c r="G373" s="199" t="str">
        <f t="shared" si="29"/>
        <v/>
      </c>
      <c r="H373" s="199" t="str">
        <f t="shared" si="25"/>
        <v/>
      </c>
      <c r="I373" s="207" t="str">
        <f t="shared" si="26"/>
        <v/>
      </c>
      <c r="J373" s="208" t="str">
        <f t="shared" si="27"/>
        <v/>
      </c>
    </row>
    <row r="374" spans="2:10" ht="45" customHeight="1" x14ac:dyDescent="0.25">
      <c r="B374" s="194">
        <f t="shared" si="28"/>
        <v>355</v>
      </c>
      <c r="C374" s="203"/>
      <c r="D374" s="204"/>
      <c r="E374" s="205"/>
      <c r="F374" s="206"/>
      <c r="G374" s="199" t="str">
        <f t="shared" si="29"/>
        <v/>
      </c>
      <c r="H374" s="199" t="str">
        <f t="shared" si="25"/>
        <v/>
      </c>
      <c r="I374" s="207" t="str">
        <f t="shared" si="26"/>
        <v/>
      </c>
      <c r="J374" s="208" t="str">
        <f t="shared" si="27"/>
        <v/>
      </c>
    </row>
    <row r="375" spans="2:10" ht="45" customHeight="1" x14ac:dyDescent="0.25">
      <c r="B375" s="194">
        <f t="shared" si="28"/>
        <v>356</v>
      </c>
      <c r="C375" s="203"/>
      <c r="D375" s="204"/>
      <c r="E375" s="205"/>
      <c r="F375" s="206"/>
      <c r="G375" s="199" t="str">
        <f t="shared" si="29"/>
        <v/>
      </c>
      <c r="H375" s="199" t="str">
        <f t="shared" si="25"/>
        <v/>
      </c>
      <c r="I375" s="207" t="str">
        <f t="shared" si="26"/>
        <v/>
      </c>
      <c r="J375" s="208" t="str">
        <f t="shared" si="27"/>
        <v/>
      </c>
    </row>
    <row r="376" spans="2:10" ht="45" customHeight="1" x14ac:dyDescent="0.25">
      <c r="B376" s="194">
        <f t="shared" si="28"/>
        <v>357</v>
      </c>
      <c r="C376" s="203"/>
      <c r="D376" s="204"/>
      <c r="E376" s="205"/>
      <c r="F376" s="206"/>
      <c r="G376" s="199" t="str">
        <f t="shared" si="29"/>
        <v/>
      </c>
      <c r="H376" s="199" t="str">
        <f t="shared" si="25"/>
        <v/>
      </c>
      <c r="I376" s="207" t="str">
        <f t="shared" si="26"/>
        <v/>
      </c>
      <c r="J376" s="208" t="str">
        <f t="shared" si="27"/>
        <v/>
      </c>
    </row>
    <row r="377" spans="2:10" ht="45" customHeight="1" x14ac:dyDescent="0.25">
      <c r="B377" s="194">
        <f t="shared" si="28"/>
        <v>358</v>
      </c>
      <c r="C377" s="203"/>
      <c r="D377" s="204"/>
      <c r="E377" s="205"/>
      <c r="F377" s="206"/>
      <c r="G377" s="199" t="str">
        <f t="shared" si="29"/>
        <v/>
      </c>
      <c r="H377" s="199" t="str">
        <f t="shared" si="25"/>
        <v/>
      </c>
      <c r="I377" s="207" t="str">
        <f t="shared" si="26"/>
        <v/>
      </c>
      <c r="J377" s="208" t="str">
        <f t="shared" si="27"/>
        <v/>
      </c>
    </row>
    <row r="378" spans="2:10" ht="45" customHeight="1" x14ac:dyDescent="0.25">
      <c r="B378" s="194">
        <f t="shared" si="28"/>
        <v>359</v>
      </c>
      <c r="C378" s="203"/>
      <c r="D378" s="204"/>
      <c r="E378" s="205"/>
      <c r="F378" s="206"/>
      <c r="G378" s="199" t="str">
        <f t="shared" si="29"/>
        <v/>
      </c>
      <c r="H378" s="199" t="str">
        <f t="shared" si="25"/>
        <v/>
      </c>
      <c r="I378" s="207" t="str">
        <f t="shared" si="26"/>
        <v/>
      </c>
      <c r="J378" s="208" t="str">
        <f t="shared" si="27"/>
        <v/>
      </c>
    </row>
    <row r="379" spans="2:10" ht="45" customHeight="1" x14ac:dyDescent="0.25">
      <c r="B379" s="194">
        <f t="shared" si="28"/>
        <v>360</v>
      </c>
      <c r="C379" s="203"/>
      <c r="D379" s="204"/>
      <c r="E379" s="205"/>
      <c r="F379" s="206"/>
      <c r="G379" s="199" t="str">
        <f t="shared" si="29"/>
        <v/>
      </c>
      <c r="H379" s="199" t="str">
        <f t="shared" si="25"/>
        <v/>
      </c>
      <c r="I379" s="207" t="str">
        <f t="shared" si="26"/>
        <v/>
      </c>
      <c r="J379" s="208" t="str">
        <f t="shared" si="27"/>
        <v/>
      </c>
    </row>
    <row r="380" spans="2:10" ht="45" customHeight="1" x14ac:dyDescent="0.25">
      <c r="B380" s="194">
        <f t="shared" si="28"/>
        <v>361</v>
      </c>
      <c r="C380" s="203"/>
      <c r="D380" s="204"/>
      <c r="E380" s="205"/>
      <c r="F380" s="206"/>
      <c r="G380" s="199" t="str">
        <f t="shared" si="29"/>
        <v/>
      </c>
      <c r="H380" s="199" t="str">
        <f t="shared" si="25"/>
        <v/>
      </c>
      <c r="I380" s="207" t="str">
        <f t="shared" si="26"/>
        <v/>
      </c>
      <c r="J380" s="208" t="str">
        <f t="shared" si="27"/>
        <v/>
      </c>
    </row>
    <row r="381" spans="2:10" ht="45" customHeight="1" x14ac:dyDescent="0.25">
      <c r="B381" s="194">
        <f t="shared" si="28"/>
        <v>362</v>
      </c>
      <c r="C381" s="203"/>
      <c r="D381" s="204"/>
      <c r="E381" s="205"/>
      <c r="F381" s="206"/>
      <c r="G381" s="199" t="str">
        <f t="shared" si="29"/>
        <v/>
      </c>
      <c r="H381" s="199" t="str">
        <f t="shared" si="25"/>
        <v/>
      </c>
      <c r="I381" s="207" t="str">
        <f t="shared" si="26"/>
        <v/>
      </c>
      <c r="J381" s="208" t="str">
        <f t="shared" si="27"/>
        <v/>
      </c>
    </row>
    <row r="382" spans="2:10" ht="45" customHeight="1" x14ac:dyDescent="0.25">
      <c r="B382" s="194">
        <f t="shared" si="28"/>
        <v>363</v>
      </c>
      <c r="C382" s="203"/>
      <c r="D382" s="204"/>
      <c r="E382" s="205"/>
      <c r="F382" s="206"/>
      <c r="G382" s="199" t="str">
        <f t="shared" si="29"/>
        <v/>
      </c>
      <c r="H382" s="199" t="str">
        <f t="shared" si="25"/>
        <v/>
      </c>
      <c r="I382" s="207" t="str">
        <f t="shared" si="26"/>
        <v/>
      </c>
      <c r="J382" s="208" t="str">
        <f t="shared" si="27"/>
        <v/>
      </c>
    </row>
    <row r="383" spans="2:10" ht="45" customHeight="1" x14ac:dyDescent="0.25">
      <c r="B383" s="194">
        <f t="shared" si="28"/>
        <v>364</v>
      </c>
      <c r="C383" s="203"/>
      <c r="D383" s="204"/>
      <c r="E383" s="205"/>
      <c r="F383" s="206"/>
      <c r="G383" s="199" t="str">
        <f t="shared" si="29"/>
        <v/>
      </c>
      <c r="H383" s="199" t="str">
        <f t="shared" si="25"/>
        <v/>
      </c>
      <c r="I383" s="207" t="str">
        <f t="shared" si="26"/>
        <v/>
      </c>
      <c r="J383" s="208" t="str">
        <f t="shared" si="27"/>
        <v/>
      </c>
    </row>
    <row r="384" spans="2:10" ht="45" customHeight="1" x14ac:dyDescent="0.25">
      <c r="B384" s="194">
        <f t="shared" si="28"/>
        <v>365</v>
      </c>
      <c r="C384" s="203"/>
      <c r="D384" s="204"/>
      <c r="E384" s="205"/>
      <c r="F384" s="206"/>
      <c r="G384" s="199" t="str">
        <f t="shared" si="29"/>
        <v/>
      </c>
      <c r="H384" s="199" t="str">
        <f t="shared" si="25"/>
        <v/>
      </c>
      <c r="I384" s="207" t="str">
        <f t="shared" si="26"/>
        <v/>
      </c>
      <c r="J384" s="208" t="str">
        <f t="shared" si="27"/>
        <v/>
      </c>
    </row>
    <row r="385" spans="2:10" ht="45" customHeight="1" x14ac:dyDescent="0.25">
      <c r="B385" s="194">
        <f t="shared" si="28"/>
        <v>366</v>
      </c>
      <c r="C385" s="203"/>
      <c r="D385" s="204"/>
      <c r="E385" s="205"/>
      <c r="F385" s="206"/>
      <c r="G385" s="199" t="str">
        <f t="shared" si="29"/>
        <v/>
      </c>
      <c r="H385" s="199" t="str">
        <f t="shared" si="25"/>
        <v/>
      </c>
      <c r="I385" s="207" t="str">
        <f t="shared" si="26"/>
        <v/>
      </c>
      <c r="J385" s="208" t="str">
        <f t="shared" si="27"/>
        <v/>
      </c>
    </row>
    <row r="386" spans="2:10" ht="45" customHeight="1" x14ac:dyDescent="0.25">
      <c r="B386" s="194">
        <f t="shared" si="28"/>
        <v>367</v>
      </c>
      <c r="C386" s="203"/>
      <c r="D386" s="204"/>
      <c r="E386" s="205"/>
      <c r="F386" s="206"/>
      <c r="G386" s="199" t="str">
        <f t="shared" si="29"/>
        <v/>
      </c>
      <c r="H386" s="199" t="str">
        <f t="shared" si="25"/>
        <v/>
      </c>
      <c r="I386" s="207" t="str">
        <f t="shared" si="26"/>
        <v/>
      </c>
      <c r="J386" s="208" t="str">
        <f t="shared" si="27"/>
        <v/>
      </c>
    </row>
    <row r="387" spans="2:10" ht="45" customHeight="1" x14ac:dyDescent="0.25">
      <c r="B387" s="194">
        <f t="shared" si="28"/>
        <v>368</v>
      </c>
      <c r="C387" s="203"/>
      <c r="D387" s="204"/>
      <c r="E387" s="205"/>
      <c r="F387" s="206"/>
      <c r="G387" s="199" t="str">
        <f t="shared" si="29"/>
        <v/>
      </c>
      <c r="H387" s="199" t="str">
        <f t="shared" si="25"/>
        <v/>
      </c>
      <c r="I387" s="207" t="str">
        <f t="shared" si="26"/>
        <v/>
      </c>
      <c r="J387" s="208" t="str">
        <f t="shared" si="27"/>
        <v/>
      </c>
    </row>
    <row r="388" spans="2:10" ht="45" customHeight="1" x14ac:dyDescent="0.25">
      <c r="B388" s="194">
        <f t="shared" si="28"/>
        <v>369</v>
      </c>
      <c r="C388" s="203"/>
      <c r="D388" s="204"/>
      <c r="E388" s="205"/>
      <c r="F388" s="206"/>
      <c r="G388" s="199" t="str">
        <f t="shared" si="29"/>
        <v/>
      </c>
      <c r="H388" s="199" t="str">
        <f t="shared" si="25"/>
        <v/>
      </c>
      <c r="I388" s="207" t="str">
        <f t="shared" si="26"/>
        <v/>
      </c>
      <c r="J388" s="208" t="str">
        <f t="shared" si="27"/>
        <v/>
      </c>
    </row>
    <row r="389" spans="2:10" ht="45" customHeight="1" x14ac:dyDescent="0.25">
      <c r="B389" s="194">
        <f t="shared" si="28"/>
        <v>370</v>
      </c>
      <c r="C389" s="203"/>
      <c r="D389" s="204"/>
      <c r="E389" s="205"/>
      <c r="F389" s="206"/>
      <c r="G389" s="199" t="str">
        <f t="shared" si="29"/>
        <v/>
      </c>
      <c r="H389" s="199" t="str">
        <f t="shared" si="25"/>
        <v/>
      </c>
      <c r="I389" s="207" t="str">
        <f t="shared" si="26"/>
        <v/>
      </c>
      <c r="J389" s="208" t="str">
        <f t="shared" si="27"/>
        <v/>
      </c>
    </row>
    <row r="390" spans="2:10" ht="45" customHeight="1" x14ac:dyDescent="0.25">
      <c r="B390" s="194">
        <f t="shared" si="28"/>
        <v>371</v>
      </c>
      <c r="C390" s="203"/>
      <c r="D390" s="204"/>
      <c r="E390" s="205"/>
      <c r="F390" s="206"/>
      <c r="G390" s="199" t="str">
        <f t="shared" si="29"/>
        <v/>
      </c>
      <c r="H390" s="199" t="str">
        <f t="shared" si="25"/>
        <v/>
      </c>
      <c r="I390" s="207" t="str">
        <f t="shared" si="26"/>
        <v/>
      </c>
      <c r="J390" s="208" t="str">
        <f t="shared" si="27"/>
        <v/>
      </c>
    </row>
    <row r="391" spans="2:10" ht="45" customHeight="1" x14ac:dyDescent="0.25">
      <c r="B391" s="194">
        <f t="shared" si="28"/>
        <v>372</v>
      </c>
      <c r="C391" s="203"/>
      <c r="D391" s="204"/>
      <c r="E391" s="205"/>
      <c r="F391" s="206"/>
      <c r="G391" s="199" t="str">
        <f t="shared" si="29"/>
        <v/>
      </c>
      <c r="H391" s="199" t="str">
        <f t="shared" si="25"/>
        <v/>
      </c>
      <c r="I391" s="207" t="str">
        <f t="shared" si="26"/>
        <v/>
      </c>
      <c r="J391" s="208" t="str">
        <f t="shared" si="27"/>
        <v/>
      </c>
    </row>
    <row r="392" spans="2:10" ht="45" customHeight="1" x14ac:dyDescent="0.25">
      <c r="B392" s="194">
        <f t="shared" si="28"/>
        <v>373</v>
      </c>
      <c r="C392" s="203"/>
      <c r="D392" s="204"/>
      <c r="E392" s="205"/>
      <c r="F392" s="206"/>
      <c r="G392" s="199" t="str">
        <f t="shared" si="29"/>
        <v/>
      </c>
      <c r="H392" s="199" t="str">
        <f t="shared" si="25"/>
        <v/>
      </c>
      <c r="I392" s="207" t="str">
        <f t="shared" si="26"/>
        <v/>
      </c>
      <c r="J392" s="208" t="str">
        <f t="shared" si="27"/>
        <v/>
      </c>
    </row>
    <row r="393" spans="2:10" ht="45" customHeight="1" x14ac:dyDescent="0.25">
      <c r="B393" s="194">
        <f t="shared" si="28"/>
        <v>374</v>
      </c>
      <c r="C393" s="203"/>
      <c r="D393" s="204"/>
      <c r="E393" s="205"/>
      <c r="F393" s="206"/>
      <c r="G393" s="199" t="str">
        <f t="shared" si="29"/>
        <v/>
      </c>
      <c r="H393" s="199" t="str">
        <f t="shared" si="25"/>
        <v/>
      </c>
      <c r="I393" s="207" t="str">
        <f t="shared" si="26"/>
        <v/>
      </c>
      <c r="J393" s="208" t="str">
        <f t="shared" si="27"/>
        <v/>
      </c>
    </row>
    <row r="394" spans="2:10" ht="45" customHeight="1" x14ac:dyDescent="0.25">
      <c r="B394" s="194">
        <f t="shared" si="28"/>
        <v>375</v>
      </c>
      <c r="C394" s="203"/>
      <c r="D394" s="204"/>
      <c r="E394" s="205"/>
      <c r="F394" s="206"/>
      <c r="G394" s="199" t="str">
        <f t="shared" si="29"/>
        <v/>
      </c>
      <c r="H394" s="199" t="str">
        <f t="shared" si="25"/>
        <v/>
      </c>
      <c r="I394" s="207" t="str">
        <f t="shared" si="26"/>
        <v/>
      </c>
      <c r="J394" s="208" t="str">
        <f t="shared" si="27"/>
        <v/>
      </c>
    </row>
    <row r="395" spans="2:10" ht="45" customHeight="1" x14ac:dyDescent="0.25">
      <c r="B395" s="194">
        <f t="shared" si="28"/>
        <v>376</v>
      </c>
      <c r="C395" s="203"/>
      <c r="D395" s="204"/>
      <c r="E395" s="205"/>
      <c r="F395" s="206"/>
      <c r="G395" s="199" t="str">
        <f t="shared" si="29"/>
        <v/>
      </c>
      <c r="H395" s="199" t="str">
        <f t="shared" si="25"/>
        <v/>
      </c>
      <c r="I395" s="207" t="str">
        <f t="shared" si="26"/>
        <v/>
      </c>
      <c r="J395" s="208" t="str">
        <f t="shared" si="27"/>
        <v/>
      </c>
    </row>
    <row r="396" spans="2:10" ht="45" customHeight="1" x14ac:dyDescent="0.25">
      <c r="B396" s="194">
        <f t="shared" si="28"/>
        <v>377</v>
      </c>
      <c r="C396" s="203"/>
      <c r="D396" s="204"/>
      <c r="E396" s="205"/>
      <c r="F396" s="206"/>
      <c r="G396" s="199" t="str">
        <f t="shared" si="29"/>
        <v/>
      </c>
      <c r="H396" s="199" t="str">
        <f t="shared" si="25"/>
        <v/>
      </c>
      <c r="I396" s="207" t="str">
        <f t="shared" si="26"/>
        <v/>
      </c>
      <c r="J396" s="208" t="str">
        <f t="shared" si="27"/>
        <v/>
      </c>
    </row>
    <row r="397" spans="2:10" ht="45" customHeight="1" x14ac:dyDescent="0.25">
      <c r="B397" s="194">
        <f t="shared" si="28"/>
        <v>378</v>
      </c>
      <c r="C397" s="203"/>
      <c r="D397" s="204"/>
      <c r="E397" s="205"/>
      <c r="F397" s="206"/>
      <c r="G397" s="199" t="str">
        <f t="shared" si="29"/>
        <v/>
      </c>
      <c r="H397" s="199" t="str">
        <f t="shared" si="25"/>
        <v/>
      </c>
      <c r="I397" s="207" t="str">
        <f t="shared" si="26"/>
        <v/>
      </c>
      <c r="J397" s="208" t="str">
        <f t="shared" si="27"/>
        <v/>
      </c>
    </row>
    <row r="398" spans="2:10" ht="45" customHeight="1" x14ac:dyDescent="0.25">
      <c r="B398" s="194">
        <f t="shared" si="28"/>
        <v>379</v>
      </c>
      <c r="C398" s="203"/>
      <c r="D398" s="204"/>
      <c r="E398" s="205"/>
      <c r="F398" s="206"/>
      <c r="G398" s="199" t="str">
        <f t="shared" si="29"/>
        <v/>
      </c>
      <c r="H398" s="199" t="str">
        <f t="shared" si="25"/>
        <v/>
      </c>
      <c r="I398" s="207" t="str">
        <f t="shared" si="26"/>
        <v/>
      </c>
      <c r="J398" s="208" t="str">
        <f t="shared" si="27"/>
        <v/>
      </c>
    </row>
    <row r="399" spans="2:10" ht="45" customHeight="1" x14ac:dyDescent="0.25">
      <c r="B399" s="194">
        <f t="shared" si="28"/>
        <v>380</v>
      </c>
      <c r="C399" s="203"/>
      <c r="D399" s="204"/>
      <c r="E399" s="205"/>
      <c r="F399" s="206"/>
      <c r="G399" s="199" t="str">
        <f t="shared" si="29"/>
        <v/>
      </c>
      <c r="H399" s="199" t="str">
        <f t="shared" si="25"/>
        <v/>
      </c>
      <c r="I399" s="207" t="str">
        <f t="shared" si="26"/>
        <v/>
      </c>
      <c r="J399" s="208" t="str">
        <f t="shared" si="27"/>
        <v/>
      </c>
    </row>
    <row r="400" spans="2:10" ht="45" customHeight="1" x14ac:dyDescent="0.25">
      <c r="B400" s="194">
        <f t="shared" si="28"/>
        <v>381</v>
      </c>
      <c r="C400" s="203"/>
      <c r="D400" s="204"/>
      <c r="E400" s="205"/>
      <c r="F400" s="206"/>
      <c r="G400" s="199" t="str">
        <f t="shared" si="29"/>
        <v/>
      </c>
      <c r="H400" s="199" t="str">
        <f t="shared" si="25"/>
        <v/>
      </c>
      <c r="I400" s="207" t="str">
        <f t="shared" si="26"/>
        <v/>
      </c>
      <c r="J400" s="208" t="str">
        <f t="shared" si="27"/>
        <v/>
      </c>
    </row>
    <row r="401" spans="2:10" ht="45" customHeight="1" x14ac:dyDescent="0.25">
      <c r="B401" s="194">
        <f t="shared" si="28"/>
        <v>382</v>
      </c>
      <c r="C401" s="203"/>
      <c r="D401" s="204"/>
      <c r="E401" s="205"/>
      <c r="F401" s="206"/>
      <c r="G401" s="199" t="str">
        <f t="shared" si="29"/>
        <v/>
      </c>
      <c r="H401" s="199" t="str">
        <f t="shared" si="25"/>
        <v/>
      </c>
      <c r="I401" s="207" t="str">
        <f t="shared" si="26"/>
        <v/>
      </c>
      <c r="J401" s="208" t="str">
        <f t="shared" si="27"/>
        <v/>
      </c>
    </row>
    <row r="402" spans="2:10" ht="45" customHeight="1" x14ac:dyDescent="0.25">
      <c r="B402" s="194">
        <f t="shared" si="28"/>
        <v>383</v>
      </c>
      <c r="C402" s="203"/>
      <c r="D402" s="204"/>
      <c r="E402" s="205"/>
      <c r="F402" s="206"/>
      <c r="G402" s="199" t="str">
        <f t="shared" si="29"/>
        <v/>
      </c>
      <c r="H402" s="199" t="str">
        <f t="shared" si="25"/>
        <v/>
      </c>
      <c r="I402" s="207" t="str">
        <f t="shared" si="26"/>
        <v/>
      </c>
      <c r="J402" s="208" t="str">
        <f t="shared" si="27"/>
        <v/>
      </c>
    </row>
    <row r="403" spans="2:10" ht="45" customHeight="1" x14ac:dyDescent="0.25">
      <c r="B403" s="194">
        <f t="shared" si="28"/>
        <v>384</v>
      </c>
      <c r="C403" s="203"/>
      <c r="D403" s="204"/>
      <c r="E403" s="205"/>
      <c r="F403" s="206"/>
      <c r="G403" s="199" t="str">
        <f t="shared" si="29"/>
        <v/>
      </c>
      <c r="H403" s="199" t="str">
        <f t="shared" si="25"/>
        <v/>
      </c>
      <c r="I403" s="207" t="str">
        <f t="shared" si="26"/>
        <v/>
      </c>
      <c r="J403" s="208" t="str">
        <f t="shared" si="27"/>
        <v/>
      </c>
    </row>
    <row r="404" spans="2:10" ht="45" customHeight="1" x14ac:dyDescent="0.25">
      <c r="B404" s="194">
        <f t="shared" si="28"/>
        <v>385</v>
      </c>
      <c r="C404" s="203"/>
      <c r="D404" s="204"/>
      <c r="E404" s="205"/>
      <c r="F404" s="206"/>
      <c r="G404" s="199" t="str">
        <f t="shared" si="29"/>
        <v/>
      </c>
      <c r="H404" s="199" t="str">
        <f t="shared" ref="H404:H467" si="30">IF(E404&gt;0,+D404/E404,"")</f>
        <v/>
      </c>
      <c r="I404" s="207" t="str">
        <f t="shared" ref="I404:I467" si="31">IF(ISERR(F404/D404),"",(F404/D404))</f>
        <v/>
      </c>
      <c r="J404" s="208" t="str">
        <f t="shared" ref="J404:J467" si="32">IF(D404&gt;0,(IF(AND(ISERROR(VLOOKUP(D404/$J$12,$M$10:$O$13,3,1))),"ALERTA. Registre SMMLV, casilla 8",VLOOKUP(D404/$J$12,$M$10:$O$13,3,1))),"")</f>
        <v/>
      </c>
    </row>
    <row r="405" spans="2:10" ht="45" customHeight="1" x14ac:dyDescent="0.25">
      <c r="B405" s="194">
        <f t="shared" ref="B405:B468" si="33">1+B404</f>
        <v>386</v>
      </c>
      <c r="C405" s="203"/>
      <c r="D405" s="204"/>
      <c r="E405" s="205"/>
      <c r="F405" s="206"/>
      <c r="G405" s="199" t="str">
        <f t="shared" ref="G405:G468" si="34">IF(D405&gt;0,G404+D405,"")</f>
        <v/>
      </c>
      <c r="H405" s="199" t="str">
        <f t="shared" si="30"/>
        <v/>
      </c>
      <c r="I405" s="207" t="str">
        <f t="shared" si="31"/>
        <v/>
      </c>
      <c r="J405" s="208" t="str">
        <f t="shared" si="32"/>
        <v/>
      </c>
    </row>
    <row r="406" spans="2:10" ht="45" customHeight="1" x14ac:dyDescent="0.25">
      <c r="B406" s="194">
        <f t="shared" si="33"/>
        <v>387</v>
      </c>
      <c r="C406" s="203"/>
      <c r="D406" s="204"/>
      <c r="E406" s="205"/>
      <c r="F406" s="206"/>
      <c r="G406" s="199" t="str">
        <f t="shared" si="34"/>
        <v/>
      </c>
      <c r="H406" s="199" t="str">
        <f t="shared" si="30"/>
        <v/>
      </c>
      <c r="I406" s="207" t="str">
        <f t="shared" si="31"/>
        <v/>
      </c>
      <c r="J406" s="208" t="str">
        <f t="shared" si="32"/>
        <v/>
      </c>
    </row>
    <row r="407" spans="2:10" ht="45" customHeight="1" x14ac:dyDescent="0.25">
      <c r="B407" s="194">
        <f t="shared" si="33"/>
        <v>388</v>
      </c>
      <c r="C407" s="203"/>
      <c r="D407" s="204"/>
      <c r="E407" s="205"/>
      <c r="F407" s="206"/>
      <c r="G407" s="199" t="str">
        <f t="shared" si="34"/>
        <v/>
      </c>
      <c r="H407" s="199" t="str">
        <f t="shared" si="30"/>
        <v/>
      </c>
      <c r="I407" s="207" t="str">
        <f t="shared" si="31"/>
        <v/>
      </c>
      <c r="J407" s="208" t="str">
        <f t="shared" si="32"/>
        <v/>
      </c>
    </row>
    <row r="408" spans="2:10" ht="45" customHeight="1" x14ac:dyDescent="0.25">
      <c r="B408" s="194">
        <f t="shared" si="33"/>
        <v>389</v>
      </c>
      <c r="C408" s="203"/>
      <c r="D408" s="204"/>
      <c r="E408" s="205"/>
      <c r="F408" s="206"/>
      <c r="G408" s="199" t="str">
        <f t="shared" si="34"/>
        <v/>
      </c>
      <c r="H408" s="199" t="str">
        <f t="shared" si="30"/>
        <v/>
      </c>
      <c r="I408" s="207" t="str">
        <f t="shared" si="31"/>
        <v/>
      </c>
      <c r="J408" s="208" t="str">
        <f t="shared" si="32"/>
        <v/>
      </c>
    </row>
    <row r="409" spans="2:10" ht="45" customHeight="1" x14ac:dyDescent="0.25">
      <c r="B409" s="194">
        <f t="shared" si="33"/>
        <v>390</v>
      </c>
      <c r="C409" s="203"/>
      <c r="D409" s="204"/>
      <c r="E409" s="205"/>
      <c r="F409" s="206"/>
      <c r="G409" s="199" t="str">
        <f t="shared" si="34"/>
        <v/>
      </c>
      <c r="H409" s="199" t="str">
        <f t="shared" si="30"/>
        <v/>
      </c>
      <c r="I409" s="207" t="str">
        <f t="shared" si="31"/>
        <v/>
      </c>
      <c r="J409" s="208" t="str">
        <f t="shared" si="32"/>
        <v/>
      </c>
    </row>
    <row r="410" spans="2:10" ht="45" customHeight="1" x14ac:dyDescent="0.25">
      <c r="B410" s="194">
        <f t="shared" si="33"/>
        <v>391</v>
      </c>
      <c r="C410" s="203"/>
      <c r="D410" s="204"/>
      <c r="E410" s="205"/>
      <c r="F410" s="206"/>
      <c r="G410" s="199" t="str">
        <f t="shared" si="34"/>
        <v/>
      </c>
      <c r="H410" s="199" t="str">
        <f t="shared" si="30"/>
        <v/>
      </c>
      <c r="I410" s="207" t="str">
        <f t="shared" si="31"/>
        <v/>
      </c>
      <c r="J410" s="208" t="str">
        <f t="shared" si="32"/>
        <v/>
      </c>
    </row>
    <row r="411" spans="2:10" ht="45" customHeight="1" x14ac:dyDescent="0.25">
      <c r="B411" s="194">
        <f t="shared" si="33"/>
        <v>392</v>
      </c>
      <c r="C411" s="203"/>
      <c r="D411" s="204"/>
      <c r="E411" s="205"/>
      <c r="F411" s="206"/>
      <c r="G411" s="199" t="str">
        <f t="shared" si="34"/>
        <v/>
      </c>
      <c r="H411" s="199" t="str">
        <f t="shared" si="30"/>
        <v/>
      </c>
      <c r="I411" s="207" t="str">
        <f t="shared" si="31"/>
        <v/>
      </c>
      <c r="J411" s="208" t="str">
        <f t="shared" si="32"/>
        <v/>
      </c>
    </row>
    <row r="412" spans="2:10" ht="45" customHeight="1" x14ac:dyDescent="0.25">
      <c r="B412" s="194">
        <f t="shared" si="33"/>
        <v>393</v>
      </c>
      <c r="C412" s="203"/>
      <c r="D412" s="204"/>
      <c r="E412" s="205"/>
      <c r="F412" s="206"/>
      <c r="G412" s="199" t="str">
        <f t="shared" si="34"/>
        <v/>
      </c>
      <c r="H412" s="199" t="str">
        <f t="shared" si="30"/>
        <v/>
      </c>
      <c r="I412" s="207" t="str">
        <f t="shared" si="31"/>
        <v/>
      </c>
      <c r="J412" s="208" t="str">
        <f t="shared" si="32"/>
        <v/>
      </c>
    </row>
    <row r="413" spans="2:10" ht="45" customHeight="1" x14ac:dyDescent="0.25">
      <c r="B413" s="194">
        <f t="shared" si="33"/>
        <v>394</v>
      </c>
      <c r="C413" s="203"/>
      <c r="D413" s="204"/>
      <c r="E413" s="205"/>
      <c r="F413" s="206"/>
      <c r="G413" s="199" t="str">
        <f t="shared" si="34"/>
        <v/>
      </c>
      <c r="H413" s="199" t="str">
        <f t="shared" si="30"/>
        <v/>
      </c>
      <c r="I413" s="207" t="str">
        <f t="shared" si="31"/>
        <v/>
      </c>
      <c r="J413" s="208" t="str">
        <f t="shared" si="32"/>
        <v/>
      </c>
    </row>
    <row r="414" spans="2:10" ht="45" customHeight="1" x14ac:dyDescent="0.25">
      <c r="B414" s="194">
        <f t="shared" si="33"/>
        <v>395</v>
      </c>
      <c r="C414" s="203"/>
      <c r="D414" s="204"/>
      <c r="E414" s="205"/>
      <c r="F414" s="206"/>
      <c r="G414" s="199" t="str">
        <f t="shared" si="34"/>
        <v/>
      </c>
      <c r="H414" s="199" t="str">
        <f t="shared" si="30"/>
        <v/>
      </c>
      <c r="I414" s="207" t="str">
        <f t="shared" si="31"/>
        <v/>
      </c>
      <c r="J414" s="208" t="str">
        <f t="shared" si="32"/>
        <v/>
      </c>
    </row>
    <row r="415" spans="2:10" ht="45" customHeight="1" x14ac:dyDescent="0.25">
      <c r="B415" s="194">
        <f t="shared" si="33"/>
        <v>396</v>
      </c>
      <c r="C415" s="203"/>
      <c r="D415" s="204"/>
      <c r="E415" s="205"/>
      <c r="F415" s="206"/>
      <c r="G415" s="199" t="str">
        <f t="shared" si="34"/>
        <v/>
      </c>
      <c r="H415" s="199" t="str">
        <f t="shared" si="30"/>
        <v/>
      </c>
      <c r="I415" s="207" t="str">
        <f t="shared" si="31"/>
        <v/>
      </c>
      <c r="J415" s="208" t="str">
        <f t="shared" si="32"/>
        <v/>
      </c>
    </row>
    <row r="416" spans="2:10" ht="45" customHeight="1" x14ac:dyDescent="0.25">
      <c r="B416" s="194">
        <f t="shared" si="33"/>
        <v>397</v>
      </c>
      <c r="C416" s="203"/>
      <c r="D416" s="204"/>
      <c r="E416" s="205"/>
      <c r="F416" s="206"/>
      <c r="G416" s="199" t="str">
        <f t="shared" si="34"/>
        <v/>
      </c>
      <c r="H416" s="199" t="str">
        <f t="shared" si="30"/>
        <v/>
      </c>
      <c r="I416" s="207" t="str">
        <f t="shared" si="31"/>
        <v/>
      </c>
      <c r="J416" s="208" t="str">
        <f t="shared" si="32"/>
        <v/>
      </c>
    </row>
    <row r="417" spans="2:10" ht="45" customHeight="1" x14ac:dyDescent="0.25">
      <c r="B417" s="194">
        <f t="shared" si="33"/>
        <v>398</v>
      </c>
      <c r="C417" s="203"/>
      <c r="D417" s="204"/>
      <c r="E417" s="205"/>
      <c r="F417" s="206"/>
      <c r="G417" s="199" t="str">
        <f t="shared" si="34"/>
        <v/>
      </c>
      <c r="H417" s="199" t="str">
        <f t="shared" si="30"/>
        <v/>
      </c>
      <c r="I417" s="207" t="str">
        <f t="shared" si="31"/>
        <v/>
      </c>
      <c r="J417" s="208" t="str">
        <f t="shared" si="32"/>
        <v/>
      </c>
    </row>
    <row r="418" spans="2:10" ht="45" customHeight="1" x14ac:dyDescent="0.25">
      <c r="B418" s="194">
        <f t="shared" si="33"/>
        <v>399</v>
      </c>
      <c r="C418" s="203"/>
      <c r="D418" s="204"/>
      <c r="E418" s="205"/>
      <c r="F418" s="206"/>
      <c r="G418" s="199" t="str">
        <f t="shared" si="34"/>
        <v/>
      </c>
      <c r="H418" s="199" t="str">
        <f t="shared" si="30"/>
        <v/>
      </c>
      <c r="I418" s="207" t="str">
        <f t="shared" si="31"/>
        <v/>
      </c>
      <c r="J418" s="208" t="str">
        <f t="shared" si="32"/>
        <v/>
      </c>
    </row>
    <row r="419" spans="2:10" ht="45" customHeight="1" x14ac:dyDescent="0.25">
      <c r="B419" s="194">
        <f t="shared" si="33"/>
        <v>400</v>
      </c>
      <c r="C419" s="203"/>
      <c r="D419" s="204"/>
      <c r="E419" s="205"/>
      <c r="F419" s="206"/>
      <c r="G419" s="199" t="str">
        <f t="shared" si="34"/>
        <v/>
      </c>
      <c r="H419" s="199" t="str">
        <f t="shared" si="30"/>
        <v/>
      </c>
      <c r="I419" s="207" t="str">
        <f t="shared" si="31"/>
        <v/>
      </c>
      <c r="J419" s="208" t="str">
        <f t="shared" si="32"/>
        <v/>
      </c>
    </row>
    <row r="420" spans="2:10" ht="45" customHeight="1" x14ac:dyDescent="0.25">
      <c r="B420" s="194">
        <f t="shared" si="33"/>
        <v>401</v>
      </c>
      <c r="C420" s="203"/>
      <c r="D420" s="204"/>
      <c r="E420" s="205"/>
      <c r="F420" s="206"/>
      <c r="G420" s="199" t="str">
        <f t="shared" si="34"/>
        <v/>
      </c>
      <c r="H420" s="199" t="str">
        <f t="shared" si="30"/>
        <v/>
      </c>
      <c r="I420" s="207" t="str">
        <f t="shared" si="31"/>
        <v/>
      </c>
      <c r="J420" s="208" t="str">
        <f t="shared" si="32"/>
        <v/>
      </c>
    </row>
    <row r="421" spans="2:10" ht="45" customHeight="1" x14ac:dyDescent="0.25">
      <c r="B421" s="194">
        <f t="shared" si="33"/>
        <v>402</v>
      </c>
      <c r="C421" s="203"/>
      <c r="D421" s="204"/>
      <c r="E421" s="205"/>
      <c r="F421" s="206"/>
      <c r="G421" s="199" t="str">
        <f t="shared" si="34"/>
        <v/>
      </c>
      <c r="H421" s="199" t="str">
        <f t="shared" si="30"/>
        <v/>
      </c>
      <c r="I421" s="207" t="str">
        <f t="shared" si="31"/>
        <v/>
      </c>
      <c r="J421" s="208" t="str">
        <f t="shared" si="32"/>
        <v/>
      </c>
    </row>
    <row r="422" spans="2:10" ht="45" customHeight="1" x14ac:dyDescent="0.25">
      <c r="B422" s="194">
        <f t="shared" si="33"/>
        <v>403</v>
      </c>
      <c r="C422" s="203"/>
      <c r="D422" s="204"/>
      <c r="E422" s="205"/>
      <c r="F422" s="206"/>
      <c r="G422" s="199" t="str">
        <f t="shared" si="34"/>
        <v/>
      </c>
      <c r="H422" s="199" t="str">
        <f t="shared" si="30"/>
        <v/>
      </c>
      <c r="I422" s="207" t="str">
        <f t="shared" si="31"/>
        <v/>
      </c>
      <c r="J422" s="208" t="str">
        <f t="shared" si="32"/>
        <v/>
      </c>
    </row>
    <row r="423" spans="2:10" ht="45" customHeight="1" x14ac:dyDescent="0.25">
      <c r="B423" s="194">
        <f t="shared" si="33"/>
        <v>404</v>
      </c>
      <c r="C423" s="203"/>
      <c r="D423" s="204"/>
      <c r="E423" s="205"/>
      <c r="F423" s="206"/>
      <c r="G423" s="199" t="str">
        <f t="shared" si="34"/>
        <v/>
      </c>
      <c r="H423" s="199" t="str">
        <f t="shared" si="30"/>
        <v/>
      </c>
      <c r="I423" s="207" t="str">
        <f t="shared" si="31"/>
        <v/>
      </c>
      <c r="J423" s="208" t="str">
        <f t="shared" si="32"/>
        <v/>
      </c>
    </row>
    <row r="424" spans="2:10" ht="45" customHeight="1" x14ac:dyDescent="0.25">
      <c r="B424" s="194">
        <f t="shared" si="33"/>
        <v>405</v>
      </c>
      <c r="C424" s="203"/>
      <c r="D424" s="204"/>
      <c r="E424" s="205"/>
      <c r="F424" s="206"/>
      <c r="G424" s="199" t="str">
        <f t="shared" si="34"/>
        <v/>
      </c>
      <c r="H424" s="199" t="str">
        <f t="shared" si="30"/>
        <v/>
      </c>
      <c r="I424" s="207" t="str">
        <f t="shared" si="31"/>
        <v/>
      </c>
      <c r="J424" s="208" t="str">
        <f t="shared" si="32"/>
        <v/>
      </c>
    </row>
    <row r="425" spans="2:10" ht="45" customHeight="1" x14ac:dyDescent="0.25">
      <c r="B425" s="194">
        <f t="shared" si="33"/>
        <v>406</v>
      </c>
      <c r="C425" s="203"/>
      <c r="D425" s="204"/>
      <c r="E425" s="205"/>
      <c r="F425" s="206"/>
      <c r="G425" s="199" t="str">
        <f t="shared" si="34"/>
        <v/>
      </c>
      <c r="H425" s="199" t="str">
        <f t="shared" si="30"/>
        <v/>
      </c>
      <c r="I425" s="207" t="str">
        <f t="shared" si="31"/>
        <v/>
      </c>
      <c r="J425" s="208" t="str">
        <f t="shared" si="32"/>
        <v/>
      </c>
    </row>
    <row r="426" spans="2:10" ht="45" customHeight="1" x14ac:dyDescent="0.25">
      <c r="B426" s="194">
        <f t="shared" si="33"/>
        <v>407</v>
      </c>
      <c r="C426" s="203"/>
      <c r="D426" s="204"/>
      <c r="E426" s="205"/>
      <c r="F426" s="206"/>
      <c r="G426" s="199" t="str">
        <f t="shared" si="34"/>
        <v/>
      </c>
      <c r="H426" s="199" t="str">
        <f t="shared" si="30"/>
        <v/>
      </c>
      <c r="I426" s="207" t="str">
        <f t="shared" si="31"/>
        <v/>
      </c>
      <c r="J426" s="208" t="str">
        <f t="shared" si="32"/>
        <v/>
      </c>
    </row>
    <row r="427" spans="2:10" ht="45" customHeight="1" x14ac:dyDescent="0.25">
      <c r="B427" s="194">
        <f t="shared" si="33"/>
        <v>408</v>
      </c>
      <c r="C427" s="203"/>
      <c r="D427" s="204"/>
      <c r="E427" s="205"/>
      <c r="F427" s="206"/>
      <c r="G427" s="199" t="str">
        <f t="shared" si="34"/>
        <v/>
      </c>
      <c r="H427" s="199" t="str">
        <f t="shared" si="30"/>
        <v/>
      </c>
      <c r="I427" s="207" t="str">
        <f t="shared" si="31"/>
        <v/>
      </c>
      <c r="J427" s="208" t="str">
        <f t="shared" si="32"/>
        <v/>
      </c>
    </row>
    <row r="428" spans="2:10" ht="45" customHeight="1" x14ac:dyDescent="0.25">
      <c r="B428" s="194">
        <f t="shared" si="33"/>
        <v>409</v>
      </c>
      <c r="C428" s="203"/>
      <c r="D428" s="204"/>
      <c r="E428" s="205"/>
      <c r="F428" s="206"/>
      <c r="G428" s="199" t="str">
        <f t="shared" si="34"/>
        <v/>
      </c>
      <c r="H428" s="199" t="str">
        <f t="shared" si="30"/>
        <v/>
      </c>
      <c r="I428" s="207" t="str">
        <f t="shared" si="31"/>
        <v/>
      </c>
      <c r="J428" s="208" t="str">
        <f t="shared" si="32"/>
        <v/>
      </c>
    </row>
    <row r="429" spans="2:10" ht="45" customHeight="1" x14ac:dyDescent="0.25">
      <c r="B429" s="194">
        <f t="shared" si="33"/>
        <v>410</v>
      </c>
      <c r="C429" s="203"/>
      <c r="D429" s="204"/>
      <c r="E429" s="205"/>
      <c r="F429" s="206"/>
      <c r="G429" s="199" t="str">
        <f t="shared" si="34"/>
        <v/>
      </c>
      <c r="H429" s="199" t="str">
        <f t="shared" si="30"/>
        <v/>
      </c>
      <c r="I429" s="207" t="str">
        <f t="shared" si="31"/>
        <v/>
      </c>
      <c r="J429" s="208" t="str">
        <f t="shared" si="32"/>
        <v/>
      </c>
    </row>
    <row r="430" spans="2:10" ht="45" customHeight="1" x14ac:dyDescent="0.25">
      <c r="B430" s="194">
        <f t="shared" si="33"/>
        <v>411</v>
      </c>
      <c r="C430" s="203"/>
      <c r="D430" s="204"/>
      <c r="E430" s="205"/>
      <c r="F430" s="206"/>
      <c r="G430" s="199" t="str">
        <f t="shared" si="34"/>
        <v/>
      </c>
      <c r="H430" s="199" t="str">
        <f t="shared" si="30"/>
        <v/>
      </c>
      <c r="I430" s="207" t="str">
        <f t="shared" si="31"/>
        <v/>
      </c>
      <c r="J430" s="208" t="str">
        <f t="shared" si="32"/>
        <v/>
      </c>
    </row>
    <row r="431" spans="2:10" ht="45" customHeight="1" x14ac:dyDescent="0.25">
      <c r="B431" s="194">
        <f t="shared" si="33"/>
        <v>412</v>
      </c>
      <c r="C431" s="203"/>
      <c r="D431" s="204"/>
      <c r="E431" s="205"/>
      <c r="F431" s="206"/>
      <c r="G431" s="199" t="str">
        <f t="shared" si="34"/>
        <v/>
      </c>
      <c r="H431" s="199" t="str">
        <f t="shared" si="30"/>
        <v/>
      </c>
      <c r="I431" s="207" t="str">
        <f t="shared" si="31"/>
        <v/>
      </c>
      <c r="J431" s="208" t="str">
        <f t="shared" si="32"/>
        <v/>
      </c>
    </row>
    <row r="432" spans="2:10" ht="45" customHeight="1" x14ac:dyDescent="0.25">
      <c r="B432" s="194">
        <f t="shared" si="33"/>
        <v>413</v>
      </c>
      <c r="C432" s="203"/>
      <c r="D432" s="204"/>
      <c r="E432" s="205"/>
      <c r="F432" s="206"/>
      <c r="G432" s="199" t="str">
        <f t="shared" si="34"/>
        <v/>
      </c>
      <c r="H432" s="199" t="str">
        <f t="shared" si="30"/>
        <v/>
      </c>
      <c r="I432" s="207" t="str">
        <f t="shared" si="31"/>
        <v/>
      </c>
      <c r="J432" s="208" t="str">
        <f t="shared" si="32"/>
        <v/>
      </c>
    </row>
    <row r="433" spans="2:10" ht="45" customHeight="1" x14ac:dyDescent="0.25">
      <c r="B433" s="194">
        <f t="shared" si="33"/>
        <v>414</v>
      </c>
      <c r="C433" s="203"/>
      <c r="D433" s="204"/>
      <c r="E433" s="205"/>
      <c r="F433" s="206"/>
      <c r="G433" s="199" t="str">
        <f t="shared" si="34"/>
        <v/>
      </c>
      <c r="H433" s="199" t="str">
        <f t="shared" si="30"/>
        <v/>
      </c>
      <c r="I433" s="207" t="str">
        <f t="shared" si="31"/>
        <v/>
      </c>
      <c r="J433" s="208" t="str">
        <f t="shared" si="32"/>
        <v/>
      </c>
    </row>
    <row r="434" spans="2:10" ht="45" customHeight="1" x14ac:dyDescent="0.25">
      <c r="B434" s="194">
        <f t="shared" si="33"/>
        <v>415</v>
      </c>
      <c r="C434" s="203"/>
      <c r="D434" s="204"/>
      <c r="E434" s="205"/>
      <c r="F434" s="206"/>
      <c r="G434" s="199" t="str">
        <f t="shared" si="34"/>
        <v/>
      </c>
      <c r="H434" s="199" t="str">
        <f t="shared" si="30"/>
        <v/>
      </c>
      <c r="I434" s="207" t="str">
        <f t="shared" si="31"/>
        <v/>
      </c>
      <c r="J434" s="208" t="str">
        <f t="shared" si="32"/>
        <v/>
      </c>
    </row>
    <row r="435" spans="2:10" ht="45" customHeight="1" x14ac:dyDescent="0.25">
      <c r="B435" s="194">
        <f t="shared" si="33"/>
        <v>416</v>
      </c>
      <c r="C435" s="203"/>
      <c r="D435" s="204"/>
      <c r="E435" s="205"/>
      <c r="F435" s="206"/>
      <c r="G435" s="199" t="str">
        <f t="shared" si="34"/>
        <v/>
      </c>
      <c r="H435" s="199" t="str">
        <f t="shared" si="30"/>
        <v/>
      </c>
      <c r="I435" s="207" t="str">
        <f t="shared" si="31"/>
        <v/>
      </c>
      <c r="J435" s="208" t="str">
        <f t="shared" si="32"/>
        <v/>
      </c>
    </row>
    <row r="436" spans="2:10" ht="45" customHeight="1" x14ac:dyDescent="0.25">
      <c r="B436" s="194">
        <f t="shared" si="33"/>
        <v>417</v>
      </c>
      <c r="C436" s="203"/>
      <c r="D436" s="204"/>
      <c r="E436" s="205"/>
      <c r="F436" s="206"/>
      <c r="G436" s="199" t="str">
        <f t="shared" si="34"/>
        <v/>
      </c>
      <c r="H436" s="199" t="str">
        <f t="shared" si="30"/>
        <v/>
      </c>
      <c r="I436" s="207" t="str">
        <f t="shared" si="31"/>
        <v/>
      </c>
      <c r="J436" s="208" t="str">
        <f t="shared" si="32"/>
        <v/>
      </c>
    </row>
    <row r="437" spans="2:10" ht="45" customHeight="1" x14ac:dyDescent="0.25">
      <c r="B437" s="194">
        <f t="shared" si="33"/>
        <v>418</v>
      </c>
      <c r="C437" s="203"/>
      <c r="D437" s="204"/>
      <c r="E437" s="205"/>
      <c r="F437" s="206"/>
      <c r="G437" s="199" t="str">
        <f t="shared" si="34"/>
        <v/>
      </c>
      <c r="H437" s="199" t="str">
        <f t="shared" si="30"/>
        <v/>
      </c>
      <c r="I437" s="207" t="str">
        <f t="shared" si="31"/>
        <v/>
      </c>
      <c r="J437" s="208" t="str">
        <f t="shared" si="32"/>
        <v/>
      </c>
    </row>
    <row r="438" spans="2:10" ht="45" customHeight="1" x14ac:dyDescent="0.25">
      <c r="B438" s="194">
        <f t="shared" si="33"/>
        <v>419</v>
      </c>
      <c r="C438" s="203"/>
      <c r="D438" s="204"/>
      <c r="E438" s="205"/>
      <c r="F438" s="206"/>
      <c r="G438" s="199" t="str">
        <f t="shared" si="34"/>
        <v/>
      </c>
      <c r="H438" s="199" t="str">
        <f t="shared" si="30"/>
        <v/>
      </c>
      <c r="I438" s="207" t="str">
        <f t="shared" si="31"/>
        <v/>
      </c>
      <c r="J438" s="208" t="str">
        <f t="shared" si="32"/>
        <v/>
      </c>
    </row>
    <row r="439" spans="2:10" ht="45" customHeight="1" x14ac:dyDescent="0.25">
      <c r="B439" s="194">
        <f t="shared" si="33"/>
        <v>420</v>
      </c>
      <c r="C439" s="203"/>
      <c r="D439" s="204"/>
      <c r="E439" s="205"/>
      <c r="F439" s="206"/>
      <c r="G439" s="199" t="str">
        <f t="shared" si="34"/>
        <v/>
      </c>
      <c r="H439" s="199" t="str">
        <f t="shared" si="30"/>
        <v/>
      </c>
      <c r="I439" s="207" t="str">
        <f t="shared" si="31"/>
        <v/>
      </c>
      <c r="J439" s="208" t="str">
        <f t="shared" si="32"/>
        <v/>
      </c>
    </row>
    <row r="440" spans="2:10" ht="45" customHeight="1" x14ac:dyDescent="0.25">
      <c r="B440" s="194">
        <f t="shared" si="33"/>
        <v>421</v>
      </c>
      <c r="C440" s="203"/>
      <c r="D440" s="204"/>
      <c r="E440" s="205"/>
      <c r="F440" s="206"/>
      <c r="G440" s="199" t="str">
        <f t="shared" si="34"/>
        <v/>
      </c>
      <c r="H440" s="199" t="str">
        <f t="shared" si="30"/>
        <v/>
      </c>
      <c r="I440" s="207" t="str">
        <f t="shared" si="31"/>
        <v/>
      </c>
      <c r="J440" s="208" t="str">
        <f t="shared" si="32"/>
        <v/>
      </c>
    </row>
    <row r="441" spans="2:10" ht="45" customHeight="1" x14ac:dyDescent="0.25">
      <c r="B441" s="194">
        <f t="shared" si="33"/>
        <v>422</v>
      </c>
      <c r="C441" s="203"/>
      <c r="D441" s="204"/>
      <c r="E441" s="205"/>
      <c r="F441" s="206"/>
      <c r="G441" s="199" t="str">
        <f t="shared" si="34"/>
        <v/>
      </c>
      <c r="H441" s="199" t="str">
        <f t="shared" si="30"/>
        <v/>
      </c>
      <c r="I441" s="207" t="str">
        <f t="shared" si="31"/>
        <v/>
      </c>
      <c r="J441" s="208" t="str">
        <f t="shared" si="32"/>
        <v/>
      </c>
    </row>
    <row r="442" spans="2:10" ht="45" customHeight="1" x14ac:dyDescent="0.25">
      <c r="B442" s="194">
        <f t="shared" si="33"/>
        <v>423</v>
      </c>
      <c r="C442" s="203"/>
      <c r="D442" s="204"/>
      <c r="E442" s="205"/>
      <c r="F442" s="206"/>
      <c r="G442" s="199" t="str">
        <f t="shared" si="34"/>
        <v/>
      </c>
      <c r="H442" s="199" t="str">
        <f t="shared" si="30"/>
        <v/>
      </c>
      <c r="I442" s="207" t="str">
        <f t="shared" si="31"/>
        <v/>
      </c>
      <c r="J442" s="208" t="str">
        <f t="shared" si="32"/>
        <v/>
      </c>
    </row>
    <row r="443" spans="2:10" ht="45" customHeight="1" x14ac:dyDescent="0.25">
      <c r="B443" s="194">
        <f t="shared" si="33"/>
        <v>424</v>
      </c>
      <c r="C443" s="203"/>
      <c r="D443" s="204"/>
      <c r="E443" s="205"/>
      <c r="F443" s="206"/>
      <c r="G443" s="199" t="str">
        <f t="shared" si="34"/>
        <v/>
      </c>
      <c r="H443" s="199" t="str">
        <f t="shared" si="30"/>
        <v/>
      </c>
      <c r="I443" s="207" t="str">
        <f t="shared" si="31"/>
        <v/>
      </c>
      <c r="J443" s="208" t="str">
        <f t="shared" si="32"/>
        <v/>
      </c>
    </row>
    <row r="444" spans="2:10" ht="45" customHeight="1" x14ac:dyDescent="0.25">
      <c r="B444" s="194">
        <f t="shared" si="33"/>
        <v>425</v>
      </c>
      <c r="C444" s="203"/>
      <c r="D444" s="204"/>
      <c r="E444" s="205"/>
      <c r="F444" s="206"/>
      <c r="G444" s="199" t="str">
        <f t="shared" si="34"/>
        <v/>
      </c>
      <c r="H444" s="199" t="str">
        <f t="shared" si="30"/>
        <v/>
      </c>
      <c r="I444" s="207" t="str">
        <f t="shared" si="31"/>
        <v/>
      </c>
      <c r="J444" s="208" t="str">
        <f t="shared" si="32"/>
        <v/>
      </c>
    </row>
    <row r="445" spans="2:10" ht="45" customHeight="1" x14ac:dyDescent="0.25">
      <c r="B445" s="194">
        <f t="shared" si="33"/>
        <v>426</v>
      </c>
      <c r="C445" s="203"/>
      <c r="D445" s="204"/>
      <c r="E445" s="205"/>
      <c r="F445" s="206"/>
      <c r="G445" s="199" t="str">
        <f t="shared" si="34"/>
        <v/>
      </c>
      <c r="H445" s="199" t="str">
        <f t="shared" si="30"/>
        <v/>
      </c>
      <c r="I445" s="207" t="str">
        <f t="shared" si="31"/>
        <v/>
      </c>
      <c r="J445" s="208" t="str">
        <f t="shared" si="32"/>
        <v/>
      </c>
    </row>
    <row r="446" spans="2:10" ht="45" customHeight="1" x14ac:dyDescent="0.25">
      <c r="B446" s="194">
        <f t="shared" si="33"/>
        <v>427</v>
      </c>
      <c r="C446" s="203"/>
      <c r="D446" s="204"/>
      <c r="E446" s="205"/>
      <c r="F446" s="206"/>
      <c r="G446" s="199" t="str">
        <f t="shared" si="34"/>
        <v/>
      </c>
      <c r="H446" s="199" t="str">
        <f t="shared" si="30"/>
        <v/>
      </c>
      <c r="I446" s="207" t="str">
        <f t="shared" si="31"/>
        <v/>
      </c>
      <c r="J446" s="208" t="str">
        <f t="shared" si="32"/>
        <v/>
      </c>
    </row>
    <row r="447" spans="2:10" ht="45" customHeight="1" x14ac:dyDescent="0.25">
      <c r="B447" s="194">
        <f t="shared" si="33"/>
        <v>428</v>
      </c>
      <c r="C447" s="203"/>
      <c r="D447" s="204"/>
      <c r="E447" s="205"/>
      <c r="F447" s="206"/>
      <c r="G447" s="199" t="str">
        <f t="shared" si="34"/>
        <v/>
      </c>
      <c r="H447" s="199" t="str">
        <f t="shared" si="30"/>
        <v/>
      </c>
      <c r="I447" s="207" t="str">
        <f t="shared" si="31"/>
        <v/>
      </c>
      <c r="J447" s="208" t="str">
        <f t="shared" si="32"/>
        <v/>
      </c>
    </row>
    <row r="448" spans="2:10" ht="45" customHeight="1" x14ac:dyDescent="0.25">
      <c r="B448" s="194">
        <f t="shared" si="33"/>
        <v>429</v>
      </c>
      <c r="C448" s="203"/>
      <c r="D448" s="204"/>
      <c r="E448" s="205"/>
      <c r="F448" s="206"/>
      <c r="G448" s="199" t="str">
        <f t="shared" si="34"/>
        <v/>
      </c>
      <c r="H448" s="199" t="str">
        <f t="shared" si="30"/>
        <v/>
      </c>
      <c r="I448" s="207" t="str">
        <f t="shared" si="31"/>
        <v/>
      </c>
      <c r="J448" s="208" t="str">
        <f t="shared" si="32"/>
        <v/>
      </c>
    </row>
    <row r="449" spans="2:10" ht="45" customHeight="1" x14ac:dyDescent="0.25">
      <c r="B449" s="194">
        <f t="shared" si="33"/>
        <v>430</v>
      </c>
      <c r="C449" s="203"/>
      <c r="D449" s="204"/>
      <c r="E449" s="205"/>
      <c r="F449" s="206"/>
      <c r="G449" s="199" t="str">
        <f t="shared" si="34"/>
        <v/>
      </c>
      <c r="H449" s="199" t="str">
        <f t="shared" si="30"/>
        <v/>
      </c>
      <c r="I449" s="207" t="str">
        <f t="shared" si="31"/>
        <v/>
      </c>
      <c r="J449" s="208" t="str">
        <f t="shared" si="32"/>
        <v/>
      </c>
    </row>
    <row r="450" spans="2:10" ht="45" customHeight="1" x14ac:dyDescent="0.25">
      <c r="B450" s="194">
        <f t="shared" si="33"/>
        <v>431</v>
      </c>
      <c r="C450" s="203"/>
      <c r="D450" s="204"/>
      <c r="E450" s="205"/>
      <c r="F450" s="206"/>
      <c r="G450" s="199" t="str">
        <f t="shared" si="34"/>
        <v/>
      </c>
      <c r="H450" s="199" t="str">
        <f t="shared" si="30"/>
        <v/>
      </c>
      <c r="I450" s="207" t="str">
        <f t="shared" si="31"/>
        <v/>
      </c>
      <c r="J450" s="208" t="str">
        <f t="shared" si="32"/>
        <v/>
      </c>
    </row>
    <row r="451" spans="2:10" ht="45" customHeight="1" x14ac:dyDescent="0.25">
      <c r="B451" s="194">
        <f t="shared" si="33"/>
        <v>432</v>
      </c>
      <c r="C451" s="203"/>
      <c r="D451" s="204"/>
      <c r="E451" s="205"/>
      <c r="F451" s="206"/>
      <c r="G451" s="199" t="str">
        <f t="shared" si="34"/>
        <v/>
      </c>
      <c r="H451" s="199" t="str">
        <f t="shared" si="30"/>
        <v/>
      </c>
      <c r="I451" s="207" t="str">
        <f t="shared" si="31"/>
        <v/>
      </c>
      <c r="J451" s="208" t="str">
        <f t="shared" si="32"/>
        <v/>
      </c>
    </row>
    <row r="452" spans="2:10" ht="45" customHeight="1" x14ac:dyDescent="0.25">
      <c r="B452" s="194">
        <f t="shared" si="33"/>
        <v>433</v>
      </c>
      <c r="C452" s="203"/>
      <c r="D452" s="204"/>
      <c r="E452" s="205"/>
      <c r="F452" s="206"/>
      <c r="G452" s="199" t="str">
        <f t="shared" si="34"/>
        <v/>
      </c>
      <c r="H452" s="199" t="str">
        <f t="shared" si="30"/>
        <v/>
      </c>
      <c r="I452" s="207" t="str">
        <f t="shared" si="31"/>
        <v/>
      </c>
      <c r="J452" s="208" t="str">
        <f t="shared" si="32"/>
        <v/>
      </c>
    </row>
    <row r="453" spans="2:10" ht="45" customHeight="1" x14ac:dyDescent="0.25">
      <c r="B453" s="194">
        <f t="shared" si="33"/>
        <v>434</v>
      </c>
      <c r="C453" s="203"/>
      <c r="D453" s="204"/>
      <c r="E453" s="205"/>
      <c r="F453" s="206"/>
      <c r="G453" s="199" t="str">
        <f t="shared" si="34"/>
        <v/>
      </c>
      <c r="H453" s="199" t="str">
        <f t="shared" si="30"/>
        <v/>
      </c>
      <c r="I453" s="207" t="str">
        <f t="shared" si="31"/>
        <v/>
      </c>
      <c r="J453" s="208" t="str">
        <f t="shared" si="32"/>
        <v/>
      </c>
    </row>
    <row r="454" spans="2:10" ht="45" customHeight="1" x14ac:dyDescent="0.25">
      <c r="B454" s="194">
        <f t="shared" si="33"/>
        <v>435</v>
      </c>
      <c r="C454" s="203"/>
      <c r="D454" s="204"/>
      <c r="E454" s="205"/>
      <c r="F454" s="206"/>
      <c r="G454" s="199" t="str">
        <f t="shared" si="34"/>
        <v/>
      </c>
      <c r="H454" s="199" t="str">
        <f t="shared" si="30"/>
        <v/>
      </c>
      <c r="I454" s="207" t="str">
        <f t="shared" si="31"/>
        <v/>
      </c>
      <c r="J454" s="208" t="str">
        <f t="shared" si="32"/>
        <v/>
      </c>
    </row>
    <row r="455" spans="2:10" ht="45" customHeight="1" x14ac:dyDescent="0.25">
      <c r="B455" s="194">
        <f t="shared" si="33"/>
        <v>436</v>
      </c>
      <c r="C455" s="203"/>
      <c r="D455" s="204"/>
      <c r="E455" s="205"/>
      <c r="F455" s="206"/>
      <c r="G455" s="199" t="str">
        <f t="shared" si="34"/>
        <v/>
      </c>
      <c r="H455" s="199" t="str">
        <f t="shared" si="30"/>
        <v/>
      </c>
      <c r="I455" s="207" t="str">
        <f t="shared" si="31"/>
        <v/>
      </c>
      <c r="J455" s="208" t="str">
        <f t="shared" si="32"/>
        <v/>
      </c>
    </row>
    <row r="456" spans="2:10" ht="45" customHeight="1" x14ac:dyDescent="0.25">
      <c r="B456" s="194">
        <f t="shared" si="33"/>
        <v>437</v>
      </c>
      <c r="C456" s="203"/>
      <c r="D456" s="204"/>
      <c r="E456" s="205"/>
      <c r="F456" s="206"/>
      <c r="G456" s="199" t="str">
        <f t="shared" si="34"/>
        <v/>
      </c>
      <c r="H456" s="199" t="str">
        <f t="shared" si="30"/>
        <v/>
      </c>
      <c r="I456" s="207" t="str">
        <f t="shared" si="31"/>
        <v/>
      </c>
      <c r="J456" s="208" t="str">
        <f t="shared" si="32"/>
        <v/>
      </c>
    </row>
    <row r="457" spans="2:10" ht="45" customHeight="1" x14ac:dyDescent="0.25">
      <c r="B457" s="194">
        <f t="shared" si="33"/>
        <v>438</v>
      </c>
      <c r="C457" s="203"/>
      <c r="D457" s="204"/>
      <c r="E457" s="205"/>
      <c r="F457" s="206"/>
      <c r="G457" s="199" t="str">
        <f t="shared" si="34"/>
        <v/>
      </c>
      <c r="H457" s="199" t="str">
        <f t="shared" si="30"/>
        <v/>
      </c>
      <c r="I457" s="207" t="str">
        <f t="shared" si="31"/>
        <v/>
      </c>
      <c r="J457" s="208" t="str">
        <f t="shared" si="32"/>
        <v/>
      </c>
    </row>
    <row r="458" spans="2:10" ht="45" customHeight="1" x14ac:dyDescent="0.25">
      <c r="B458" s="194">
        <f t="shared" si="33"/>
        <v>439</v>
      </c>
      <c r="C458" s="203"/>
      <c r="D458" s="204"/>
      <c r="E458" s="205"/>
      <c r="F458" s="206"/>
      <c r="G458" s="199" t="str">
        <f t="shared" si="34"/>
        <v/>
      </c>
      <c r="H458" s="199" t="str">
        <f t="shared" si="30"/>
        <v/>
      </c>
      <c r="I458" s="207" t="str">
        <f t="shared" si="31"/>
        <v/>
      </c>
      <c r="J458" s="208" t="str">
        <f t="shared" si="32"/>
        <v/>
      </c>
    </row>
    <row r="459" spans="2:10" ht="45" customHeight="1" x14ac:dyDescent="0.25">
      <c r="B459" s="194">
        <f t="shared" si="33"/>
        <v>440</v>
      </c>
      <c r="C459" s="203"/>
      <c r="D459" s="204"/>
      <c r="E459" s="205"/>
      <c r="F459" s="206"/>
      <c r="G459" s="199" t="str">
        <f t="shared" si="34"/>
        <v/>
      </c>
      <c r="H459" s="199" t="str">
        <f t="shared" si="30"/>
        <v/>
      </c>
      <c r="I459" s="207" t="str">
        <f t="shared" si="31"/>
        <v/>
      </c>
      <c r="J459" s="208" t="str">
        <f t="shared" si="32"/>
        <v/>
      </c>
    </row>
    <row r="460" spans="2:10" ht="45" customHeight="1" x14ac:dyDescent="0.25">
      <c r="B460" s="194">
        <f t="shared" si="33"/>
        <v>441</v>
      </c>
      <c r="C460" s="203"/>
      <c r="D460" s="204"/>
      <c r="E460" s="205"/>
      <c r="F460" s="206"/>
      <c r="G460" s="199" t="str">
        <f t="shared" si="34"/>
        <v/>
      </c>
      <c r="H460" s="199" t="str">
        <f t="shared" si="30"/>
        <v/>
      </c>
      <c r="I460" s="207" t="str">
        <f t="shared" si="31"/>
        <v/>
      </c>
      <c r="J460" s="208" t="str">
        <f t="shared" si="32"/>
        <v/>
      </c>
    </row>
    <row r="461" spans="2:10" ht="45" customHeight="1" x14ac:dyDescent="0.25">
      <c r="B461" s="194">
        <f t="shared" si="33"/>
        <v>442</v>
      </c>
      <c r="C461" s="203"/>
      <c r="D461" s="204"/>
      <c r="E461" s="205"/>
      <c r="F461" s="206"/>
      <c r="G461" s="199" t="str">
        <f t="shared" si="34"/>
        <v/>
      </c>
      <c r="H461" s="199" t="str">
        <f t="shared" si="30"/>
        <v/>
      </c>
      <c r="I461" s="207" t="str">
        <f t="shared" si="31"/>
        <v/>
      </c>
      <c r="J461" s="208" t="str">
        <f t="shared" si="32"/>
        <v/>
      </c>
    </row>
    <row r="462" spans="2:10" ht="45" customHeight="1" x14ac:dyDescent="0.25">
      <c r="B462" s="194">
        <f t="shared" si="33"/>
        <v>443</v>
      </c>
      <c r="C462" s="203"/>
      <c r="D462" s="204"/>
      <c r="E462" s="205"/>
      <c r="F462" s="206"/>
      <c r="G462" s="199" t="str">
        <f t="shared" si="34"/>
        <v/>
      </c>
      <c r="H462" s="199" t="str">
        <f t="shared" si="30"/>
        <v/>
      </c>
      <c r="I462" s="207" t="str">
        <f t="shared" si="31"/>
        <v/>
      </c>
      <c r="J462" s="208" t="str">
        <f t="shared" si="32"/>
        <v/>
      </c>
    </row>
    <row r="463" spans="2:10" ht="45" customHeight="1" x14ac:dyDescent="0.25">
      <c r="B463" s="194">
        <f t="shared" si="33"/>
        <v>444</v>
      </c>
      <c r="C463" s="203"/>
      <c r="D463" s="204"/>
      <c r="E463" s="205"/>
      <c r="F463" s="206"/>
      <c r="G463" s="199" t="str">
        <f t="shared" si="34"/>
        <v/>
      </c>
      <c r="H463" s="199" t="str">
        <f t="shared" si="30"/>
        <v/>
      </c>
      <c r="I463" s="207" t="str">
        <f t="shared" si="31"/>
        <v/>
      </c>
      <c r="J463" s="208" t="str">
        <f t="shared" si="32"/>
        <v/>
      </c>
    </row>
    <row r="464" spans="2:10" ht="45" customHeight="1" x14ac:dyDescent="0.25">
      <c r="B464" s="194">
        <f t="shared" si="33"/>
        <v>445</v>
      </c>
      <c r="C464" s="203"/>
      <c r="D464" s="204"/>
      <c r="E464" s="205"/>
      <c r="F464" s="206"/>
      <c r="G464" s="199" t="str">
        <f t="shared" si="34"/>
        <v/>
      </c>
      <c r="H464" s="199" t="str">
        <f t="shared" si="30"/>
        <v/>
      </c>
      <c r="I464" s="207" t="str">
        <f t="shared" si="31"/>
        <v/>
      </c>
      <c r="J464" s="208" t="str">
        <f t="shared" si="32"/>
        <v/>
      </c>
    </row>
    <row r="465" spans="2:10" ht="45" customHeight="1" x14ac:dyDescent="0.25">
      <c r="B465" s="194">
        <f t="shared" si="33"/>
        <v>446</v>
      </c>
      <c r="C465" s="203"/>
      <c r="D465" s="204"/>
      <c r="E465" s="205"/>
      <c r="F465" s="206"/>
      <c r="G465" s="199" t="str">
        <f t="shared" si="34"/>
        <v/>
      </c>
      <c r="H465" s="199" t="str">
        <f t="shared" si="30"/>
        <v/>
      </c>
      <c r="I465" s="207" t="str">
        <f t="shared" si="31"/>
        <v/>
      </c>
      <c r="J465" s="208" t="str">
        <f t="shared" si="32"/>
        <v/>
      </c>
    </row>
    <row r="466" spans="2:10" ht="45" customHeight="1" x14ac:dyDescent="0.25">
      <c r="B466" s="194">
        <f t="shared" si="33"/>
        <v>447</v>
      </c>
      <c r="C466" s="203"/>
      <c r="D466" s="204"/>
      <c r="E466" s="205"/>
      <c r="F466" s="206"/>
      <c r="G466" s="199" t="str">
        <f t="shared" si="34"/>
        <v/>
      </c>
      <c r="H466" s="199" t="str">
        <f t="shared" si="30"/>
        <v/>
      </c>
      <c r="I466" s="207" t="str">
        <f t="shared" si="31"/>
        <v/>
      </c>
      <c r="J466" s="208" t="str">
        <f t="shared" si="32"/>
        <v/>
      </c>
    </row>
    <row r="467" spans="2:10" ht="45" customHeight="1" x14ac:dyDescent="0.25">
      <c r="B467" s="194">
        <f t="shared" si="33"/>
        <v>448</v>
      </c>
      <c r="C467" s="203"/>
      <c r="D467" s="204"/>
      <c r="E467" s="205"/>
      <c r="F467" s="206"/>
      <c r="G467" s="199" t="str">
        <f t="shared" si="34"/>
        <v/>
      </c>
      <c r="H467" s="199" t="str">
        <f t="shared" si="30"/>
        <v/>
      </c>
      <c r="I467" s="207" t="str">
        <f t="shared" si="31"/>
        <v/>
      </c>
      <c r="J467" s="208" t="str">
        <f t="shared" si="32"/>
        <v/>
      </c>
    </row>
    <row r="468" spans="2:10" ht="45" customHeight="1" x14ac:dyDescent="0.25">
      <c r="B468" s="194">
        <f t="shared" si="33"/>
        <v>449</v>
      </c>
      <c r="C468" s="203"/>
      <c r="D468" s="204"/>
      <c r="E468" s="205"/>
      <c r="F468" s="206"/>
      <c r="G468" s="199" t="str">
        <f t="shared" si="34"/>
        <v/>
      </c>
      <c r="H468" s="199" t="str">
        <f t="shared" ref="H468:H531" si="35">IF(E468&gt;0,+D468/E468,"")</f>
        <v/>
      </c>
      <c r="I468" s="207" t="str">
        <f t="shared" ref="I468:I531" si="36">IF(ISERR(F468/D468),"",(F468/D468))</f>
        <v/>
      </c>
      <c r="J468" s="208" t="str">
        <f t="shared" ref="J468:J531" si="37">IF(D468&gt;0,(IF(AND(ISERROR(VLOOKUP(D468/$J$12,$M$10:$O$13,3,1))),"ALERTA. Registre SMMLV, casilla 8",VLOOKUP(D468/$J$12,$M$10:$O$13,3,1))),"")</f>
        <v/>
      </c>
    </row>
    <row r="469" spans="2:10" ht="45" customHeight="1" x14ac:dyDescent="0.25">
      <c r="B469" s="194">
        <f t="shared" ref="B469:B532" si="38">1+B468</f>
        <v>450</v>
      </c>
      <c r="C469" s="203"/>
      <c r="D469" s="204"/>
      <c r="E469" s="205"/>
      <c r="F469" s="206"/>
      <c r="G469" s="199" t="str">
        <f t="shared" ref="G469:G532" si="39">IF(D469&gt;0,G468+D469,"")</f>
        <v/>
      </c>
      <c r="H469" s="199" t="str">
        <f t="shared" si="35"/>
        <v/>
      </c>
      <c r="I469" s="207" t="str">
        <f t="shared" si="36"/>
        <v/>
      </c>
      <c r="J469" s="208" t="str">
        <f t="shared" si="37"/>
        <v/>
      </c>
    </row>
    <row r="470" spans="2:10" ht="45" customHeight="1" x14ac:dyDescent="0.25">
      <c r="B470" s="194">
        <f t="shared" si="38"/>
        <v>451</v>
      </c>
      <c r="C470" s="203"/>
      <c r="D470" s="204"/>
      <c r="E470" s="205"/>
      <c r="F470" s="206"/>
      <c r="G470" s="199" t="str">
        <f t="shared" si="39"/>
        <v/>
      </c>
      <c r="H470" s="199" t="str">
        <f t="shared" si="35"/>
        <v/>
      </c>
      <c r="I470" s="207" t="str">
        <f t="shared" si="36"/>
        <v/>
      </c>
      <c r="J470" s="208" t="str">
        <f t="shared" si="37"/>
        <v/>
      </c>
    </row>
    <row r="471" spans="2:10" ht="45" customHeight="1" x14ac:dyDescent="0.25">
      <c r="B471" s="194">
        <f t="shared" si="38"/>
        <v>452</v>
      </c>
      <c r="C471" s="203"/>
      <c r="D471" s="204"/>
      <c r="E471" s="205"/>
      <c r="F471" s="206"/>
      <c r="G471" s="199" t="str">
        <f t="shared" si="39"/>
        <v/>
      </c>
      <c r="H471" s="199" t="str">
        <f t="shared" si="35"/>
        <v/>
      </c>
      <c r="I471" s="207" t="str">
        <f t="shared" si="36"/>
        <v/>
      </c>
      <c r="J471" s="208" t="str">
        <f t="shared" si="37"/>
        <v/>
      </c>
    </row>
    <row r="472" spans="2:10" ht="45" customHeight="1" x14ac:dyDescent="0.25">
      <c r="B472" s="194">
        <f t="shared" si="38"/>
        <v>453</v>
      </c>
      <c r="C472" s="203"/>
      <c r="D472" s="204"/>
      <c r="E472" s="205"/>
      <c r="F472" s="206"/>
      <c r="G472" s="199" t="str">
        <f t="shared" si="39"/>
        <v/>
      </c>
      <c r="H472" s="199" t="str">
        <f t="shared" si="35"/>
        <v/>
      </c>
      <c r="I472" s="207" t="str">
        <f t="shared" si="36"/>
        <v/>
      </c>
      <c r="J472" s="208" t="str">
        <f t="shared" si="37"/>
        <v/>
      </c>
    </row>
    <row r="473" spans="2:10" ht="45" customHeight="1" x14ac:dyDescent="0.25">
      <c r="B473" s="194">
        <f t="shared" si="38"/>
        <v>454</v>
      </c>
      <c r="C473" s="203"/>
      <c r="D473" s="204"/>
      <c r="E473" s="205"/>
      <c r="F473" s="206"/>
      <c r="G473" s="199" t="str">
        <f t="shared" si="39"/>
        <v/>
      </c>
      <c r="H473" s="199" t="str">
        <f t="shared" si="35"/>
        <v/>
      </c>
      <c r="I473" s="207" t="str">
        <f t="shared" si="36"/>
        <v/>
      </c>
      <c r="J473" s="208" t="str">
        <f t="shared" si="37"/>
        <v/>
      </c>
    </row>
    <row r="474" spans="2:10" ht="45" customHeight="1" x14ac:dyDescent="0.25">
      <c r="B474" s="194">
        <f t="shared" si="38"/>
        <v>455</v>
      </c>
      <c r="C474" s="203"/>
      <c r="D474" s="204"/>
      <c r="E474" s="205"/>
      <c r="F474" s="206"/>
      <c r="G474" s="199" t="str">
        <f t="shared" si="39"/>
        <v/>
      </c>
      <c r="H474" s="199" t="str">
        <f t="shared" si="35"/>
        <v/>
      </c>
      <c r="I474" s="207" t="str">
        <f t="shared" si="36"/>
        <v/>
      </c>
      <c r="J474" s="208" t="str">
        <f t="shared" si="37"/>
        <v/>
      </c>
    </row>
    <row r="475" spans="2:10" ht="45" customHeight="1" x14ac:dyDescent="0.25">
      <c r="B475" s="194">
        <f t="shared" si="38"/>
        <v>456</v>
      </c>
      <c r="C475" s="203"/>
      <c r="D475" s="204"/>
      <c r="E475" s="205"/>
      <c r="F475" s="206"/>
      <c r="G475" s="199" t="str">
        <f t="shared" si="39"/>
        <v/>
      </c>
      <c r="H475" s="199" t="str">
        <f t="shared" si="35"/>
        <v/>
      </c>
      <c r="I475" s="207" t="str">
        <f t="shared" si="36"/>
        <v/>
      </c>
      <c r="J475" s="208" t="str">
        <f t="shared" si="37"/>
        <v/>
      </c>
    </row>
    <row r="476" spans="2:10" ht="45" customHeight="1" x14ac:dyDescent="0.25">
      <c r="B476" s="194">
        <f t="shared" si="38"/>
        <v>457</v>
      </c>
      <c r="C476" s="203"/>
      <c r="D476" s="204"/>
      <c r="E476" s="205"/>
      <c r="F476" s="206"/>
      <c r="G476" s="199" t="str">
        <f t="shared" si="39"/>
        <v/>
      </c>
      <c r="H476" s="199" t="str">
        <f t="shared" si="35"/>
        <v/>
      </c>
      <c r="I476" s="207" t="str">
        <f t="shared" si="36"/>
        <v/>
      </c>
      <c r="J476" s="208" t="str">
        <f t="shared" si="37"/>
        <v/>
      </c>
    </row>
    <row r="477" spans="2:10" ht="45" customHeight="1" x14ac:dyDescent="0.25">
      <c r="B477" s="194">
        <f t="shared" si="38"/>
        <v>458</v>
      </c>
      <c r="C477" s="203"/>
      <c r="D477" s="204"/>
      <c r="E477" s="205"/>
      <c r="F477" s="206"/>
      <c r="G477" s="199" t="str">
        <f t="shared" si="39"/>
        <v/>
      </c>
      <c r="H477" s="199" t="str">
        <f t="shared" si="35"/>
        <v/>
      </c>
      <c r="I477" s="207" t="str">
        <f t="shared" si="36"/>
        <v/>
      </c>
      <c r="J477" s="208" t="str">
        <f t="shared" si="37"/>
        <v/>
      </c>
    </row>
    <row r="478" spans="2:10" ht="45" customHeight="1" x14ac:dyDescent="0.25">
      <c r="B478" s="194">
        <f t="shared" si="38"/>
        <v>459</v>
      </c>
      <c r="C478" s="203"/>
      <c r="D478" s="204"/>
      <c r="E478" s="205"/>
      <c r="F478" s="206"/>
      <c r="G478" s="199" t="str">
        <f t="shared" si="39"/>
        <v/>
      </c>
      <c r="H478" s="199" t="str">
        <f t="shared" si="35"/>
        <v/>
      </c>
      <c r="I478" s="207" t="str">
        <f t="shared" si="36"/>
        <v/>
      </c>
      <c r="J478" s="208" t="str">
        <f t="shared" si="37"/>
        <v/>
      </c>
    </row>
    <row r="479" spans="2:10" ht="45" customHeight="1" x14ac:dyDescent="0.25">
      <c r="B479" s="194">
        <f t="shared" si="38"/>
        <v>460</v>
      </c>
      <c r="C479" s="203"/>
      <c r="D479" s="204"/>
      <c r="E479" s="205"/>
      <c r="F479" s="206"/>
      <c r="G479" s="199" t="str">
        <f t="shared" si="39"/>
        <v/>
      </c>
      <c r="H479" s="199" t="str">
        <f t="shared" si="35"/>
        <v/>
      </c>
      <c r="I479" s="207" t="str">
        <f t="shared" si="36"/>
        <v/>
      </c>
      <c r="J479" s="208" t="str">
        <f t="shared" si="37"/>
        <v/>
      </c>
    </row>
    <row r="480" spans="2:10" ht="45" customHeight="1" x14ac:dyDescent="0.25">
      <c r="B480" s="194">
        <f t="shared" si="38"/>
        <v>461</v>
      </c>
      <c r="C480" s="203"/>
      <c r="D480" s="204"/>
      <c r="E480" s="205"/>
      <c r="F480" s="206"/>
      <c r="G480" s="199" t="str">
        <f t="shared" si="39"/>
        <v/>
      </c>
      <c r="H480" s="199" t="str">
        <f t="shared" si="35"/>
        <v/>
      </c>
      <c r="I480" s="207" t="str">
        <f t="shared" si="36"/>
        <v/>
      </c>
      <c r="J480" s="208" t="str">
        <f t="shared" si="37"/>
        <v/>
      </c>
    </row>
    <row r="481" spans="2:10" ht="45" customHeight="1" x14ac:dyDescent="0.25">
      <c r="B481" s="194">
        <f t="shared" si="38"/>
        <v>462</v>
      </c>
      <c r="C481" s="203"/>
      <c r="D481" s="204"/>
      <c r="E481" s="205"/>
      <c r="F481" s="206"/>
      <c r="G481" s="199" t="str">
        <f t="shared" si="39"/>
        <v/>
      </c>
      <c r="H481" s="199" t="str">
        <f t="shared" si="35"/>
        <v/>
      </c>
      <c r="I481" s="207" t="str">
        <f t="shared" si="36"/>
        <v/>
      </c>
      <c r="J481" s="208" t="str">
        <f t="shared" si="37"/>
        <v/>
      </c>
    </row>
    <row r="482" spans="2:10" ht="45" customHeight="1" x14ac:dyDescent="0.25">
      <c r="B482" s="194">
        <f t="shared" si="38"/>
        <v>463</v>
      </c>
      <c r="C482" s="203"/>
      <c r="D482" s="204"/>
      <c r="E482" s="205"/>
      <c r="F482" s="206"/>
      <c r="G482" s="199" t="str">
        <f t="shared" si="39"/>
        <v/>
      </c>
      <c r="H482" s="199" t="str">
        <f t="shared" si="35"/>
        <v/>
      </c>
      <c r="I482" s="207" t="str">
        <f t="shared" si="36"/>
        <v/>
      </c>
      <c r="J482" s="208" t="str">
        <f t="shared" si="37"/>
        <v/>
      </c>
    </row>
    <row r="483" spans="2:10" ht="45" customHeight="1" x14ac:dyDescent="0.25">
      <c r="B483" s="194">
        <f t="shared" si="38"/>
        <v>464</v>
      </c>
      <c r="C483" s="203"/>
      <c r="D483" s="204"/>
      <c r="E483" s="205"/>
      <c r="F483" s="206"/>
      <c r="G483" s="199" t="str">
        <f t="shared" si="39"/>
        <v/>
      </c>
      <c r="H483" s="199" t="str">
        <f t="shared" si="35"/>
        <v/>
      </c>
      <c r="I483" s="207" t="str">
        <f t="shared" si="36"/>
        <v/>
      </c>
      <c r="J483" s="208" t="str">
        <f t="shared" si="37"/>
        <v/>
      </c>
    </row>
    <row r="484" spans="2:10" ht="45" customHeight="1" x14ac:dyDescent="0.25">
      <c r="B484" s="194">
        <f t="shared" si="38"/>
        <v>465</v>
      </c>
      <c r="C484" s="203"/>
      <c r="D484" s="204"/>
      <c r="E484" s="205"/>
      <c r="F484" s="206"/>
      <c r="G484" s="199" t="str">
        <f t="shared" si="39"/>
        <v/>
      </c>
      <c r="H484" s="199" t="str">
        <f t="shared" si="35"/>
        <v/>
      </c>
      <c r="I484" s="207" t="str">
        <f t="shared" si="36"/>
        <v/>
      </c>
      <c r="J484" s="208" t="str">
        <f t="shared" si="37"/>
        <v/>
      </c>
    </row>
    <row r="485" spans="2:10" ht="45" customHeight="1" x14ac:dyDescent="0.25">
      <c r="B485" s="194">
        <f t="shared" si="38"/>
        <v>466</v>
      </c>
      <c r="C485" s="203"/>
      <c r="D485" s="204"/>
      <c r="E485" s="205"/>
      <c r="F485" s="206"/>
      <c r="G485" s="199" t="str">
        <f t="shared" si="39"/>
        <v/>
      </c>
      <c r="H485" s="199" t="str">
        <f t="shared" si="35"/>
        <v/>
      </c>
      <c r="I485" s="207" t="str">
        <f t="shared" si="36"/>
        <v/>
      </c>
      <c r="J485" s="208" t="str">
        <f t="shared" si="37"/>
        <v/>
      </c>
    </row>
    <row r="486" spans="2:10" ht="45" customHeight="1" x14ac:dyDescent="0.25">
      <c r="B486" s="194">
        <f t="shared" si="38"/>
        <v>467</v>
      </c>
      <c r="C486" s="203"/>
      <c r="D486" s="204"/>
      <c r="E486" s="205"/>
      <c r="F486" s="206"/>
      <c r="G486" s="199" t="str">
        <f t="shared" si="39"/>
        <v/>
      </c>
      <c r="H486" s="199" t="str">
        <f t="shared" si="35"/>
        <v/>
      </c>
      <c r="I486" s="207" t="str">
        <f t="shared" si="36"/>
        <v/>
      </c>
      <c r="J486" s="208" t="str">
        <f t="shared" si="37"/>
        <v/>
      </c>
    </row>
    <row r="487" spans="2:10" ht="45" customHeight="1" x14ac:dyDescent="0.25">
      <c r="B487" s="194">
        <f t="shared" si="38"/>
        <v>468</v>
      </c>
      <c r="C487" s="203"/>
      <c r="D487" s="204"/>
      <c r="E487" s="205"/>
      <c r="F487" s="206"/>
      <c r="G487" s="199" t="str">
        <f t="shared" si="39"/>
        <v/>
      </c>
      <c r="H487" s="199" t="str">
        <f t="shared" si="35"/>
        <v/>
      </c>
      <c r="I487" s="207" t="str">
        <f t="shared" si="36"/>
        <v/>
      </c>
      <c r="J487" s="208" t="str">
        <f t="shared" si="37"/>
        <v/>
      </c>
    </row>
    <row r="488" spans="2:10" ht="45" customHeight="1" x14ac:dyDescent="0.25">
      <c r="B488" s="194">
        <f t="shared" si="38"/>
        <v>469</v>
      </c>
      <c r="C488" s="203"/>
      <c r="D488" s="204"/>
      <c r="E488" s="205"/>
      <c r="F488" s="206"/>
      <c r="G488" s="199" t="str">
        <f t="shared" si="39"/>
        <v/>
      </c>
      <c r="H488" s="199" t="str">
        <f t="shared" si="35"/>
        <v/>
      </c>
      <c r="I488" s="207" t="str">
        <f t="shared" si="36"/>
        <v/>
      </c>
      <c r="J488" s="208" t="str">
        <f t="shared" si="37"/>
        <v/>
      </c>
    </row>
    <row r="489" spans="2:10" ht="45" customHeight="1" x14ac:dyDescent="0.25">
      <c r="B489" s="194">
        <f t="shared" si="38"/>
        <v>470</v>
      </c>
      <c r="C489" s="203"/>
      <c r="D489" s="204"/>
      <c r="E489" s="205"/>
      <c r="F489" s="206"/>
      <c r="G489" s="199" t="str">
        <f t="shared" si="39"/>
        <v/>
      </c>
      <c r="H489" s="199" t="str">
        <f t="shared" si="35"/>
        <v/>
      </c>
      <c r="I489" s="207" t="str">
        <f t="shared" si="36"/>
        <v/>
      </c>
      <c r="J489" s="208" t="str">
        <f t="shared" si="37"/>
        <v/>
      </c>
    </row>
    <row r="490" spans="2:10" ht="45" customHeight="1" x14ac:dyDescent="0.25">
      <c r="B490" s="194">
        <f t="shared" si="38"/>
        <v>471</v>
      </c>
      <c r="C490" s="203"/>
      <c r="D490" s="204"/>
      <c r="E490" s="205"/>
      <c r="F490" s="206"/>
      <c r="G490" s="199" t="str">
        <f t="shared" si="39"/>
        <v/>
      </c>
      <c r="H490" s="199" t="str">
        <f t="shared" si="35"/>
        <v/>
      </c>
      <c r="I490" s="207" t="str">
        <f t="shared" si="36"/>
        <v/>
      </c>
      <c r="J490" s="208" t="str">
        <f t="shared" si="37"/>
        <v/>
      </c>
    </row>
    <row r="491" spans="2:10" ht="45" customHeight="1" x14ac:dyDescent="0.25">
      <c r="B491" s="194">
        <f t="shared" si="38"/>
        <v>472</v>
      </c>
      <c r="C491" s="203"/>
      <c r="D491" s="204"/>
      <c r="E491" s="205"/>
      <c r="F491" s="206"/>
      <c r="G491" s="199" t="str">
        <f t="shared" si="39"/>
        <v/>
      </c>
      <c r="H491" s="199" t="str">
        <f t="shared" si="35"/>
        <v/>
      </c>
      <c r="I491" s="207" t="str">
        <f t="shared" si="36"/>
        <v/>
      </c>
      <c r="J491" s="208" t="str">
        <f t="shared" si="37"/>
        <v/>
      </c>
    </row>
    <row r="492" spans="2:10" ht="45" customHeight="1" x14ac:dyDescent="0.25">
      <c r="B492" s="194">
        <f t="shared" si="38"/>
        <v>473</v>
      </c>
      <c r="C492" s="203"/>
      <c r="D492" s="204"/>
      <c r="E492" s="205"/>
      <c r="F492" s="206"/>
      <c r="G492" s="199" t="str">
        <f t="shared" si="39"/>
        <v/>
      </c>
      <c r="H492" s="199" t="str">
        <f t="shared" si="35"/>
        <v/>
      </c>
      <c r="I492" s="207" t="str">
        <f t="shared" si="36"/>
        <v/>
      </c>
      <c r="J492" s="208" t="str">
        <f t="shared" si="37"/>
        <v/>
      </c>
    </row>
    <row r="493" spans="2:10" ht="45" customHeight="1" x14ac:dyDescent="0.25">
      <c r="B493" s="194">
        <f t="shared" si="38"/>
        <v>474</v>
      </c>
      <c r="C493" s="203"/>
      <c r="D493" s="204"/>
      <c r="E493" s="205"/>
      <c r="F493" s="206"/>
      <c r="G493" s="199" t="str">
        <f t="shared" si="39"/>
        <v/>
      </c>
      <c r="H493" s="199" t="str">
        <f t="shared" si="35"/>
        <v/>
      </c>
      <c r="I493" s="207" t="str">
        <f t="shared" si="36"/>
        <v/>
      </c>
      <c r="J493" s="208" t="str">
        <f t="shared" si="37"/>
        <v/>
      </c>
    </row>
    <row r="494" spans="2:10" ht="45" customHeight="1" x14ac:dyDescent="0.25">
      <c r="B494" s="194">
        <f t="shared" si="38"/>
        <v>475</v>
      </c>
      <c r="C494" s="203"/>
      <c r="D494" s="204"/>
      <c r="E494" s="205"/>
      <c r="F494" s="206"/>
      <c r="G494" s="199" t="str">
        <f t="shared" si="39"/>
        <v/>
      </c>
      <c r="H494" s="199" t="str">
        <f t="shared" si="35"/>
        <v/>
      </c>
      <c r="I494" s="207" t="str">
        <f t="shared" si="36"/>
        <v/>
      </c>
      <c r="J494" s="208" t="str">
        <f t="shared" si="37"/>
        <v/>
      </c>
    </row>
    <row r="495" spans="2:10" ht="45" customHeight="1" x14ac:dyDescent="0.25">
      <c r="B495" s="194">
        <f t="shared" si="38"/>
        <v>476</v>
      </c>
      <c r="C495" s="203"/>
      <c r="D495" s="204"/>
      <c r="E495" s="205"/>
      <c r="F495" s="206"/>
      <c r="G495" s="199" t="str">
        <f t="shared" si="39"/>
        <v/>
      </c>
      <c r="H495" s="199" t="str">
        <f t="shared" si="35"/>
        <v/>
      </c>
      <c r="I495" s="207" t="str">
        <f t="shared" si="36"/>
        <v/>
      </c>
      <c r="J495" s="208" t="str">
        <f t="shared" si="37"/>
        <v/>
      </c>
    </row>
    <row r="496" spans="2:10" ht="45" customHeight="1" x14ac:dyDescent="0.25">
      <c r="B496" s="194">
        <f t="shared" si="38"/>
        <v>477</v>
      </c>
      <c r="C496" s="203"/>
      <c r="D496" s="204"/>
      <c r="E496" s="205"/>
      <c r="F496" s="206"/>
      <c r="G496" s="199" t="str">
        <f t="shared" si="39"/>
        <v/>
      </c>
      <c r="H496" s="199" t="str">
        <f t="shared" si="35"/>
        <v/>
      </c>
      <c r="I496" s="207" t="str">
        <f t="shared" si="36"/>
        <v/>
      </c>
      <c r="J496" s="208" t="str">
        <f t="shared" si="37"/>
        <v/>
      </c>
    </row>
    <row r="497" spans="2:10" ht="45" customHeight="1" x14ac:dyDescent="0.25">
      <c r="B497" s="194">
        <f t="shared" si="38"/>
        <v>478</v>
      </c>
      <c r="C497" s="203"/>
      <c r="D497" s="204"/>
      <c r="E497" s="205"/>
      <c r="F497" s="206"/>
      <c r="G497" s="199" t="str">
        <f t="shared" si="39"/>
        <v/>
      </c>
      <c r="H497" s="199" t="str">
        <f t="shared" si="35"/>
        <v/>
      </c>
      <c r="I497" s="207" t="str">
        <f t="shared" si="36"/>
        <v/>
      </c>
      <c r="J497" s="208" t="str">
        <f t="shared" si="37"/>
        <v/>
      </c>
    </row>
    <row r="498" spans="2:10" ht="45" customHeight="1" x14ac:dyDescent="0.25">
      <c r="B498" s="194">
        <f t="shared" si="38"/>
        <v>479</v>
      </c>
      <c r="C498" s="203"/>
      <c r="D498" s="204"/>
      <c r="E498" s="205"/>
      <c r="F498" s="206"/>
      <c r="G498" s="199" t="str">
        <f t="shared" si="39"/>
        <v/>
      </c>
      <c r="H498" s="199" t="str">
        <f t="shared" si="35"/>
        <v/>
      </c>
      <c r="I498" s="207" t="str">
        <f t="shared" si="36"/>
        <v/>
      </c>
      <c r="J498" s="208" t="str">
        <f t="shared" si="37"/>
        <v/>
      </c>
    </row>
    <row r="499" spans="2:10" ht="45" customHeight="1" x14ac:dyDescent="0.25">
      <c r="B499" s="194">
        <f t="shared" si="38"/>
        <v>480</v>
      </c>
      <c r="C499" s="203"/>
      <c r="D499" s="204"/>
      <c r="E499" s="205"/>
      <c r="F499" s="206"/>
      <c r="G499" s="199" t="str">
        <f t="shared" si="39"/>
        <v/>
      </c>
      <c r="H499" s="199" t="str">
        <f t="shared" si="35"/>
        <v/>
      </c>
      <c r="I499" s="207" t="str">
        <f t="shared" si="36"/>
        <v/>
      </c>
      <c r="J499" s="208" t="str">
        <f t="shared" si="37"/>
        <v/>
      </c>
    </row>
    <row r="500" spans="2:10" ht="45" customHeight="1" x14ac:dyDescent="0.25">
      <c r="B500" s="194">
        <f t="shared" si="38"/>
        <v>481</v>
      </c>
      <c r="C500" s="203"/>
      <c r="D500" s="204"/>
      <c r="E500" s="205"/>
      <c r="F500" s="206"/>
      <c r="G500" s="199" t="str">
        <f t="shared" si="39"/>
        <v/>
      </c>
      <c r="H500" s="199" t="str">
        <f t="shared" si="35"/>
        <v/>
      </c>
      <c r="I500" s="207" t="str">
        <f t="shared" si="36"/>
        <v/>
      </c>
      <c r="J500" s="208" t="str">
        <f t="shared" si="37"/>
        <v/>
      </c>
    </row>
    <row r="501" spans="2:10" ht="45" customHeight="1" x14ac:dyDescent="0.25">
      <c r="B501" s="194">
        <f t="shared" si="38"/>
        <v>482</v>
      </c>
      <c r="C501" s="203"/>
      <c r="D501" s="204"/>
      <c r="E501" s="205"/>
      <c r="F501" s="206"/>
      <c r="G501" s="199" t="str">
        <f t="shared" si="39"/>
        <v/>
      </c>
      <c r="H501" s="199" t="str">
        <f t="shared" si="35"/>
        <v/>
      </c>
      <c r="I501" s="207" t="str">
        <f t="shared" si="36"/>
        <v/>
      </c>
      <c r="J501" s="208" t="str">
        <f t="shared" si="37"/>
        <v/>
      </c>
    </row>
    <row r="502" spans="2:10" ht="45" customHeight="1" x14ac:dyDescent="0.25">
      <c r="B502" s="194">
        <f t="shared" si="38"/>
        <v>483</v>
      </c>
      <c r="C502" s="203"/>
      <c r="D502" s="204"/>
      <c r="E502" s="205"/>
      <c r="F502" s="206"/>
      <c r="G502" s="199" t="str">
        <f t="shared" si="39"/>
        <v/>
      </c>
      <c r="H502" s="199" t="str">
        <f t="shared" si="35"/>
        <v/>
      </c>
      <c r="I502" s="207" t="str">
        <f t="shared" si="36"/>
        <v/>
      </c>
      <c r="J502" s="208" t="str">
        <f t="shared" si="37"/>
        <v/>
      </c>
    </row>
    <row r="503" spans="2:10" ht="45" customHeight="1" x14ac:dyDescent="0.25">
      <c r="B503" s="194">
        <f t="shared" si="38"/>
        <v>484</v>
      </c>
      <c r="C503" s="203"/>
      <c r="D503" s="204"/>
      <c r="E503" s="205"/>
      <c r="F503" s="206"/>
      <c r="G503" s="199" t="str">
        <f t="shared" si="39"/>
        <v/>
      </c>
      <c r="H503" s="199" t="str">
        <f t="shared" si="35"/>
        <v/>
      </c>
      <c r="I503" s="207" t="str">
        <f t="shared" si="36"/>
        <v/>
      </c>
      <c r="J503" s="208" t="str">
        <f t="shared" si="37"/>
        <v/>
      </c>
    </row>
    <row r="504" spans="2:10" ht="45" customHeight="1" x14ac:dyDescent="0.25">
      <c r="B504" s="194">
        <f t="shared" si="38"/>
        <v>485</v>
      </c>
      <c r="C504" s="203"/>
      <c r="D504" s="204"/>
      <c r="E504" s="205"/>
      <c r="F504" s="206"/>
      <c r="G504" s="199" t="str">
        <f t="shared" si="39"/>
        <v/>
      </c>
      <c r="H504" s="199" t="str">
        <f t="shared" si="35"/>
        <v/>
      </c>
      <c r="I504" s="207" t="str">
        <f t="shared" si="36"/>
        <v/>
      </c>
      <c r="J504" s="208" t="str">
        <f t="shared" si="37"/>
        <v/>
      </c>
    </row>
    <row r="505" spans="2:10" ht="45" customHeight="1" x14ac:dyDescent="0.25">
      <c r="B505" s="194">
        <f t="shared" si="38"/>
        <v>486</v>
      </c>
      <c r="C505" s="203"/>
      <c r="D505" s="204"/>
      <c r="E505" s="205"/>
      <c r="F505" s="206"/>
      <c r="G505" s="199" t="str">
        <f t="shared" si="39"/>
        <v/>
      </c>
      <c r="H505" s="199" t="str">
        <f t="shared" si="35"/>
        <v/>
      </c>
      <c r="I505" s="207" t="str">
        <f t="shared" si="36"/>
        <v/>
      </c>
      <c r="J505" s="208" t="str">
        <f t="shared" si="37"/>
        <v/>
      </c>
    </row>
    <row r="506" spans="2:10" ht="45" customHeight="1" x14ac:dyDescent="0.25">
      <c r="B506" s="194">
        <f t="shared" si="38"/>
        <v>487</v>
      </c>
      <c r="C506" s="203"/>
      <c r="D506" s="204"/>
      <c r="E506" s="205"/>
      <c r="F506" s="206"/>
      <c r="G506" s="199" t="str">
        <f t="shared" si="39"/>
        <v/>
      </c>
      <c r="H506" s="199" t="str">
        <f t="shared" si="35"/>
        <v/>
      </c>
      <c r="I506" s="207" t="str">
        <f t="shared" si="36"/>
        <v/>
      </c>
      <c r="J506" s="208" t="str">
        <f t="shared" si="37"/>
        <v/>
      </c>
    </row>
    <row r="507" spans="2:10" ht="45" customHeight="1" x14ac:dyDescent="0.25">
      <c r="B507" s="194">
        <f t="shared" si="38"/>
        <v>488</v>
      </c>
      <c r="C507" s="203"/>
      <c r="D507" s="204"/>
      <c r="E507" s="205"/>
      <c r="F507" s="206"/>
      <c r="G507" s="199" t="str">
        <f t="shared" si="39"/>
        <v/>
      </c>
      <c r="H507" s="199" t="str">
        <f t="shared" si="35"/>
        <v/>
      </c>
      <c r="I507" s="207" t="str">
        <f t="shared" si="36"/>
        <v/>
      </c>
      <c r="J507" s="208" t="str">
        <f t="shared" si="37"/>
        <v/>
      </c>
    </row>
    <row r="508" spans="2:10" ht="45" customHeight="1" x14ac:dyDescent="0.25">
      <c r="B508" s="194">
        <f t="shared" si="38"/>
        <v>489</v>
      </c>
      <c r="C508" s="203"/>
      <c r="D508" s="204"/>
      <c r="E508" s="205"/>
      <c r="F508" s="206"/>
      <c r="G508" s="199" t="str">
        <f t="shared" si="39"/>
        <v/>
      </c>
      <c r="H508" s="199" t="str">
        <f t="shared" si="35"/>
        <v/>
      </c>
      <c r="I508" s="207" t="str">
        <f t="shared" si="36"/>
        <v/>
      </c>
      <c r="J508" s="208" t="str">
        <f t="shared" si="37"/>
        <v/>
      </c>
    </row>
    <row r="509" spans="2:10" ht="45" customHeight="1" x14ac:dyDescent="0.25">
      <c r="B509" s="194">
        <f t="shared" si="38"/>
        <v>490</v>
      </c>
      <c r="C509" s="203"/>
      <c r="D509" s="204"/>
      <c r="E509" s="205"/>
      <c r="F509" s="206"/>
      <c r="G509" s="199" t="str">
        <f t="shared" si="39"/>
        <v/>
      </c>
      <c r="H509" s="199" t="str">
        <f t="shared" si="35"/>
        <v/>
      </c>
      <c r="I509" s="207" t="str">
        <f t="shared" si="36"/>
        <v/>
      </c>
      <c r="J509" s="208" t="str">
        <f t="shared" si="37"/>
        <v/>
      </c>
    </row>
    <row r="510" spans="2:10" ht="45" customHeight="1" x14ac:dyDescent="0.25">
      <c r="B510" s="194">
        <f t="shared" si="38"/>
        <v>491</v>
      </c>
      <c r="C510" s="203"/>
      <c r="D510" s="204"/>
      <c r="E510" s="205"/>
      <c r="F510" s="206"/>
      <c r="G510" s="199" t="str">
        <f t="shared" si="39"/>
        <v/>
      </c>
      <c r="H510" s="199" t="str">
        <f t="shared" si="35"/>
        <v/>
      </c>
      <c r="I510" s="207" t="str">
        <f t="shared" si="36"/>
        <v/>
      </c>
      <c r="J510" s="208" t="str">
        <f t="shared" si="37"/>
        <v/>
      </c>
    </row>
    <row r="511" spans="2:10" ht="45" customHeight="1" x14ac:dyDescent="0.25">
      <c r="B511" s="194">
        <f t="shared" si="38"/>
        <v>492</v>
      </c>
      <c r="C511" s="203"/>
      <c r="D511" s="204"/>
      <c r="E511" s="205"/>
      <c r="F511" s="206"/>
      <c r="G511" s="199" t="str">
        <f t="shared" si="39"/>
        <v/>
      </c>
      <c r="H511" s="199" t="str">
        <f t="shared" si="35"/>
        <v/>
      </c>
      <c r="I511" s="207" t="str">
        <f t="shared" si="36"/>
        <v/>
      </c>
      <c r="J511" s="208" t="str">
        <f t="shared" si="37"/>
        <v/>
      </c>
    </row>
    <row r="512" spans="2:10" ht="45" customHeight="1" x14ac:dyDescent="0.25">
      <c r="B512" s="194">
        <f t="shared" si="38"/>
        <v>493</v>
      </c>
      <c r="C512" s="203"/>
      <c r="D512" s="204"/>
      <c r="E512" s="205"/>
      <c r="F512" s="206"/>
      <c r="G512" s="199" t="str">
        <f t="shared" si="39"/>
        <v/>
      </c>
      <c r="H512" s="199" t="str">
        <f t="shared" si="35"/>
        <v/>
      </c>
      <c r="I512" s="207" t="str">
        <f t="shared" si="36"/>
        <v/>
      </c>
      <c r="J512" s="208" t="str">
        <f t="shared" si="37"/>
        <v/>
      </c>
    </row>
    <row r="513" spans="2:10" ht="45" customHeight="1" x14ac:dyDescent="0.25">
      <c r="B513" s="194">
        <f t="shared" si="38"/>
        <v>494</v>
      </c>
      <c r="C513" s="203"/>
      <c r="D513" s="204"/>
      <c r="E513" s="205"/>
      <c r="F513" s="206"/>
      <c r="G513" s="199" t="str">
        <f t="shared" si="39"/>
        <v/>
      </c>
      <c r="H513" s="199" t="str">
        <f t="shared" si="35"/>
        <v/>
      </c>
      <c r="I513" s="207" t="str">
        <f t="shared" si="36"/>
        <v/>
      </c>
      <c r="J513" s="208" t="str">
        <f t="shared" si="37"/>
        <v/>
      </c>
    </row>
    <row r="514" spans="2:10" ht="45" customHeight="1" x14ac:dyDescent="0.25">
      <c r="B514" s="194">
        <f t="shared" si="38"/>
        <v>495</v>
      </c>
      <c r="C514" s="203"/>
      <c r="D514" s="204"/>
      <c r="E514" s="205"/>
      <c r="F514" s="206"/>
      <c r="G514" s="199" t="str">
        <f t="shared" si="39"/>
        <v/>
      </c>
      <c r="H514" s="199" t="str">
        <f t="shared" si="35"/>
        <v/>
      </c>
      <c r="I514" s="207" t="str">
        <f t="shared" si="36"/>
        <v/>
      </c>
      <c r="J514" s="208" t="str">
        <f t="shared" si="37"/>
        <v/>
      </c>
    </row>
    <row r="515" spans="2:10" ht="45" customHeight="1" x14ac:dyDescent="0.25">
      <c r="B515" s="194">
        <f t="shared" si="38"/>
        <v>496</v>
      </c>
      <c r="C515" s="203"/>
      <c r="D515" s="204"/>
      <c r="E515" s="205"/>
      <c r="F515" s="206"/>
      <c r="G515" s="199" t="str">
        <f t="shared" si="39"/>
        <v/>
      </c>
      <c r="H515" s="199" t="str">
        <f t="shared" si="35"/>
        <v/>
      </c>
      <c r="I515" s="207" t="str">
        <f t="shared" si="36"/>
        <v/>
      </c>
      <c r="J515" s="208" t="str">
        <f t="shared" si="37"/>
        <v/>
      </c>
    </row>
    <row r="516" spans="2:10" ht="45" customHeight="1" x14ac:dyDescent="0.25">
      <c r="B516" s="194">
        <f t="shared" si="38"/>
        <v>497</v>
      </c>
      <c r="C516" s="203"/>
      <c r="D516" s="204"/>
      <c r="E516" s="205"/>
      <c r="F516" s="206"/>
      <c r="G516" s="199" t="str">
        <f t="shared" si="39"/>
        <v/>
      </c>
      <c r="H516" s="199" t="str">
        <f t="shared" si="35"/>
        <v/>
      </c>
      <c r="I516" s="207" t="str">
        <f t="shared" si="36"/>
        <v/>
      </c>
      <c r="J516" s="208" t="str">
        <f t="shared" si="37"/>
        <v/>
      </c>
    </row>
    <row r="517" spans="2:10" ht="45" customHeight="1" x14ac:dyDescent="0.25">
      <c r="B517" s="194">
        <f t="shared" si="38"/>
        <v>498</v>
      </c>
      <c r="C517" s="203"/>
      <c r="D517" s="204"/>
      <c r="E517" s="205"/>
      <c r="F517" s="206"/>
      <c r="G517" s="199" t="str">
        <f t="shared" si="39"/>
        <v/>
      </c>
      <c r="H517" s="199" t="str">
        <f t="shared" si="35"/>
        <v/>
      </c>
      <c r="I517" s="207" t="str">
        <f t="shared" si="36"/>
        <v/>
      </c>
      <c r="J517" s="208" t="str">
        <f t="shared" si="37"/>
        <v/>
      </c>
    </row>
    <row r="518" spans="2:10" ht="45" customHeight="1" x14ac:dyDescent="0.25">
      <c r="B518" s="194">
        <f t="shared" si="38"/>
        <v>499</v>
      </c>
      <c r="C518" s="203"/>
      <c r="D518" s="204"/>
      <c r="E518" s="205"/>
      <c r="F518" s="206"/>
      <c r="G518" s="199" t="str">
        <f t="shared" si="39"/>
        <v/>
      </c>
      <c r="H518" s="199" t="str">
        <f t="shared" si="35"/>
        <v/>
      </c>
      <c r="I518" s="207" t="str">
        <f t="shared" si="36"/>
        <v/>
      </c>
      <c r="J518" s="208" t="str">
        <f t="shared" si="37"/>
        <v/>
      </c>
    </row>
    <row r="519" spans="2:10" ht="45" customHeight="1" x14ac:dyDescent="0.25">
      <c r="B519" s="194">
        <f t="shared" si="38"/>
        <v>500</v>
      </c>
      <c r="C519" s="203"/>
      <c r="D519" s="204"/>
      <c r="E519" s="205"/>
      <c r="F519" s="206"/>
      <c r="G519" s="199" t="str">
        <f t="shared" si="39"/>
        <v/>
      </c>
      <c r="H519" s="199" t="str">
        <f t="shared" si="35"/>
        <v/>
      </c>
      <c r="I519" s="207" t="str">
        <f t="shared" si="36"/>
        <v/>
      </c>
      <c r="J519" s="208" t="str">
        <f t="shared" si="37"/>
        <v/>
      </c>
    </row>
    <row r="520" spans="2:10" ht="45" customHeight="1" x14ac:dyDescent="0.25">
      <c r="B520" s="194">
        <f t="shared" si="38"/>
        <v>501</v>
      </c>
      <c r="C520" s="203"/>
      <c r="D520" s="204"/>
      <c r="E520" s="205"/>
      <c r="F520" s="206"/>
      <c r="G520" s="199" t="str">
        <f t="shared" si="39"/>
        <v/>
      </c>
      <c r="H520" s="199" t="str">
        <f t="shared" si="35"/>
        <v/>
      </c>
      <c r="I520" s="207" t="str">
        <f t="shared" si="36"/>
        <v/>
      </c>
      <c r="J520" s="208" t="str">
        <f t="shared" si="37"/>
        <v/>
      </c>
    </row>
    <row r="521" spans="2:10" ht="45" customHeight="1" x14ac:dyDescent="0.25">
      <c r="B521" s="194">
        <f t="shared" si="38"/>
        <v>502</v>
      </c>
      <c r="C521" s="203"/>
      <c r="D521" s="204"/>
      <c r="E521" s="205"/>
      <c r="F521" s="206"/>
      <c r="G521" s="199" t="str">
        <f t="shared" si="39"/>
        <v/>
      </c>
      <c r="H521" s="199" t="str">
        <f t="shared" si="35"/>
        <v/>
      </c>
      <c r="I521" s="207" t="str">
        <f t="shared" si="36"/>
        <v/>
      </c>
      <c r="J521" s="208" t="str">
        <f t="shared" si="37"/>
        <v/>
      </c>
    </row>
    <row r="522" spans="2:10" ht="45" customHeight="1" x14ac:dyDescent="0.25">
      <c r="B522" s="194">
        <f t="shared" si="38"/>
        <v>503</v>
      </c>
      <c r="C522" s="203"/>
      <c r="D522" s="204"/>
      <c r="E522" s="205"/>
      <c r="F522" s="206"/>
      <c r="G522" s="199" t="str">
        <f t="shared" si="39"/>
        <v/>
      </c>
      <c r="H522" s="199" t="str">
        <f t="shared" si="35"/>
        <v/>
      </c>
      <c r="I522" s="207" t="str">
        <f t="shared" si="36"/>
        <v/>
      </c>
      <c r="J522" s="208" t="str">
        <f t="shared" si="37"/>
        <v/>
      </c>
    </row>
    <row r="523" spans="2:10" ht="45" customHeight="1" x14ac:dyDescent="0.25">
      <c r="B523" s="194">
        <f t="shared" si="38"/>
        <v>504</v>
      </c>
      <c r="C523" s="203"/>
      <c r="D523" s="204"/>
      <c r="E523" s="205"/>
      <c r="F523" s="206"/>
      <c r="G523" s="199" t="str">
        <f t="shared" si="39"/>
        <v/>
      </c>
      <c r="H523" s="199" t="str">
        <f t="shared" si="35"/>
        <v/>
      </c>
      <c r="I523" s="207" t="str">
        <f t="shared" si="36"/>
        <v/>
      </c>
      <c r="J523" s="208" t="str">
        <f t="shared" si="37"/>
        <v/>
      </c>
    </row>
    <row r="524" spans="2:10" ht="45" customHeight="1" x14ac:dyDescent="0.25">
      <c r="B524" s="194">
        <f t="shared" si="38"/>
        <v>505</v>
      </c>
      <c r="C524" s="203"/>
      <c r="D524" s="204"/>
      <c r="E524" s="205"/>
      <c r="F524" s="206"/>
      <c r="G524" s="199" t="str">
        <f t="shared" si="39"/>
        <v/>
      </c>
      <c r="H524" s="199" t="str">
        <f t="shared" si="35"/>
        <v/>
      </c>
      <c r="I524" s="207" t="str">
        <f t="shared" si="36"/>
        <v/>
      </c>
      <c r="J524" s="208" t="str">
        <f t="shared" si="37"/>
        <v/>
      </c>
    </row>
    <row r="525" spans="2:10" ht="45" customHeight="1" x14ac:dyDescent="0.25">
      <c r="B525" s="194">
        <f t="shared" si="38"/>
        <v>506</v>
      </c>
      <c r="C525" s="203"/>
      <c r="D525" s="204"/>
      <c r="E525" s="205"/>
      <c r="F525" s="206"/>
      <c r="G525" s="199" t="str">
        <f t="shared" si="39"/>
        <v/>
      </c>
      <c r="H525" s="199" t="str">
        <f t="shared" si="35"/>
        <v/>
      </c>
      <c r="I525" s="207" t="str">
        <f t="shared" si="36"/>
        <v/>
      </c>
      <c r="J525" s="208" t="str">
        <f t="shared" si="37"/>
        <v/>
      </c>
    </row>
    <row r="526" spans="2:10" ht="45" customHeight="1" x14ac:dyDescent="0.25">
      <c r="B526" s="194">
        <f t="shared" si="38"/>
        <v>507</v>
      </c>
      <c r="C526" s="203"/>
      <c r="D526" s="204"/>
      <c r="E526" s="205"/>
      <c r="F526" s="206"/>
      <c r="G526" s="199" t="str">
        <f t="shared" si="39"/>
        <v/>
      </c>
      <c r="H526" s="199" t="str">
        <f t="shared" si="35"/>
        <v/>
      </c>
      <c r="I526" s="207" t="str">
        <f t="shared" si="36"/>
        <v/>
      </c>
      <c r="J526" s="208" t="str">
        <f t="shared" si="37"/>
        <v/>
      </c>
    </row>
    <row r="527" spans="2:10" ht="45" customHeight="1" x14ac:dyDescent="0.25">
      <c r="B527" s="194">
        <f t="shared" si="38"/>
        <v>508</v>
      </c>
      <c r="C527" s="203"/>
      <c r="D527" s="204"/>
      <c r="E527" s="205"/>
      <c r="F527" s="206"/>
      <c r="G527" s="199" t="str">
        <f t="shared" si="39"/>
        <v/>
      </c>
      <c r="H527" s="199" t="str">
        <f t="shared" si="35"/>
        <v/>
      </c>
      <c r="I527" s="207" t="str">
        <f t="shared" si="36"/>
        <v/>
      </c>
      <c r="J527" s="208" t="str">
        <f t="shared" si="37"/>
        <v/>
      </c>
    </row>
    <row r="528" spans="2:10" ht="45" customHeight="1" x14ac:dyDescent="0.25">
      <c r="B528" s="194">
        <f t="shared" si="38"/>
        <v>509</v>
      </c>
      <c r="C528" s="203"/>
      <c r="D528" s="204"/>
      <c r="E528" s="205"/>
      <c r="F528" s="206"/>
      <c r="G528" s="199" t="str">
        <f t="shared" si="39"/>
        <v/>
      </c>
      <c r="H528" s="199" t="str">
        <f t="shared" si="35"/>
        <v/>
      </c>
      <c r="I528" s="207" t="str">
        <f t="shared" si="36"/>
        <v/>
      </c>
      <c r="J528" s="208" t="str">
        <f t="shared" si="37"/>
        <v/>
      </c>
    </row>
    <row r="529" spans="2:10" ht="45" customHeight="1" x14ac:dyDescent="0.25">
      <c r="B529" s="194">
        <f t="shared" si="38"/>
        <v>510</v>
      </c>
      <c r="C529" s="203"/>
      <c r="D529" s="204"/>
      <c r="E529" s="205"/>
      <c r="F529" s="206"/>
      <c r="G529" s="199" t="str">
        <f t="shared" si="39"/>
        <v/>
      </c>
      <c r="H529" s="199" t="str">
        <f t="shared" si="35"/>
        <v/>
      </c>
      <c r="I529" s="207" t="str">
        <f t="shared" si="36"/>
        <v/>
      </c>
      <c r="J529" s="208" t="str">
        <f t="shared" si="37"/>
        <v/>
      </c>
    </row>
    <row r="530" spans="2:10" ht="45" customHeight="1" x14ac:dyDescent="0.25">
      <c r="B530" s="194">
        <f t="shared" si="38"/>
        <v>511</v>
      </c>
      <c r="C530" s="203"/>
      <c r="D530" s="204"/>
      <c r="E530" s="205"/>
      <c r="F530" s="206"/>
      <c r="G530" s="199" t="str">
        <f t="shared" si="39"/>
        <v/>
      </c>
      <c r="H530" s="199" t="str">
        <f t="shared" si="35"/>
        <v/>
      </c>
      <c r="I530" s="207" t="str">
        <f t="shared" si="36"/>
        <v/>
      </c>
      <c r="J530" s="208" t="str">
        <f t="shared" si="37"/>
        <v/>
      </c>
    </row>
    <row r="531" spans="2:10" ht="45" customHeight="1" x14ac:dyDescent="0.25">
      <c r="B531" s="194">
        <f t="shared" si="38"/>
        <v>512</v>
      </c>
      <c r="C531" s="203"/>
      <c r="D531" s="204"/>
      <c r="E531" s="205"/>
      <c r="F531" s="206"/>
      <c r="G531" s="199" t="str">
        <f t="shared" si="39"/>
        <v/>
      </c>
      <c r="H531" s="199" t="str">
        <f t="shared" si="35"/>
        <v/>
      </c>
      <c r="I531" s="207" t="str">
        <f t="shared" si="36"/>
        <v/>
      </c>
      <c r="J531" s="208" t="str">
        <f t="shared" si="37"/>
        <v/>
      </c>
    </row>
    <row r="532" spans="2:10" ht="45" customHeight="1" x14ac:dyDescent="0.25">
      <c r="B532" s="194">
        <f t="shared" si="38"/>
        <v>513</v>
      </c>
      <c r="C532" s="203"/>
      <c r="D532" s="204"/>
      <c r="E532" s="205"/>
      <c r="F532" s="206"/>
      <c r="G532" s="199" t="str">
        <f t="shared" si="39"/>
        <v/>
      </c>
      <c r="H532" s="199" t="str">
        <f t="shared" ref="H532:H595" si="40">IF(E532&gt;0,+D532/E532,"")</f>
        <v/>
      </c>
      <c r="I532" s="207" t="str">
        <f t="shared" ref="I532:I595" si="41">IF(ISERR(F532/D532),"",(F532/D532))</f>
        <v/>
      </c>
      <c r="J532" s="208" t="str">
        <f t="shared" ref="J532:J595" si="42">IF(D532&gt;0,(IF(AND(ISERROR(VLOOKUP(D532/$J$12,$M$10:$O$13,3,1))),"ALERTA. Registre SMMLV, casilla 8",VLOOKUP(D532/$J$12,$M$10:$O$13,3,1))),"")</f>
        <v/>
      </c>
    </row>
    <row r="533" spans="2:10" ht="45" customHeight="1" x14ac:dyDescent="0.25">
      <c r="B533" s="194">
        <f t="shared" ref="B533:B596" si="43">1+B532</f>
        <v>514</v>
      </c>
      <c r="C533" s="203"/>
      <c r="D533" s="204"/>
      <c r="E533" s="205"/>
      <c r="F533" s="206"/>
      <c r="G533" s="199" t="str">
        <f t="shared" ref="G533:G596" si="44">IF(D533&gt;0,G532+D533,"")</f>
        <v/>
      </c>
      <c r="H533" s="199" t="str">
        <f t="shared" si="40"/>
        <v/>
      </c>
      <c r="I533" s="207" t="str">
        <f t="shared" si="41"/>
        <v/>
      </c>
      <c r="J533" s="208" t="str">
        <f t="shared" si="42"/>
        <v/>
      </c>
    </row>
    <row r="534" spans="2:10" ht="45" customHeight="1" x14ac:dyDescent="0.25">
      <c r="B534" s="194">
        <f t="shared" si="43"/>
        <v>515</v>
      </c>
      <c r="C534" s="203"/>
      <c r="D534" s="204"/>
      <c r="E534" s="205"/>
      <c r="F534" s="206"/>
      <c r="G534" s="199" t="str">
        <f t="shared" si="44"/>
        <v/>
      </c>
      <c r="H534" s="199" t="str">
        <f t="shared" si="40"/>
        <v/>
      </c>
      <c r="I534" s="207" t="str">
        <f t="shared" si="41"/>
        <v/>
      </c>
      <c r="J534" s="208" t="str">
        <f t="shared" si="42"/>
        <v/>
      </c>
    </row>
    <row r="535" spans="2:10" ht="45" customHeight="1" x14ac:dyDescent="0.25">
      <c r="B535" s="194">
        <f t="shared" si="43"/>
        <v>516</v>
      </c>
      <c r="C535" s="203"/>
      <c r="D535" s="204"/>
      <c r="E535" s="205"/>
      <c r="F535" s="206"/>
      <c r="G535" s="199" t="str">
        <f t="shared" si="44"/>
        <v/>
      </c>
      <c r="H535" s="199" t="str">
        <f t="shared" si="40"/>
        <v/>
      </c>
      <c r="I535" s="207" t="str">
        <f t="shared" si="41"/>
        <v/>
      </c>
      <c r="J535" s="208" t="str">
        <f t="shared" si="42"/>
        <v/>
      </c>
    </row>
    <row r="536" spans="2:10" ht="45" customHeight="1" x14ac:dyDescent="0.25">
      <c r="B536" s="194">
        <f t="shared" si="43"/>
        <v>517</v>
      </c>
      <c r="C536" s="203"/>
      <c r="D536" s="204"/>
      <c r="E536" s="205"/>
      <c r="F536" s="206"/>
      <c r="G536" s="199" t="str">
        <f t="shared" si="44"/>
        <v/>
      </c>
      <c r="H536" s="199" t="str">
        <f t="shared" si="40"/>
        <v/>
      </c>
      <c r="I536" s="207" t="str">
        <f t="shared" si="41"/>
        <v/>
      </c>
      <c r="J536" s="208" t="str">
        <f t="shared" si="42"/>
        <v/>
      </c>
    </row>
    <row r="537" spans="2:10" ht="45" customHeight="1" x14ac:dyDescent="0.25">
      <c r="B537" s="194">
        <f t="shared" si="43"/>
        <v>518</v>
      </c>
      <c r="C537" s="203"/>
      <c r="D537" s="204"/>
      <c r="E537" s="205"/>
      <c r="F537" s="206"/>
      <c r="G537" s="199" t="str">
        <f t="shared" si="44"/>
        <v/>
      </c>
      <c r="H537" s="199" t="str">
        <f t="shared" si="40"/>
        <v/>
      </c>
      <c r="I537" s="207" t="str">
        <f t="shared" si="41"/>
        <v/>
      </c>
      <c r="J537" s="208" t="str">
        <f t="shared" si="42"/>
        <v/>
      </c>
    </row>
    <row r="538" spans="2:10" ht="45" customHeight="1" x14ac:dyDescent="0.25">
      <c r="B538" s="194">
        <f t="shared" si="43"/>
        <v>519</v>
      </c>
      <c r="C538" s="203"/>
      <c r="D538" s="204"/>
      <c r="E538" s="205"/>
      <c r="F538" s="206"/>
      <c r="G538" s="199" t="str">
        <f t="shared" si="44"/>
        <v/>
      </c>
      <c r="H538" s="199" t="str">
        <f t="shared" si="40"/>
        <v/>
      </c>
      <c r="I538" s="207" t="str">
        <f t="shared" si="41"/>
        <v/>
      </c>
      <c r="J538" s="208" t="str">
        <f t="shared" si="42"/>
        <v/>
      </c>
    </row>
    <row r="539" spans="2:10" ht="45" customHeight="1" x14ac:dyDescent="0.25">
      <c r="B539" s="194">
        <f t="shared" si="43"/>
        <v>520</v>
      </c>
      <c r="C539" s="203"/>
      <c r="D539" s="204"/>
      <c r="E539" s="205"/>
      <c r="F539" s="206"/>
      <c r="G539" s="199" t="str">
        <f t="shared" si="44"/>
        <v/>
      </c>
      <c r="H539" s="199" t="str">
        <f t="shared" si="40"/>
        <v/>
      </c>
      <c r="I539" s="207" t="str">
        <f t="shared" si="41"/>
        <v/>
      </c>
      <c r="J539" s="208" t="str">
        <f t="shared" si="42"/>
        <v/>
      </c>
    </row>
    <row r="540" spans="2:10" ht="45" customHeight="1" x14ac:dyDescent="0.25">
      <c r="B540" s="194">
        <f t="shared" si="43"/>
        <v>521</v>
      </c>
      <c r="C540" s="203"/>
      <c r="D540" s="204"/>
      <c r="E540" s="205"/>
      <c r="F540" s="206"/>
      <c r="G540" s="199" t="str">
        <f t="shared" si="44"/>
        <v/>
      </c>
      <c r="H540" s="199" t="str">
        <f t="shared" si="40"/>
        <v/>
      </c>
      <c r="I540" s="207" t="str">
        <f t="shared" si="41"/>
        <v/>
      </c>
      <c r="J540" s="208" t="str">
        <f t="shared" si="42"/>
        <v/>
      </c>
    </row>
    <row r="541" spans="2:10" ht="45" customHeight="1" x14ac:dyDescent="0.25">
      <c r="B541" s="194">
        <f t="shared" si="43"/>
        <v>522</v>
      </c>
      <c r="C541" s="203"/>
      <c r="D541" s="204"/>
      <c r="E541" s="205"/>
      <c r="F541" s="206"/>
      <c r="G541" s="199" t="str">
        <f t="shared" si="44"/>
        <v/>
      </c>
      <c r="H541" s="199" t="str">
        <f t="shared" si="40"/>
        <v/>
      </c>
      <c r="I541" s="207" t="str">
        <f t="shared" si="41"/>
        <v/>
      </c>
      <c r="J541" s="208" t="str">
        <f t="shared" si="42"/>
        <v/>
      </c>
    </row>
    <row r="542" spans="2:10" ht="45" customHeight="1" x14ac:dyDescent="0.25">
      <c r="B542" s="194">
        <f t="shared" si="43"/>
        <v>523</v>
      </c>
      <c r="C542" s="203"/>
      <c r="D542" s="204"/>
      <c r="E542" s="205"/>
      <c r="F542" s="206"/>
      <c r="G542" s="199" t="str">
        <f t="shared" si="44"/>
        <v/>
      </c>
      <c r="H542" s="199" t="str">
        <f t="shared" si="40"/>
        <v/>
      </c>
      <c r="I542" s="207" t="str">
        <f t="shared" si="41"/>
        <v/>
      </c>
      <c r="J542" s="208" t="str">
        <f t="shared" si="42"/>
        <v/>
      </c>
    </row>
    <row r="543" spans="2:10" ht="45" customHeight="1" x14ac:dyDescent="0.25">
      <c r="B543" s="194">
        <f t="shared" si="43"/>
        <v>524</v>
      </c>
      <c r="C543" s="203"/>
      <c r="D543" s="204"/>
      <c r="E543" s="205"/>
      <c r="F543" s="206"/>
      <c r="G543" s="199" t="str">
        <f t="shared" si="44"/>
        <v/>
      </c>
      <c r="H543" s="199" t="str">
        <f t="shared" si="40"/>
        <v/>
      </c>
      <c r="I543" s="207" t="str">
        <f t="shared" si="41"/>
        <v/>
      </c>
      <c r="J543" s="208" t="str">
        <f t="shared" si="42"/>
        <v/>
      </c>
    </row>
    <row r="544" spans="2:10" ht="45" customHeight="1" x14ac:dyDescent="0.25">
      <c r="B544" s="194">
        <f t="shared" si="43"/>
        <v>525</v>
      </c>
      <c r="C544" s="203"/>
      <c r="D544" s="204"/>
      <c r="E544" s="205"/>
      <c r="F544" s="206"/>
      <c r="G544" s="199" t="str">
        <f t="shared" si="44"/>
        <v/>
      </c>
      <c r="H544" s="199" t="str">
        <f t="shared" si="40"/>
        <v/>
      </c>
      <c r="I544" s="207" t="str">
        <f t="shared" si="41"/>
        <v/>
      </c>
      <c r="J544" s="208" t="str">
        <f t="shared" si="42"/>
        <v/>
      </c>
    </row>
    <row r="545" spans="2:10" ht="45" customHeight="1" x14ac:dyDescent="0.25">
      <c r="B545" s="194">
        <f t="shared" si="43"/>
        <v>526</v>
      </c>
      <c r="C545" s="203"/>
      <c r="D545" s="204"/>
      <c r="E545" s="205"/>
      <c r="F545" s="206"/>
      <c r="G545" s="199" t="str">
        <f t="shared" si="44"/>
        <v/>
      </c>
      <c r="H545" s="199" t="str">
        <f t="shared" si="40"/>
        <v/>
      </c>
      <c r="I545" s="207" t="str">
        <f t="shared" si="41"/>
        <v/>
      </c>
      <c r="J545" s="208" t="str">
        <f t="shared" si="42"/>
        <v/>
      </c>
    </row>
    <row r="546" spans="2:10" ht="45" customHeight="1" x14ac:dyDescent="0.25">
      <c r="B546" s="194">
        <f t="shared" si="43"/>
        <v>527</v>
      </c>
      <c r="C546" s="203"/>
      <c r="D546" s="204"/>
      <c r="E546" s="205"/>
      <c r="F546" s="206"/>
      <c r="G546" s="199" t="str">
        <f t="shared" si="44"/>
        <v/>
      </c>
      <c r="H546" s="199" t="str">
        <f t="shared" si="40"/>
        <v/>
      </c>
      <c r="I546" s="207" t="str">
        <f t="shared" si="41"/>
        <v/>
      </c>
      <c r="J546" s="208" t="str">
        <f t="shared" si="42"/>
        <v/>
      </c>
    </row>
    <row r="547" spans="2:10" ht="45" customHeight="1" x14ac:dyDescent="0.25">
      <c r="B547" s="194">
        <f t="shared" si="43"/>
        <v>528</v>
      </c>
      <c r="C547" s="203"/>
      <c r="D547" s="204"/>
      <c r="E547" s="205"/>
      <c r="F547" s="206"/>
      <c r="G547" s="199" t="str">
        <f t="shared" si="44"/>
        <v/>
      </c>
      <c r="H547" s="199" t="str">
        <f t="shared" si="40"/>
        <v/>
      </c>
      <c r="I547" s="207" t="str">
        <f t="shared" si="41"/>
        <v/>
      </c>
      <c r="J547" s="208" t="str">
        <f t="shared" si="42"/>
        <v/>
      </c>
    </row>
    <row r="548" spans="2:10" ht="45" customHeight="1" x14ac:dyDescent="0.25">
      <c r="B548" s="194">
        <f t="shared" si="43"/>
        <v>529</v>
      </c>
      <c r="C548" s="203"/>
      <c r="D548" s="204"/>
      <c r="E548" s="205"/>
      <c r="F548" s="206"/>
      <c r="G548" s="199" t="str">
        <f t="shared" si="44"/>
        <v/>
      </c>
      <c r="H548" s="199" t="str">
        <f t="shared" si="40"/>
        <v/>
      </c>
      <c r="I548" s="207" t="str">
        <f t="shared" si="41"/>
        <v/>
      </c>
      <c r="J548" s="208" t="str">
        <f t="shared" si="42"/>
        <v/>
      </c>
    </row>
    <row r="549" spans="2:10" ht="45" customHeight="1" x14ac:dyDescent="0.25">
      <c r="B549" s="194">
        <f t="shared" si="43"/>
        <v>530</v>
      </c>
      <c r="C549" s="203"/>
      <c r="D549" s="204"/>
      <c r="E549" s="205"/>
      <c r="F549" s="206"/>
      <c r="G549" s="199" t="str">
        <f t="shared" si="44"/>
        <v/>
      </c>
      <c r="H549" s="199" t="str">
        <f t="shared" si="40"/>
        <v/>
      </c>
      <c r="I549" s="207" t="str">
        <f t="shared" si="41"/>
        <v/>
      </c>
      <c r="J549" s="208" t="str">
        <f t="shared" si="42"/>
        <v/>
      </c>
    </row>
    <row r="550" spans="2:10" ht="45" customHeight="1" x14ac:dyDescent="0.25">
      <c r="B550" s="194">
        <f t="shared" si="43"/>
        <v>531</v>
      </c>
      <c r="C550" s="203"/>
      <c r="D550" s="204"/>
      <c r="E550" s="205"/>
      <c r="F550" s="206"/>
      <c r="G550" s="199" t="str">
        <f t="shared" si="44"/>
        <v/>
      </c>
      <c r="H550" s="199" t="str">
        <f t="shared" si="40"/>
        <v/>
      </c>
      <c r="I550" s="207" t="str">
        <f t="shared" si="41"/>
        <v/>
      </c>
      <c r="J550" s="208" t="str">
        <f t="shared" si="42"/>
        <v/>
      </c>
    </row>
    <row r="551" spans="2:10" ht="45" customHeight="1" x14ac:dyDescent="0.25">
      <c r="B551" s="194">
        <f t="shared" si="43"/>
        <v>532</v>
      </c>
      <c r="C551" s="203"/>
      <c r="D551" s="204"/>
      <c r="E551" s="205"/>
      <c r="F551" s="206"/>
      <c r="G551" s="199" t="str">
        <f t="shared" si="44"/>
        <v/>
      </c>
      <c r="H551" s="199" t="str">
        <f t="shared" si="40"/>
        <v/>
      </c>
      <c r="I551" s="207" t="str">
        <f t="shared" si="41"/>
        <v/>
      </c>
      <c r="J551" s="208" t="str">
        <f t="shared" si="42"/>
        <v/>
      </c>
    </row>
    <row r="552" spans="2:10" ht="45" customHeight="1" x14ac:dyDescent="0.25">
      <c r="B552" s="194">
        <f t="shared" si="43"/>
        <v>533</v>
      </c>
      <c r="C552" s="203"/>
      <c r="D552" s="204"/>
      <c r="E552" s="205"/>
      <c r="F552" s="206"/>
      <c r="G552" s="199" t="str">
        <f t="shared" si="44"/>
        <v/>
      </c>
      <c r="H552" s="199" t="str">
        <f t="shared" si="40"/>
        <v/>
      </c>
      <c r="I552" s="207" t="str">
        <f t="shared" si="41"/>
        <v/>
      </c>
      <c r="J552" s="208" t="str">
        <f t="shared" si="42"/>
        <v/>
      </c>
    </row>
    <row r="553" spans="2:10" ht="45" customHeight="1" x14ac:dyDescent="0.25">
      <c r="B553" s="194">
        <f t="shared" si="43"/>
        <v>534</v>
      </c>
      <c r="C553" s="203"/>
      <c r="D553" s="204"/>
      <c r="E553" s="205"/>
      <c r="F553" s="206"/>
      <c r="G553" s="199" t="str">
        <f t="shared" si="44"/>
        <v/>
      </c>
      <c r="H553" s="199" t="str">
        <f t="shared" si="40"/>
        <v/>
      </c>
      <c r="I553" s="207" t="str">
        <f t="shared" si="41"/>
        <v/>
      </c>
      <c r="J553" s="208" t="str">
        <f t="shared" si="42"/>
        <v/>
      </c>
    </row>
    <row r="554" spans="2:10" ht="45" customHeight="1" x14ac:dyDescent="0.25">
      <c r="B554" s="194">
        <f t="shared" si="43"/>
        <v>535</v>
      </c>
      <c r="C554" s="203"/>
      <c r="D554" s="204"/>
      <c r="E554" s="205"/>
      <c r="F554" s="206"/>
      <c r="G554" s="199" t="str">
        <f t="shared" si="44"/>
        <v/>
      </c>
      <c r="H554" s="199" t="str">
        <f t="shared" si="40"/>
        <v/>
      </c>
      <c r="I554" s="207" t="str">
        <f t="shared" si="41"/>
        <v/>
      </c>
      <c r="J554" s="208" t="str">
        <f t="shared" si="42"/>
        <v/>
      </c>
    </row>
    <row r="555" spans="2:10" ht="45" customHeight="1" x14ac:dyDescent="0.25">
      <c r="B555" s="194">
        <f t="shared" si="43"/>
        <v>536</v>
      </c>
      <c r="C555" s="203"/>
      <c r="D555" s="204"/>
      <c r="E555" s="205"/>
      <c r="F555" s="206"/>
      <c r="G555" s="199" t="str">
        <f t="shared" si="44"/>
        <v/>
      </c>
      <c r="H555" s="199" t="str">
        <f t="shared" si="40"/>
        <v/>
      </c>
      <c r="I555" s="207" t="str">
        <f t="shared" si="41"/>
        <v/>
      </c>
      <c r="J555" s="208" t="str">
        <f t="shared" si="42"/>
        <v/>
      </c>
    </row>
    <row r="556" spans="2:10" ht="45" customHeight="1" x14ac:dyDescent="0.25">
      <c r="B556" s="194">
        <f t="shared" si="43"/>
        <v>537</v>
      </c>
      <c r="C556" s="203"/>
      <c r="D556" s="204"/>
      <c r="E556" s="205"/>
      <c r="F556" s="206"/>
      <c r="G556" s="199" t="str">
        <f t="shared" si="44"/>
        <v/>
      </c>
      <c r="H556" s="199" t="str">
        <f t="shared" si="40"/>
        <v/>
      </c>
      <c r="I556" s="207" t="str">
        <f t="shared" si="41"/>
        <v/>
      </c>
      <c r="J556" s="208" t="str">
        <f t="shared" si="42"/>
        <v/>
      </c>
    </row>
    <row r="557" spans="2:10" ht="45" customHeight="1" x14ac:dyDescent="0.25">
      <c r="B557" s="194">
        <f t="shared" si="43"/>
        <v>538</v>
      </c>
      <c r="C557" s="203"/>
      <c r="D557" s="204"/>
      <c r="E557" s="205"/>
      <c r="F557" s="206"/>
      <c r="G557" s="199" t="str">
        <f t="shared" si="44"/>
        <v/>
      </c>
      <c r="H557" s="199" t="str">
        <f t="shared" si="40"/>
        <v/>
      </c>
      <c r="I557" s="207" t="str">
        <f t="shared" si="41"/>
        <v/>
      </c>
      <c r="J557" s="208" t="str">
        <f t="shared" si="42"/>
        <v/>
      </c>
    </row>
    <row r="558" spans="2:10" ht="45" customHeight="1" x14ac:dyDescent="0.25">
      <c r="B558" s="194">
        <f t="shared" si="43"/>
        <v>539</v>
      </c>
      <c r="C558" s="203"/>
      <c r="D558" s="204"/>
      <c r="E558" s="205"/>
      <c r="F558" s="206"/>
      <c r="G558" s="199" t="str">
        <f t="shared" si="44"/>
        <v/>
      </c>
      <c r="H558" s="199" t="str">
        <f t="shared" si="40"/>
        <v/>
      </c>
      <c r="I558" s="207" t="str">
        <f t="shared" si="41"/>
        <v/>
      </c>
      <c r="J558" s="208" t="str">
        <f t="shared" si="42"/>
        <v/>
      </c>
    </row>
    <row r="559" spans="2:10" ht="45" customHeight="1" x14ac:dyDescent="0.25">
      <c r="B559" s="194">
        <f t="shared" si="43"/>
        <v>540</v>
      </c>
      <c r="C559" s="203"/>
      <c r="D559" s="204"/>
      <c r="E559" s="205"/>
      <c r="F559" s="206"/>
      <c r="G559" s="199" t="str">
        <f t="shared" si="44"/>
        <v/>
      </c>
      <c r="H559" s="199" t="str">
        <f t="shared" si="40"/>
        <v/>
      </c>
      <c r="I559" s="207" t="str">
        <f t="shared" si="41"/>
        <v/>
      </c>
      <c r="J559" s="208" t="str">
        <f t="shared" si="42"/>
        <v/>
      </c>
    </row>
    <row r="560" spans="2:10" ht="45" customHeight="1" x14ac:dyDescent="0.25">
      <c r="B560" s="194">
        <f t="shared" si="43"/>
        <v>541</v>
      </c>
      <c r="C560" s="203"/>
      <c r="D560" s="204"/>
      <c r="E560" s="205"/>
      <c r="F560" s="206"/>
      <c r="G560" s="199" t="str">
        <f t="shared" si="44"/>
        <v/>
      </c>
      <c r="H560" s="199" t="str">
        <f t="shared" si="40"/>
        <v/>
      </c>
      <c r="I560" s="207" t="str">
        <f t="shared" si="41"/>
        <v/>
      </c>
      <c r="J560" s="208" t="str">
        <f t="shared" si="42"/>
        <v/>
      </c>
    </row>
    <row r="561" spans="2:10" ht="45" customHeight="1" x14ac:dyDescent="0.25">
      <c r="B561" s="194">
        <f t="shared" si="43"/>
        <v>542</v>
      </c>
      <c r="C561" s="203"/>
      <c r="D561" s="204"/>
      <c r="E561" s="205"/>
      <c r="F561" s="206"/>
      <c r="G561" s="199" t="str">
        <f t="shared" si="44"/>
        <v/>
      </c>
      <c r="H561" s="199" t="str">
        <f t="shared" si="40"/>
        <v/>
      </c>
      <c r="I561" s="207" t="str">
        <f t="shared" si="41"/>
        <v/>
      </c>
      <c r="J561" s="208" t="str">
        <f t="shared" si="42"/>
        <v/>
      </c>
    </row>
    <row r="562" spans="2:10" ht="45" customHeight="1" x14ac:dyDescent="0.25">
      <c r="B562" s="194">
        <f t="shared" si="43"/>
        <v>543</v>
      </c>
      <c r="C562" s="203"/>
      <c r="D562" s="204"/>
      <c r="E562" s="205"/>
      <c r="F562" s="206"/>
      <c r="G562" s="199" t="str">
        <f t="shared" si="44"/>
        <v/>
      </c>
      <c r="H562" s="199" t="str">
        <f t="shared" si="40"/>
        <v/>
      </c>
      <c r="I562" s="207" t="str">
        <f t="shared" si="41"/>
        <v/>
      </c>
      <c r="J562" s="208" t="str">
        <f t="shared" si="42"/>
        <v/>
      </c>
    </row>
    <row r="563" spans="2:10" ht="45" customHeight="1" x14ac:dyDescent="0.25">
      <c r="B563" s="194">
        <f t="shared" si="43"/>
        <v>544</v>
      </c>
      <c r="C563" s="203"/>
      <c r="D563" s="204"/>
      <c r="E563" s="205"/>
      <c r="F563" s="206"/>
      <c r="G563" s="199" t="str">
        <f t="shared" si="44"/>
        <v/>
      </c>
      <c r="H563" s="199" t="str">
        <f t="shared" si="40"/>
        <v/>
      </c>
      <c r="I563" s="207" t="str">
        <f t="shared" si="41"/>
        <v/>
      </c>
      <c r="J563" s="208" t="str">
        <f t="shared" si="42"/>
        <v/>
      </c>
    </row>
    <row r="564" spans="2:10" ht="45" customHeight="1" x14ac:dyDescent="0.25">
      <c r="B564" s="194">
        <f t="shared" si="43"/>
        <v>545</v>
      </c>
      <c r="C564" s="203"/>
      <c r="D564" s="204"/>
      <c r="E564" s="205"/>
      <c r="F564" s="206"/>
      <c r="G564" s="199" t="str">
        <f t="shared" si="44"/>
        <v/>
      </c>
      <c r="H564" s="199" t="str">
        <f t="shared" si="40"/>
        <v/>
      </c>
      <c r="I564" s="207" t="str">
        <f t="shared" si="41"/>
        <v/>
      </c>
      <c r="J564" s="208" t="str">
        <f t="shared" si="42"/>
        <v/>
      </c>
    </row>
    <row r="565" spans="2:10" ht="45" customHeight="1" x14ac:dyDescent="0.25">
      <c r="B565" s="194">
        <f t="shared" si="43"/>
        <v>546</v>
      </c>
      <c r="C565" s="203"/>
      <c r="D565" s="204"/>
      <c r="E565" s="205"/>
      <c r="F565" s="206"/>
      <c r="G565" s="199" t="str">
        <f t="shared" si="44"/>
        <v/>
      </c>
      <c r="H565" s="199" t="str">
        <f t="shared" si="40"/>
        <v/>
      </c>
      <c r="I565" s="207" t="str">
        <f t="shared" si="41"/>
        <v/>
      </c>
      <c r="J565" s="208" t="str">
        <f t="shared" si="42"/>
        <v/>
      </c>
    </row>
    <row r="566" spans="2:10" ht="45" customHeight="1" x14ac:dyDescent="0.25">
      <c r="B566" s="194">
        <f t="shared" si="43"/>
        <v>547</v>
      </c>
      <c r="C566" s="203"/>
      <c r="D566" s="204"/>
      <c r="E566" s="205"/>
      <c r="F566" s="206"/>
      <c r="G566" s="199" t="str">
        <f t="shared" si="44"/>
        <v/>
      </c>
      <c r="H566" s="199" t="str">
        <f t="shared" si="40"/>
        <v/>
      </c>
      <c r="I566" s="207" t="str">
        <f t="shared" si="41"/>
        <v/>
      </c>
      <c r="J566" s="208" t="str">
        <f t="shared" si="42"/>
        <v/>
      </c>
    </row>
    <row r="567" spans="2:10" ht="45" customHeight="1" x14ac:dyDescent="0.25">
      <c r="B567" s="194">
        <f t="shared" si="43"/>
        <v>548</v>
      </c>
      <c r="C567" s="203"/>
      <c r="D567" s="204"/>
      <c r="E567" s="205"/>
      <c r="F567" s="206"/>
      <c r="G567" s="199" t="str">
        <f t="shared" si="44"/>
        <v/>
      </c>
      <c r="H567" s="199" t="str">
        <f t="shared" si="40"/>
        <v/>
      </c>
      <c r="I567" s="207" t="str">
        <f t="shared" si="41"/>
        <v/>
      </c>
      <c r="J567" s="208" t="str">
        <f t="shared" si="42"/>
        <v/>
      </c>
    </row>
    <row r="568" spans="2:10" ht="45" customHeight="1" x14ac:dyDescent="0.25">
      <c r="B568" s="194">
        <f t="shared" si="43"/>
        <v>549</v>
      </c>
      <c r="C568" s="203"/>
      <c r="D568" s="204"/>
      <c r="E568" s="205"/>
      <c r="F568" s="206"/>
      <c r="G568" s="199" t="str">
        <f t="shared" si="44"/>
        <v/>
      </c>
      <c r="H568" s="199" t="str">
        <f t="shared" si="40"/>
        <v/>
      </c>
      <c r="I568" s="207" t="str">
        <f t="shared" si="41"/>
        <v/>
      </c>
      <c r="J568" s="208" t="str">
        <f t="shared" si="42"/>
        <v/>
      </c>
    </row>
    <row r="569" spans="2:10" ht="45" customHeight="1" x14ac:dyDescent="0.25">
      <c r="B569" s="194">
        <f t="shared" si="43"/>
        <v>550</v>
      </c>
      <c r="C569" s="203"/>
      <c r="D569" s="204"/>
      <c r="E569" s="205"/>
      <c r="F569" s="206"/>
      <c r="G569" s="199" t="str">
        <f t="shared" si="44"/>
        <v/>
      </c>
      <c r="H569" s="199" t="str">
        <f t="shared" si="40"/>
        <v/>
      </c>
      <c r="I569" s="207" t="str">
        <f t="shared" si="41"/>
        <v/>
      </c>
      <c r="J569" s="208" t="str">
        <f t="shared" si="42"/>
        <v/>
      </c>
    </row>
    <row r="570" spans="2:10" ht="45" customHeight="1" x14ac:dyDescent="0.25">
      <c r="B570" s="194">
        <f t="shared" si="43"/>
        <v>551</v>
      </c>
      <c r="C570" s="203"/>
      <c r="D570" s="204"/>
      <c r="E570" s="205"/>
      <c r="F570" s="206"/>
      <c r="G570" s="199" t="str">
        <f t="shared" si="44"/>
        <v/>
      </c>
      <c r="H570" s="199" t="str">
        <f t="shared" si="40"/>
        <v/>
      </c>
      <c r="I570" s="207" t="str">
        <f t="shared" si="41"/>
        <v/>
      </c>
      <c r="J570" s="208" t="str">
        <f t="shared" si="42"/>
        <v/>
      </c>
    </row>
    <row r="571" spans="2:10" ht="45" customHeight="1" x14ac:dyDescent="0.25">
      <c r="B571" s="194">
        <f t="shared" si="43"/>
        <v>552</v>
      </c>
      <c r="C571" s="203"/>
      <c r="D571" s="204"/>
      <c r="E571" s="205"/>
      <c r="F571" s="206"/>
      <c r="G571" s="199" t="str">
        <f t="shared" si="44"/>
        <v/>
      </c>
      <c r="H571" s="199" t="str">
        <f t="shared" si="40"/>
        <v/>
      </c>
      <c r="I571" s="207" t="str">
        <f t="shared" si="41"/>
        <v/>
      </c>
      <c r="J571" s="208" t="str">
        <f t="shared" si="42"/>
        <v/>
      </c>
    </row>
    <row r="572" spans="2:10" ht="45" customHeight="1" x14ac:dyDescent="0.25">
      <c r="B572" s="194">
        <f t="shared" si="43"/>
        <v>553</v>
      </c>
      <c r="C572" s="203"/>
      <c r="D572" s="204"/>
      <c r="E572" s="205"/>
      <c r="F572" s="206"/>
      <c r="G572" s="199" t="str">
        <f t="shared" si="44"/>
        <v/>
      </c>
      <c r="H572" s="199" t="str">
        <f t="shared" si="40"/>
        <v/>
      </c>
      <c r="I572" s="207" t="str">
        <f t="shared" si="41"/>
        <v/>
      </c>
      <c r="J572" s="208" t="str">
        <f t="shared" si="42"/>
        <v/>
      </c>
    </row>
    <row r="573" spans="2:10" ht="45" customHeight="1" x14ac:dyDescent="0.25">
      <c r="B573" s="194">
        <f t="shared" si="43"/>
        <v>554</v>
      </c>
      <c r="C573" s="203"/>
      <c r="D573" s="204"/>
      <c r="E573" s="205"/>
      <c r="F573" s="206"/>
      <c r="G573" s="199" t="str">
        <f t="shared" si="44"/>
        <v/>
      </c>
      <c r="H573" s="199" t="str">
        <f t="shared" si="40"/>
        <v/>
      </c>
      <c r="I573" s="207" t="str">
        <f t="shared" si="41"/>
        <v/>
      </c>
      <c r="J573" s="208" t="str">
        <f t="shared" si="42"/>
        <v/>
      </c>
    </row>
    <row r="574" spans="2:10" ht="45" customHeight="1" x14ac:dyDescent="0.25">
      <c r="B574" s="194">
        <f t="shared" si="43"/>
        <v>555</v>
      </c>
      <c r="C574" s="203"/>
      <c r="D574" s="204"/>
      <c r="E574" s="205"/>
      <c r="F574" s="206"/>
      <c r="G574" s="199" t="str">
        <f t="shared" si="44"/>
        <v/>
      </c>
      <c r="H574" s="199" t="str">
        <f t="shared" si="40"/>
        <v/>
      </c>
      <c r="I574" s="207" t="str">
        <f t="shared" si="41"/>
        <v/>
      </c>
      <c r="J574" s="208" t="str">
        <f t="shared" si="42"/>
        <v/>
      </c>
    </row>
    <row r="575" spans="2:10" ht="45" customHeight="1" x14ac:dyDescent="0.25">
      <c r="B575" s="194">
        <f t="shared" si="43"/>
        <v>556</v>
      </c>
      <c r="C575" s="203"/>
      <c r="D575" s="204"/>
      <c r="E575" s="205"/>
      <c r="F575" s="206"/>
      <c r="G575" s="199" t="str">
        <f t="shared" si="44"/>
        <v/>
      </c>
      <c r="H575" s="199" t="str">
        <f t="shared" si="40"/>
        <v/>
      </c>
      <c r="I575" s="207" t="str">
        <f t="shared" si="41"/>
        <v/>
      </c>
      <c r="J575" s="208" t="str">
        <f t="shared" si="42"/>
        <v/>
      </c>
    </row>
    <row r="576" spans="2:10" ht="45" customHeight="1" x14ac:dyDescent="0.25">
      <c r="B576" s="194">
        <f t="shared" si="43"/>
        <v>557</v>
      </c>
      <c r="C576" s="203"/>
      <c r="D576" s="204"/>
      <c r="E576" s="205"/>
      <c r="F576" s="206"/>
      <c r="G576" s="199" t="str">
        <f t="shared" si="44"/>
        <v/>
      </c>
      <c r="H576" s="199" t="str">
        <f t="shared" si="40"/>
        <v/>
      </c>
      <c r="I576" s="207" t="str">
        <f t="shared" si="41"/>
        <v/>
      </c>
      <c r="J576" s="208" t="str">
        <f t="shared" si="42"/>
        <v/>
      </c>
    </row>
    <row r="577" spans="2:10" ht="45" customHeight="1" x14ac:dyDescent="0.25">
      <c r="B577" s="194">
        <f t="shared" si="43"/>
        <v>558</v>
      </c>
      <c r="C577" s="203"/>
      <c r="D577" s="204"/>
      <c r="E577" s="205"/>
      <c r="F577" s="206"/>
      <c r="G577" s="199" t="str">
        <f t="shared" si="44"/>
        <v/>
      </c>
      <c r="H577" s="199" t="str">
        <f t="shared" si="40"/>
        <v/>
      </c>
      <c r="I577" s="207" t="str">
        <f t="shared" si="41"/>
        <v/>
      </c>
      <c r="J577" s="208" t="str">
        <f t="shared" si="42"/>
        <v/>
      </c>
    </row>
    <row r="578" spans="2:10" ht="45" customHeight="1" x14ac:dyDescent="0.25">
      <c r="B578" s="194">
        <f t="shared" si="43"/>
        <v>559</v>
      </c>
      <c r="C578" s="203"/>
      <c r="D578" s="204"/>
      <c r="E578" s="205"/>
      <c r="F578" s="206"/>
      <c r="G578" s="199" t="str">
        <f t="shared" si="44"/>
        <v/>
      </c>
      <c r="H578" s="199" t="str">
        <f t="shared" si="40"/>
        <v/>
      </c>
      <c r="I578" s="207" t="str">
        <f t="shared" si="41"/>
        <v/>
      </c>
      <c r="J578" s="208" t="str">
        <f t="shared" si="42"/>
        <v/>
      </c>
    </row>
    <row r="579" spans="2:10" ht="45" customHeight="1" x14ac:dyDescent="0.25">
      <c r="B579" s="194">
        <f t="shared" si="43"/>
        <v>560</v>
      </c>
      <c r="C579" s="203"/>
      <c r="D579" s="204"/>
      <c r="E579" s="205"/>
      <c r="F579" s="206"/>
      <c r="G579" s="199" t="str">
        <f t="shared" si="44"/>
        <v/>
      </c>
      <c r="H579" s="199" t="str">
        <f t="shared" si="40"/>
        <v/>
      </c>
      <c r="I579" s="207" t="str">
        <f t="shared" si="41"/>
        <v/>
      </c>
      <c r="J579" s="208" t="str">
        <f t="shared" si="42"/>
        <v/>
      </c>
    </row>
    <row r="580" spans="2:10" ht="45" customHeight="1" x14ac:dyDescent="0.25">
      <c r="B580" s="194">
        <f t="shared" si="43"/>
        <v>561</v>
      </c>
      <c r="C580" s="203"/>
      <c r="D580" s="204"/>
      <c r="E580" s="205"/>
      <c r="F580" s="206"/>
      <c r="G580" s="199" t="str">
        <f t="shared" si="44"/>
        <v/>
      </c>
      <c r="H580" s="199" t="str">
        <f t="shared" si="40"/>
        <v/>
      </c>
      <c r="I580" s="207" t="str">
        <f t="shared" si="41"/>
        <v/>
      </c>
      <c r="J580" s="208" t="str">
        <f t="shared" si="42"/>
        <v/>
      </c>
    </row>
    <row r="581" spans="2:10" ht="45" customHeight="1" x14ac:dyDescent="0.25">
      <c r="B581" s="194">
        <f t="shared" si="43"/>
        <v>562</v>
      </c>
      <c r="C581" s="203"/>
      <c r="D581" s="204"/>
      <c r="E581" s="205"/>
      <c r="F581" s="206"/>
      <c r="G581" s="199" t="str">
        <f t="shared" si="44"/>
        <v/>
      </c>
      <c r="H581" s="199" t="str">
        <f t="shared" si="40"/>
        <v/>
      </c>
      <c r="I581" s="207" t="str">
        <f t="shared" si="41"/>
        <v/>
      </c>
      <c r="J581" s="208" t="str">
        <f t="shared" si="42"/>
        <v/>
      </c>
    </row>
    <row r="582" spans="2:10" ht="45" customHeight="1" x14ac:dyDescent="0.25">
      <c r="B582" s="194">
        <f t="shared" si="43"/>
        <v>563</v>
      </c>
      <c r="C582" s="203"/>
      <c r="D582" s="204"/>
      <c r="E582" s="205"/>
      <c r="F582" s="206"/>
      <c r="G582" s="199" t="str">
        <f t="shared" si="44"/>
        <v/>
      </c>
      <c r="H582" s="199" t="str">
        <f t="shared" si="40"/>
        <v/>
      </c>
      <c r="I582" s="207" t="str">
        <f t="shared" si="41"/>
        <v/>
      </c>
      <c r="J582" s="208" t="str">
        <f t="shared" si="42"/>
        <v/>
      </c>
    </row>
    <row r="583" spans="2:10" ht="45" customHeight="1" x14ac:dyDescent="0.25">
      <c r="B583" s="194">
        <f t="shared" si="43"/>
        <v>564</v>
      </c>
      <c r="C583" s="203"/>
      <c r="D583" s="204"/>
      <c r="E583" s="205"/>
      <c r="F583" s="206"/>
      <c r="G583" s="199" t="str">
        <f t="shared" si="44"/>
        <v/>
      </c>
      <c r="H583" s="199" t="str">
        <f t="shared" si="40"/>
        <v/>
      </c>
      <c r="I583" s="207" t="str">
        <f t="shared" si="41"/>
        <v/>
      </c>
      <c r="J583" s="208" t="str">
        <f t="shared" si="42"/>
        <v/>
      </c>
    </row>
    <row r="584" spans="2:10" ht="45" customHeight="1" x14ac:dyDescent="0.25">
      <c r="B584" s="194">
        <f t="shared" si="43"/>
        <v>565</v>
      </c>
      <c r="C584" s="203"/>
      <c r="D584" s="204"/>
      <c r="E584" s="205"/>
      <c r="F584" s="206"/>
      <c r="G584" s="199" t="str">
        <f t="shared" si="44"/>
        <v/>
      </c>
      <c r="H584" s="199" t="str">
        <f t="shared" si="40"/>
        <v/>
      </c>
      <c r="I584" s="207" t="str">
        <f t="shared" si="41"/>
        <v/>
      </c>
      <c r="J584" s="208" t="str">
        <f t="shared" si="42"/>
        <v/>
      </c>
    </row>
    <row r="585" spans="2:10" ht="45" customHeight="1" x14ac:dyDescent="0.25">
      <c r="B585" s="194">
        <f t="shared" si="43"/>
        <v>566</v>
      </c>
      <c r="C585" s="203"/>
      <c r="D585" s="204"/>
      <c r="E585" s="205"/>
      <c r="F585" s="206"/>
      <c r="G585" s="199" t="str">
        <f t="shared" si="44"/>
        <v/>
      </c>
      <c r="H585" s="199" t="str">
        <f t="shared" si="40"/>
        <v/>
      </c>
      <c r="I585" s="207" t="str">
        <f t="shared" si="41"/>
        <v/>
      </c>
      <c r="J585" s="208" t="str">
        <f t="shared" si="42"/>
        <v/>
      </c>
    </row>
    <row r="586" spans="2:10" ht="45" customHeight="1" x14ac:dyDescent="0.25">
      <c r="B586" s="194">
        <f t="shared" si="43"/>
        <v>567</v>
      </c>
      <c r="C586" s="203"/>
      <c r="D586" s="204"/>
      <c r="E586" s="205"/>
      <c r="F586" s="206"/>
      <c r="G586" s="199" t="str">
        <f t="shared" si="44"/>
        <v/>
      </c>
      <c r="H586" s="199" t="str">
        <f t="shared" si="40"/>
        <v/>
      </c>
      <c r="I586" s="207" t="str">
        <f t="shared" si="41"/>
        <v/>
      </c>
      <c r="J586" s="208" t="str">
        <f t="shared" si="42"/>
        <v/>
      </c>
    </row>
    <row r="587" spans="2:10" ht="45" customHeight="1" x14ac:dyDescent="0.25">
      <c r="B587" s="194">
        <f t="shared" si="43"/>
        <v>568</v>
      </c>
      <c r="C587" s="203"/>
      <c r="D587" s="204"/>
      <c r="E587" s="205"/>
      <c r="F587" s="206"/>
      <c r="G587" s="199" t="str">
        <f t="shared" si="44"/>
        <v/>
      </c>
      <c r="H587" s="199" t="str">
        <f t="shared" si="40"/>
        <v/>
      </c>
      <c r="I587" s="207" t="str">
        <f t="shared" si="41"/>
        <v/>
      </c>
      <c r="J587" s="208" t="str">
        <f t="shared" si="42"/>
        <v/>
      </c>
    </row>
    <row r="588" spans="2:10" ht="45" customHeight="1" x14ac:dyDescent="0.25">
      <c r="B588" s="194">
        <f t="shared" si="43"/>
        <v>569</v>
      </c>
      <c r="C588" s="203"/>
      <c r="D588" s="204"/>
      <c r="E588" s="205"/>
      <c r="F588" s="206"/>
      <c r="G588" s="199" t="str">
        <f t="shared" si="44"/>
        <v/>
      </c>
      <c r="H588" s="199" t="str">
        <f t="shared" si="40"/>
        <v/>
      </c>
      <c r="I588" s="207" t="str">
        <f t="shared" si="41"/>
        <v/>
      </c>
      <c r="J588" s="208" t="str">
        <f t="shared" si="42"/>
        <v/>
      </c>
    </row>
    <row r="589" spans="2:10" ht="45" customHeight="1" x14ac:dyDescent="0.25">
      <c r="B589" s="194">
        <f t="shared" si="43"/>
        <v>570</v>
      </c>
      <c r="C589" s="203"/>
      <c r="D589" s="204"/>
      <c r="E589" s="205"/>
      <c r="F589" s="206"/>
      <c r="G589" s="199" t="str">
        <f t="shared" si="44"/>
        <v/>
      </c>
      <c r="H589" s="199" t="str">
        <f t="shared" si="40"/>
        <v/>
      </c>
      <c r="I589" s="207" t="str">
        <f t="shared" si="41"/>
        <v/>
      </c>
      <c r="J589" s="208" t="str">
        <f t="shared" si="42"/>
        <v/>
      </c>
    </row>
    <row r="590" spans="2:10" ht="45" customHeight="1" x14ac:dyDescent="0.25">
      <c r="B590" s="194">
        <f t="shared" si="43"/>
        <v>571</v>
      </c>
      <c r="C590" s="203"/>
      <c r="D590" s="204"/>
      <c r="E590" s="205"/>
      <c r="F590" s="206"/>
      <c r="G590" s="199" t="str">
        <f t="shared" si="44"/>
        <v/>
      </c>
      <c r="H590" s="199" t="str">
        <f t="shared" si="40"/>
        <v/>
      </c>
      <c r="I590" s="207" t="str">
        <f t="shared" si="41"/>
        <v/>
      </c>
      <c r="J590" s="208" t="str">
        <f t="shared" si="42"/>
        <v/>
      </c>
    </row>
    <row r="591" spans="2:10" ht="45" customHeight="1" x14ac:dyDescent="0.25">
      <c r="B591" s="194">
        <f t="shared" si="43"/>
        <v>572</v>
      </c>
      <c r="C591" s="203"/>
      <c r="D591" s="204"/>
      <c r="E591" s="205"/>
      <c r="F591" s="206"/>
      <c r="G591" s="199" t="str">
        <f t="shared" si="44"/>
        <v/>
      </c>
      <c r="H591" s="199" t="str">
        <f t="shared" si="40"/>
        <v/>
      </c>
      <c r="I591" s="207" t="str">
        <f t="shared" si="41"/>
        <v/>
      </c>
      <c r="J591" s="208" t="str">
        <f t="shared" si="42"/>
        <v/>
      </c>
    </row>
    <row r="592" spans="2:10" ht="45" customHeight="1" x14ac:dyDescent="0.25">
      <c r="B592" s="194">
        <f t="shared" si="43"/>
        <v>573</v>
      </c>
      <c r="C592" s="203"/>
      <c r="D592" s="204"/>
      <c r="E592" s="205"/>
      <c r="F592" s="206"/>
      <c r="G592" s="199" t="str">
        <f t="shared" si="44"/>
        <v/>
      </c>
      <c r="H592" s="199" t="str">
        <f t="shared" si="40"/>
        <v/>
      </c>
      <c r="I592" s="207" t="str">
        <f t="shared" si="41"/>
        <v/>
      </c>
      <c r="J592" s="208" t="str">
        <f t="shared" si="42"/>
        <v/>
      </c>
    </row>
    <row r="593" spans="2:10" ht="45" customHeight="1" x14ac:dyDescent="0.25">
      <c r="B593" s="194">
        <f t="shared" si="43"/>
        <v>574</v>
      </c>
      <c r="C593" s="203"/>
      <c r="D593" s="204"/>
      <c r="E593" s="205"/>
      <c r="F593" s="206"/>
      <c r="G593" s="199" t="str">
        <f t="shared" si="44"/>
        <v/>
      </c>
      <c r="H593" s="199" t="str">
        <f t="shared" si="40"/>
        <v/>
      </c>
      <c r="I593" s="207" t="str">
        <f t="shared" si="41"/>
        <v/>
      </c>
      <c r="J593" s="208" t="str">
        <f t="shared" si="42"/>
        <v/>
      </c>
    </row>
    <row r="594" spans="2:10" ht="45" customHeight="1" x14ac:dyDescent="0.25">
      <c r="B594" s="194">
        <f t="shared" si="43"/>
        <v>575</v>
      </c>
      <c r="C594" s="203"/>
      <c r="D594" s="204"/>
      <c r="E594" s="205"/>
      <c r="F594" s="206"/>
      <c r="G594" s="199" t="str">
        <f t="shared" si="44"/>
        <v/>
      </c>
      <c r="H594" s="199" t="str">
        <f t="shared" si="40"/>
        <v/>
      </c>
      <c r="I594" s="207" t="str">
        <f t="shared" si="41"/>
        <v/>
      </c>
      <c r="J594" s="208" t="str">
        <f t="shared" si="42"/>
        <v/>
      </c>
    </row>
    <row r="595" spans="2:10" ht="45" customHeight="1" x14ac:dyDescent="0.25">
      <c r="B595" s="194">
        <f t="shared" si="43"/>
        <v>576</v>
      </c>
      <c r="C595" s="203"/>
      <c r="D595" s="204"/>
      <c r="E595" s="205"/>
      <c r="F595" s="206"/>
      <c r="G595" s="199" t="str">
        <f t="shared" si="44"/>
        <v/>
      </c>
      <c r="H595" s="199" t="str">
        <f t="shared" si="40"/>
        <v/>
      </c>
      <c r="I595" s="207" t="str">
        <f t="shared" si="41"/>
        <v/>
      </c>
      <c r="J595" s="208" t="str">
        <f t="shared" si="42"/>
        <v/>
      </c>
    </row>
    <row r="596" spans="2:10" ht="45" customHeight="1" x14ac:dyDescent="0.25">
      <c r="B596" s="194">
        <f t="shared" si="43"/>
        <v>577</v>
      </c>
      <c r="C596" s="203"/>
      <c r="D596" s="204"/>
      <c r="E596" s="205"/>
      <c r="F596" s="206"/>
      <c r="G596" s="199" t="str">
        <f t="shared" si="44"/>
        <v/>
      </c>
      <c r="H596" s="199" t="str">
        <f t="shared" ref="H596:H659" si="45">IF(E596&gt;0,+D596/E596,"")</f>
        <v/>
      </c>
      <c r="I596" s="207" t="str">
        <f t="shared" ref="I596:I659" si="46">IF(ISERR(F596/D596),"",(F596/D596))</f>
        <v/>
      </c>
      <c r="J596" s="208" t="str">
        <f t="shared" ref="J596:J659" si="47">IF(D596&gt;0,(IF(AND(ISERROR(VLOOKUP(D596/$J$12,$M$10:$O$13,3,1))),"ALERTA. Registre SMMLV, casilla 8",VLOOKUP(D596/$J$12,$M$10:$O$13,3,1))),"")</f>
        <v/>
      </c>
    </row>
    <row r="597" spans="2:10" ht="45" customHeight="1" x14ac:dyDescent="0.25">
      <c r="B597" s="194">
        <f t="shared" ref="B597:B660" si="48">1+B596</f>
        <v>578</v>
      </c>
      <c r="C597" s="203"/>
      <c r="D597" s="204"/>
      <c r="E597" s="205"/>
      <c r="F597" s="206"/>
      <c r="G597" s="199" t="str">
        <f t="shared" ref="G597:G660" si="49">IF(D597&gt;0,G596+D597,"")</f>
        <v/>
      </c>
      <c r="H597" s="199" t="str">
        <f t="shared" si="45"/>
        <v/>
      </c>
      <c r="I597" s="207" t="str">
        <f t="shared" si="46"/>
        <v/>
      </c>
      <c r="J597" s="208" t="str">
        <f t="shared" si="47"/>
        <v/>
      </c>
    </row>
    <row r="598" spans="2:10" ht="45" customHeight="1" x14ac:dyDescent="0.25">
      <c r="B598" s="194">
        <f t="shared" si="48"/>
        <v>579</v>
      </c>
      <c r="C598" s="203"/>
      <c r="D598" s="204"/>
      <c r="E598" s="205"/>
      <c r="F598" s="206"/>
      <c r="G598" s="199" t="str">
        <f t="shared" si="49"/>
        <v/>
      </c>
      <c r="H598" s="199" t="str">
        <f t="shared" si="45"/>
        <v/>
      </c>
      <c r="I598" s="207" t="str">
        <f t="shared" si="46"/>
        <v/>
      </c>
      <c r="J598" s="208" t="str">
        <f t="shared" si="47"/>
        <v/>
      </c>
    </row>
    <row r="599" spans="2:10" ht="45" customHeight="1" x14ac:dyDescent="0.25">
      <c r="B599" s="194">
        <f t="shared" si="48"/>
        <v>580</v>
      </c>
      <c r="C599" s="203"/>
      <c r="D599" s="204"/>
      <c r="E599" s="205"/>
      <c r="F599" s="206"/>
      <c r="G599" s="199" t="str">
        <f t="shared" si="49"/>
        <v/>
      </c>
      <c r="H599" s="199" t="str">
        <f t="shared" si="45"/>
        <v/>
      </c>
      <c r="I599" s="207" t="str">
        <f t="shared" si="46"/>
        <v/>
      </c>
      <c r="J599" s="208" t="str">
        <f t="shared" si="47"/>
        <v/>
      </c>
    </row>
    <row r="600" spans="2:10" ht="45" customHeight="1" x14ac:dyDescent="0.25">
      <c r="B600" s="194">
        <f t="shared" si="48"/>
        <v>581</v>
      </c>
      <c r="C600" s="203"/>
      <c r="D600" s="204"/>
      <c r="E600" s="205"/>
      <c r="F600" s="206"/>
      <c r="G600" s="199" t="str">
        <f t="shared" si="49"/>
        <v/>
      </c>
      <c r="H600" s="199" t="str">
        <f t="shared" si="45"/>
        <v/>
      </c>
      <c r="I600" s="207" t="str">
        <f t="shared" si="46"/>
        <v/>
      </c>
      <c r="J600" s="208" t="str">
        <f t="shared" si="47"/>
        <v/>
      </c>
    </row>
    <row r="601" spans="2:10" ht="45" customHeight="1" x14ac:dyDescent="0.25">
      <c r="B601" s="194">
        <f t="shared" si="48"/>
        <v>582</v>
      </c>
      <c r="C601" s="203"/>
      <c r="D601" s="204"/>
      <c r="E601" s="205"/>
      <c r="F601" s="206"/>
      <c r="G601" s="199" t="str">
        <f t="shared" si="49"/>
        <v/>
      </c>
      <c r="H601" s="199" t="str">
        <f t="shared" si="45"/>
        <v/>
      </c>
      <c r="I601" s="207" t="str">
        <f t="shared" si="46"/>
        <v/>
      </c>
      <c r="J601" s="208" t="str">
        <f t="shared" si="47"/>
        <v/>
      </c>
    </row>
    <row r="602" spans="2:10" ht="45" customHeight="1" x14ac:dyDescent="0.25">
      <c r="B602" s="194">
        <f t="shared" si="48"/>
        <v>583</v>
      </c>
      <c r="C602" s="203"/>
      <c r="D602" s="204"/>
      <c r="E602" s="205"/>
      <c r="F602" s="206"/>
      <c r="G602" s="199" t="str">
        <f t="shared" si="49"/>
        <v/>
      </c>
      <c r="H602" s="199" t="str">
        <f t="shared" si="45"/>
        <v/>
      </c>
      <c r="I602" s="207" t="str">
        <f t="shared" si="46"/>
        <v/>
      </c>
      <c r="J602" s="208" t="str">
        <f t="shared" si="47"/>
        <v/>
      </c>
    </row>
    <row r="603" spans="2:10" ht="45" customHeight="1" x14ac:dyDescent="0.25">
      <c r="B603" s="194">
        <f t="shared" si="48"/>
        <v>584</v>
      </c>
      <c r="C603" s="203"/>
      <c r="D603" s="204"/>
      <c r="E603" s="205"/>
      <c r="F603" s="206"/>
      <c r="G603" s="199" t="str">
        <f t="shared" si="49"/>
        <v/>
      </c>
      <c r="H603" s="199" t="str">
        <f t="shared" si="45"/>
        <v/>
      </c>
      <c r="I603" s="207" t="str">
        <f t="shared" si="46"/>
        <v/>
      </c>
      <c r="J603" s="208" t="str">
        <f t="shared" si="47"/>
        <v/>
      </c>
    </row>
    <row r="604" spans="2:10" ht="45" customHeight="1" x14ac:dyDescent="0.25">
      <c r="B604" s="194">
        <f t="shared" si="48"/>
        <v>585</v>
      </c>
      <c r="C604" s="203"/>
      <c r="D604" s="204"/>
      <c r="E604" s="205"/>
      <c r="F604" s="206"/>
      <c r="G604" s="199" t="str">
        <f t="shared" si="49"/>
        <v/>
      </c>
      <c r="H604" s="199" t="str">
        <f t="shared" si="45"/>
        <v/>
      </c>
      <c r="I604" s="207" t="str">
        <f t="shared" si="46"/>
        <v/>
      </c>
      <c r="J604" s="208" t="str">
        <f t="shared" si="47"/>
        <v/>
      </c>
    </row>
    <row r="605" spans="2:10" ht="45" customHeight="1" x14ac:dyDescent="0.25">
      <c r="B605" s="194">
        <f t="shared" si="48"/>
        <v>586</v>
      </c>
      <c r="C605" s="203"/>
      <c r="D605" s="204"/>
      <c r="E605" s="205"/>
      <c r="F605" s="206"/>
      <c r="G605" s="199" t="str">
        <f t="shared" si="49"/>
        <v/>
      </c>
      <c r="H605" s="199" t="str">
        <f t="shared" si="45"/>
        <v/>
      </c>
      <c r="I605" s="207" t="str">
        <f t="shared" si="46"/>
        <v/>
      </c>
      <c r="J605" s="208" t="str">
        <f t="shared" si="47"/>
        <v/>
      </c>
    </row>
    <row r="606" spans="2:10" ht="45" customHeight="1" x14ac:dyDescent="0.25">
      <c r="B606" s="194">
        <f t="shared" si="48"/>
        <v>587</v>
      </c>
      <c r="C606" s="203"/>
      <c r="D606" s="204"/>
      <c r="E606" s="205"/>
      <c r="F606" s="206"/>
      <c r="G606" s="199" t="str">
        <f t="shared" si="49"/>
        <v/>
      </c>
      <c r="H606" s="199" t="str">
        <f t="shared" si="45"/>
        <v/>
      </c>
      <c r="I606" s="207" t="str">
        <f t="shared" si="46"/>
        <v/>
      </c>
      <c r="J606" s="208" t="str">
        <f t="shared" si="47"/>
        <v/>
      </c>
    </row>
    <row r="607" spans="2:10" ht="45" customHeight="1" x14ac:dyDescent="0.25">
      <c r="B607" s="194">
        <f t="shared" si="48"/>
        <v>588</v>
      </c>
      <c r="C607" s="203"/>
      <c r="D607" s="204"/>
      <c r="E607" s="205"/>
      <c r="F607" s="206"/>
      <c r="G607" s="199" t="str">
        <f t="shared" si="49"/>
        <v/>
      </c>
      <c r="H607" s="199" t="str">
        <f t="shared" si="45"/>
        <v/>
      </c>
      <c r="I607" s="207" t="str">
        <f t="shared" si="46"/>
        <v/>
      </c>
      <c r="J607" s="208" t="str">
        <f t="shared" si="47"/>
        <v/>
      </c>
    </row>
    <row r="608" spans="2:10" ht="45" customHeight="1" x14ac:dyDescent="0.25">
      <c r="B608" s="194">
        <f t="shared" si="48"/>
        <v>589</v>
      </c>
      <c r="C608" s="203"/>
      <c r="D608" s="204"/>
      <c r="E608" s="205"/>
      <c r="F608" s="206"/>
      <c r="G608" s="199" t="str">
        <f t="shared" si="49"/>
        <v/>
      </c>
      <c r="H608" s="199" t="str">
        <f t="shared" si="45"/>
        <v/>
      </c>
      <c r="I608" s="207" t="str">
        <f t="shared" si="46"/>
        <v/>
      </c>
      <c r="J608" s="208" t="str">
        <f t="shared" si="47"/>
        <v/>
      </c>
    </row>
    <row r="609" spans="2:10" ht="45" customHeight="1" x14ac:dyDescent="0.25">
      <c r="B609" s="194">
        <f t="shared" si="48"/>
        <v>590</v>
      </c>
      <c r="C609" s="203"/>
      <c r="D609" s="204"/>
      <c r="E609" s="205"/>
      <c r="F609" s="206"/>
      <c r="G609" s="199" t="str">
        <f t="shared" si="49"/>
        <v/>
      </c>
      <c r="H609" s="199" t="str">
        <f t="shared" si="45"/>
        <v/>
      </c>
      <c r="I609" s="207" t="str">
        <f t="shared" si="46"/>
        <v/>
      </c>
      <c r="J609" s="208" t="str">
        <f t="shared" si="47"/>
        <v/>
      </c>
    </row>
    <row r="610" spans="2:10" ht="45" customHeight="1" x14ac:dyDescent="0.25">
      <c r="B610" s="194">
        <f t="shared" si="48"/>
        <v>591</v>
      </c>
      <c r="C610" s="203"/>
      <c r="D610" s="204"/>
      <c r="E610" s="205"/>
      <c r="F610" s="206"/>
      <c r="G610" s="199" t="str">
        <f t="shared" si="49"/>
        <v/>
      </c>
      <c r="H610" s="199" t="str">
        <f t="shared" si="45"/>
        <v/>
      </c>
      <c r="I610" s="207" t="str">
        <f t="shared" si="46"/>
        <v/>
      </c>
      <c r="J610" s="208" t="str">
        <f t="shared" si="47"/>
        <v/>
      </c>
    </row>
    <row r="611" spans="2:10" ht="45" customHeight="1" x14ac:dyDescent="0.25">
      <c r="B611" s="194">
        <f t="shared" si="48"/>
        <v>592</v>
      </c>
      <c r="C611" s="203"/>
      <c r="D611" s="204"/>
      <c r="E611" s="205"/>
      <c r="F611" s="206"/>
      <c r="G611" s="199" t="str">
        <f t="shared" si="49"/>
        <v/>
      </c>
      <c r="H611" s="199" t="str">
        <f t="shared" si="45"/>
        <v/>
      </c>
      <c r="I611" s="207" t="str">
        <f t="shared" si="46"/>
        <v/>
      </c>
      <c r="J611" s="208" t="str">
        <f t="shared" si="47"/>
        <v/>
      </c>
    </row>
    <row r="612" spans="2:10" ht="45" customHeight="1" x14ac:dyDescent="0.25">
      <c r="B612" s="194">
        <f t="shared" si="48"/>
        <v>593</v>
      </c>
      <c r="C612" s="203"/>
      <c r="D612" s="204"/>
      <c r="E612" s="205"/>
      <c r="F612" s="206"/>
      <c r="G612" s="199" t="str">
        <f t="shared" si="49"/>
        <v/>
      </c>
      <c r="H612" s="199" t="str">
        <f t="shared" si="45"/>
        <v/>
      </c>
      <c r="I612" s="207" t="str">
        <f t="shared" si="46"/>
        <v/>
      </c>
      <c r="J612" s="208" t="str">
        <f t="shared" si="47"/>
        <v/>
      </c>
    </row>
    <row r="613" spans="2:10" ht="45" customHeight="1" x14ac:dyDescent="0.25">
      <c r="B613" s="194">
        <f t="shared" si="48"/>
        <v>594</v>
      </c>
      <c r="C613" s="203"/>
      <c r="D613" s="204"/>
      <c r="E613" s="205"/>
      <c r="F613" s="206"/>
      <c r="G613" s="199" t="str">
        <f t="shared" si="49"/>
        <v/>
      </c>
      <c r="H613" s="199" t="str">
        <f t="shared" si="45"/>
        <v/>
      </c>
      <c r="I613" s="207" t="str">
        <f t="shared" si="46"/>
        <v/>
      </c>
      <c r="J613" s="208" t="str">
        <f t="shared" si="47"/>
        <v/>
      </c>
    </row>
    <row r="614" spans="2:10" ht="45" customHeight="1" x14ac:dyDescent="0.25">
      <c r="B614" s="194">
        <f t="shared" si="48"/>
        <v>595</v>
      </c>
      <c r="C614" s="203"/>
      <c r="D614" s="204"/>
      <c r="E614" s="205"/>
      <c r="F614" s="206"/>
      <c r="G614" s="199" t="str">
        <f t="shared" si="49"/>
        <v/>
      </c>
      <c r="H614" s="199" t="str">
        <f t="shared" si="45"/>
        <v/>
      </c>
      <c r="I614" s="207" t="str">
        <f t="shared" si="46"/>
        <v/>
      </c>
      <c r="J614" s="208" t="str">
        <f t="shared" si="47"/>
        <v/>
      </c>
    </row>
    <row r="615" spans="2:10" ht="45" customHeight="1" x14ac:dyDescent="0.25">
      <c r="B615" s="194">
        <f t="shared" si="48"/>
        <v>596</v>
      </c>
      <c r="C615" s="203"/>
      <c r="D615" s="204"/>
      <c r="E615" s="205"/>
      <c r="F615" s="206"/>
      <c r="G615" s="199" t="str">
        <f t="shared" si="49"/>
        <v/>
      </c>
      <c r="H615" s="199" t="str">
        <f t="shared" si="45"/>
        <v/>
      </c>
      <c r="I615" s="207" t="str">
        <f t="shared" si="46"/>
        <v/>
      </c>
      <c r="J615" s="208" t="str">
        <f t="shared" si="47"/>
        <v/>
      </c>
    </row>
    <row r="616" spans="2:10" ht="45" customHeight="1" x14ac:dyDescent="0.25">
      <c r="B616" s="194">
        <f t="shared" si="48"/>
        <v>597</v>
      </c>
      <c r="C616" s="203"/>
      <c r="D616" s="204"/>
      <c r="E616" s="205"/>
      <c r="F616" s="206"/>
      <c r="G616" s="199" t="str">
        <f t="shared" si="49"/>
        <v/>
      </c>
      <c r="H616" s="199" t="str">
        <f t="shared" si="45"/>
        <v/>
      </c>
      <c r="I616" s="207" t="str">
        <f t="shared" si="46"/>
        <v/>
      </c>
      <c r="J616" s="208" t="str">
        <f t="shared" si="47"/>
        <v/>
      </c>
    </row>
    <row r="617" spans="2:10" ht="45" customHeight="1" x14ac:dyDescent="0.25">
      <c r="B617" s="194">
        <f t="shared" si="48"/>
        <v>598</v>
      </c>
      <c r="C617" s="203"/>
      <c r="D617" s="204"/>
      <c r="E617" s="205"/>
      <c r="F617" s="206"/>
      <c r="G617" s="199" t="str">
        <f t="shared" si="49"/>
        <v/>
      </c>
      <c r="H617" s="199" t="str">
        <f t="shared" si="45"/>
        <v/>
      </c>
      <c r="I617" s="207" t="str">
        <f t="shared" si="46"/>
        <v/>
      </c>
      <c r="J617" s="208" t="str">
        <f t="shared" si="47"/>
        <v/>
      </c>
    </row>
    <row r="618" spans="2:10" ht="45" customHeight="1" x14ac:dyDescent="0.25">
      <c r="B618" s="194">
        <f t="shared" si="48"/>
        <v>599</v>
      </c>
      <c r="C618" s="203"/>
      <c r="D618" s="204"/>
      <c r="E618" s="205"/>
      <c r="F618" s="206"/>
      <c r="G618" s="199" t="str">
        <f t="shared" si="49"/>
        <v/>
      </c>
      <c r="H618" s="199" t="str">
        <f t="shared" si="45"/>
        <v/>
      </c>
      <c r="I618" s="207" t="str">
        <f t="shared" si="46"/>
        <v/>
      </c>
      <c r="J618" s="208" t="str">
        <f t="shared" si="47"/>
        <v/>
      </c>
    </row>
    <row r="619" spans="2:10" ht="45" customHeight="1" x14ac:dyDescent="0.25">
      <c r="B619" s="194">
        <f t="shared" si="48"/>
        <v>600</v>
      </c>
      <c r="C619" s="203"/>
      <c r="D619" s="204"/>
      <c r="E619" s="205"/>
      <c r="F619" s="206"/>
      <c r="G619" s="199" t="str">
        <f t="shared" si="49"/>
        <v/>
      </c>
      <c r="H619" s="199" t="str">
        <f t="shared" si="45"/>
        <v/>
      </c>
      <c r="I619" s="207" t="str">
        <f t="shared" si="46"/>
        <v/>
      </c>
      <c r="J619" s="208" t="str">
        <f t="shared" si="47"/>
        <v/>
      </c>
    </row>
    <row r="620" spans="2:10" ht="45" customHeight="1" x14ac:dyDescent="0.25">
      <c r="B620" s="194">
        <f t="shared" si="48"/>
        <v>601</v>
      </c>
      <c r="C620" s="203"/>
      <c r="D620" s="204"/>
      <c r="E620" s="205"/>
      <c r="F620" s="206"/>
      <c r="G620" s="199" t="str">
        <f t="shared" si="49"/>
        <v/>
      </c>
      <c r="H620" s="199" t="str">
        <f t="shared" si="45"/>
        <v/>
      </c>
      <c r="I620" s="207" t="str">
        <f t="shared" si="46"/>
        <v/>
      </c>
      <c r="J620" s="208" t="str">
        <f t="shared" si="47"/>
        <v/>
      </c>
    </row>
    <row r="621" spans="2:10" ht="45" customHeight="1" x14ac:dyDescent="0.25">
      <c r="B621" s="194">
        <f t="shared" si="48"/>
        <v>602</v>
      </c>
      <c r="C621" s="203"/>
      <c r="D621" s="204"/>
      <c r="E621" s="205"/>
      <c r="F621" s="206"/>
      <c r="G621" s="199" t="str">
        <f t="shared" si="49"/>
        <v/>
      </c>
      <c r="H621" s="199" t="str">
        <f t="shared" si="45"/>
        <v/>
      </c>
      <c r="I621" s="207" t="str">
        <f t="shared" si="46"/>
        <v/>
      </c>
      <c r="J621" s="208" t="str">
        <f t="shared" si="47"/>
        <v/>
      </c>
    </row>
    <row r="622" spans="2:10" ht="45" customHeight="1" x14ac:dyDescent="0.25">
      <c r="B622" s="194">
        <f t="shared" si="48"/>
        <v>603</v>
      </c>
      <c r="C622" s="203"/>
      <c r="D622" s="204"/>
      <c r="E622" s="205"/>
      <c r="F622" s="206"/>
      <c r="G622" s="199" t="str">
        <f t="shared" si="49"/>
        <v/>
      </c>
      <c r="H622" s="199" t="str">
        <f t="shared" si="45"/>
        <v/>
      </c>
      <c r="I622" s="207" t="str">
        <f t="shared" si="46"/>
        <v/>
      </c>
      <c r="J622" s="208" t="str">
        <f t="shared" si="47"/>
        <v/>
      </c>
    </row>
    <row r="623" spans="2:10" ht="45" customHeight="1" x14ac:dyDescent="0.25">
      <c r="B623" s="194">
        <f t="shared" si="48"/>
        <v>604</v>
      </c>
      <c r="C623" s="203"/>
      <c r="D623" s="204"/>
      <c r="E623" s="205"/>
      <c r="F623" s="206"/>
      <c r="G623" s="199" t="str">
        <f t="shared" si="49"/>
        <v/>
      </c>
      <c r="H623" s="199" t="str">
        <f t="shared" si="45"/>
        <v/>
      </c>
      <c r="I623" s="207" t="str">
        <f t="shared" si="46"/>
        <v/>
      </c>
      <c r="J623" s="208" t="str">
        <f t="shared" si="47"/>
        <v/>
      </c>
    </row>
    <row r="624" spans="2:10" ht="45" customHeight="1" x14ac:dyDescent="0.25">
      <c r="B624" s="194">
        <f t="shared" si="48"/>
        <v>605</v>
      </c>
      <c r="C624" s="203"/>
      <c r="D624" s="204"/>
      <c r="E624" s="205"/>
      <c r="F624" s="206"/>
      <c r="G624" s="199" t="str">
        <f t="shared" si="49"/>
        <v/>
      </c>
      <c r="H624" s="199" t="str">
        <f t="shared" si="45"/>
        <v/>
      </c>
      <c r="I624" s="207" t="str">
        <f t="shared" si="46"/>
        <v/>
      </c>
      <c r="J624" s="208" t="str">
        <f t="shared" si="47"/>
        <v/>
      </c>
    </row>
    <row r="625" spans="2:10" ht="45" customHeight="1" x14ac:dyDescent="0.25">
      <c r="B625" s="194">
        <f t="shared" si="48"/>
        <v>606</v>
      </c>
      <c r="C625" s="203"/>
      <c r="D625" s="204"/>
      <c r="E625" s="205"/>
      <c r="F625" s="206"/>
      <c r="G625" s="199" t="str">
        <f t="shared" si="49"/>
        <v/>
      </c>
      <c r="H625" s="199" t="str">
        <f t="shared" si="45"/>
        <v/>
      </c>
      <c r="I625" s="207" t="str">
        <f t="shared" si="46"/>
        <v/>
      </c>
      <c r="J625" s="208" t="str">
        <f t="shared" si="47"/>
        <v/>
      </c>
    </row>
    <row r="626" spans="2:10" ht="45" customHeight="1" x14ac:dyDescent="0.25">
      <c r="B626" s="194">
        <f t="shared" si="48"/>
        <v>607</v>
      </c>
      <c r="C626" s="203"/>
      <c r="D626" s="204"/>
      <c r="E626" s="205"/>
      <c r="F626" s="206"/>
      <c r="G626" s="199" t="str">
        <f t="shared" si="49"/>
        <v/>
      </c>
      <c r="H626" s="199" t="str">
        <f t="shared" si="45"/>
        <v/>
      </c>
      <c r="I626" s="207" t="str">
        <f t="shared" si="46"/>
        <v/>
      </c>
      <c r="J626" s="208" t="str">
        <f t="shared" si="47"/>
        <v/>
      </c>
    </row>
    <row r="627" spans="2:10" ht="45" customHeight="1" x14ac:dyDescent="0.25">
      <c r="B627" s="194">
        <f t="shared" si="48"/>
        <v>608</v>
      </c>
      <c r="C627" s="203"/>
      <c r="D627" s="204"/>
      <c r="E627" s="205"/>
      <c r="F627" s="206"/>
      <c r="G627" s="199" t="str">
        <f t="shared" si="49"/>
        <v/>
      </c>
      <c r="H627" s="199" t="str">
        <f t="shared" si="45"/>
        <v/>
      </c>
      <c r="I627" s="207" t="str">
        <f t="shared" si="46"/>
        <v/>
      </c>
      <c r="J627" s="208" t="str">
        <f t="shared" si="47"/>
        <v/>
      </c>
    </row>
    <row r="628" spans="2:10" ht="45" customHeight="1" x14ac:dyDescent="0.25">
      <c r="B628" s="194">
        <f t="shared" si="48"/>
        <v>609</v>
      </c>
      <c r="C628" s="203"/>
      <c r="D628" s="204"/>
      <c r="E628" s="205"/>
      <c r="F628" s="206"/>
      <c r="G628" s="199" t="str">
        <f t="shared" si="49"/>
        <v/>
      </c>
      <c r="H628" s="199" t="str">
        <f t="shared" si="45"/>
        <v/>
      </c>
      <c r="I628" s="207" t="str">
        <f t="shared" si="46"/>
        <v/>
      </c>
      <c r="J628" s="208" t="str">
        <f t="shared" si="47"/>
        <v/>
      </c>
    </row>
    <row r="629" spans="2:10" ht="45" customHeight="1" x14ac:dyDescent="0.25">
      <c r="B629" s="194">
        <f t="shared" si="48"/>
        <v>610</v>
      </c>
      <c r="C629" s="203"/>
      <c r="D629" s="204"/>
      <c r="E629" s="205"/>
      <c r="F629" s="206"/>
      <c r="G629" s="199" t="str">
        <f t="shared" si="49"/>
        <v/>
      </c>
      <c r="H629" s="199" t="str">
        <f t="shared" si="45"/>
        <v/>
      </c>
      <c r="I629" s="207" t="str">
        <f t="shared" si="46"/>
        <v/>
      </c>
      <c r="J629" s="208" t="str">
        <f t="shared" si="47"/>
        <v/>
      </c>
    </row>
    <row r="630" spans="2:10" ht="45" customHeight="1" x14ac:dyDescent="0.25">
      <c r="B630" s="194">
        <f t="shared" si="48"/>
        <v>611</v>
      </c>
      <c r="C630" s="203"/>
      <c r="D630" s="204"/>
      <c r="E630" s="205"/>
      <c r="F630" s="206"/>
      <c r="G630" s="199" t="str">
        <f t="shared" si="49"/>
        <v/>
      </c>
      <c r="H630" s="199" t="str">
        <f t="shared" si="45"/>
        <v/>
      </c>
      <c r="I630" s="207" t="str">
        <f t="shared" si="46"/>
        <v/>
      </c>
      <c r="J630" s="208" t="str">
        <f t="shared" si="47"/>
        <v/>
      </c>
    </row>
    <row r="631" spans="2:10" ht="45" customHeight="1" x14ac:dyDescent="0.25">
      <c r="B631" s="194">
        <f t="shared" si="48"/>
        <v>612</v>
      </c>
      <c r="C631" s="203"/>
      <c r="D631" s="204"/>
      <c r="E631" s="205"/>
      <c r="F631" s="206"/>
      <c r="G631" s="199" t="str">
        <f t="shared" si="49"/>
        <v/>
      </c>
      <c r="H631" s="199" t="str">
        <f t="shared" si="45"/>
        <v/>
      </c>
      <c r="I631" s="207" t="str">
        <f t="shared" si="46"/>
        <v/>
      </c>
      <c r="J631" s="208" t="str">
        <f t="shared" si="47"/>
        <v/>
      </c>
    </row>
    <row r="632" spans="2:10" ht="45" customHeight="1" x14ac:dyDescent="0.25">
      <c r="B632" s="194">
        <f t="shared" si="48"/>
        <v>613</v>
      </c>
      <c r="C632" s="203"/>
      <c r="D632" s="204"/>
      <c r="E632" s="205"/>
      <c r="F632" s="206"/>
      <c r="G632" s="199" t="str">
        <f t="shared" si="49"/>
        <v/>
      </c>
      <c r="H632" s="199" t="str">
        <f t="shared" si="45"/>
        <v/>
      </c>
      <c r="I632" s="207" t="str">
        <f t="shared" si="46"/>
        <v/>
      </c>
      <c r="J632" s="208" t="str">
        <f t="shared" si="47"/>
        <v/>
      </c>
    </row>
    <row r="633" spans="2:10" ht="45" customHeight="1" x14ac:dyDescent="0.25">
      <c r="B633" s="194">
        <f t="shared" si="48"/>
        <v>614</v>
      </c>
      <c r="C633" s="203"/>
      <c r="D633" s="204"/>
      <c r="E633" s="205"/>
      <c r="F633" s="206"/>
      <c r="G633" s="199" t="str">
        <f t="shared" si="49"/>
        <v/>
      </c>
      <c r="H633" s="199" t="str">
        <f t="shared" si="45"/>
        <v/>
      </c>
      <c r="I633" s="207" t="str">
        <f t="shared" si="46"/>
        <v/>
      </c>
      <c r="J633" s="208" t="str">
        <f t="shared" si="47"/>
        <v/>
      </c>
    </row>
    <row r="634" spans="2:10" ht="45" customHeight="1" x14ac:dyDescent="0.25">
      <c r="B634" s="194">
        <f t="shared" si="48"/>
        <v>615</v>
      </c>
      <c r="C634" s="203"/>
      <c r="D634" s="204"/>
      <c r="E634" s="205"/>
      <c r="F634" s="206"/>
      <c r="G634" s="199" t="str">
        <f t="shared" si="49"/>
        <v/>
      </c>
      <c r="H634" s="199" t="str">
        <f t="shared" si="45"/>
        <v/>
      </c>
      <c r="I634" s="207" t="str">
        <f t="shared" si="46"/>
        <v/>
      </c>
      <c r="J634" s="208" t="str">
        <f t="shared" si="47"/>
        <v/>
      </c>
    </row>
    <row r="635" spans="2:10" ht="45" customHeight="1" x14ac:dyDescent="0.25">
      <c r="B635" s="194">
        <f t="shared" si="48"/>
        <v>616</v>
      </c>
      <c r="C635" s="203"/>
      <c r="D635" s="204"/>
      <c r="E635" s="205"/>
      <c r="F635" s="206"/>
      <c r="G635" s="199" t="str">
        <f t="shared" si="49"/>
        <v/>
      </c>
      <c r="H635" s="199" t="str">
        <f t="shared" si="45"/>
        <v/>
      </c>
      <c r="I635" s="207" t="str">
        <f t="shared" si="46"/>
        <v/>
      </c>
      <c r="J635" s="208" t="str">
        <f t="shared" si="47"/>
        <v/>
      </c>
    </row>
    <row r="636" spans="2:10" ht="45" customHeight="1" x14ac:dyDescent="0.25">
      <c r="B636" s="194">
        <f t="shared" si="48"/>
        <v>617</v>
      </c>
      <c r="C636" s="203"/>
      <c r="D636" s="204"/>
      <c r="E636" s="205"/>
      <c r="F636" s="206"/>
      <c r="G636" s="199" t="str">
        <f t="shared" si="49"/>
        <v/>
      </c>
      <c r="H636" s="199" t="str">
        <f t="shared" si="45"/>
        <v/>
      </c>
      <c r="I636" s="207" t="str">
        <f t="shared" si="46"/>
        <v/>
      </c>
      <c r="J636" s="208" t="str">
        <f t="shared" si="47"/>
        <v/>
      </c>
    </row>
    <row r="637" spans="2:10" ht="45" customHeight="1" x14ac:dyDescent="0.25">
      <c r="B637" s="194">
        <f t="shared" si="48"/>
        <v>618</v>
      </c>
      <c r="C637" s="203"/>
      <c r="D637" s="204"/>
      <c r="E637" s="205"/>
      <c r="F637" s="206"/>
      <c r="G637" s="199" t="str">
        <f t="shared" si="49"/>
        <v/>
      </c>
      <c r="H637" s="199" t="str">
        <f t="shared" si="45"/>
        <v/>
      </c>
      <c r="I637" s="207" t="str">
        <f t="shared" si="46"/>
        <v/>
      </c>
      <c r="J637" s="208" t="str">
        <f t="shared" si="47"/>
        <v/>
      </c>
    </row>
    <row r="638" spans="2:10" ht="45" customHeight="1" x14ac:dyDescent="0.25">
      <c r="B638" s="194">
        <f t="shared" si="48"/>
        <v>619</v>
      </c>
      <c r="C638" s="203"/>
      <c r="D638" s="204"/>
      <c r="E638" s="205"/>
      <c r="F638" s="206"/>
      <c r="G638" s="199" t="str">
        <f t="shared" si="49"/>
        <v/>
      </c>
      <c r="H638" s="199" t="str">
        <f t="shared" si="45"/>
        <v/>
      </c>
      <c r="I638" s="207" t="str">
        <f t="shared" si="46"/>
        <v/>
      </c>
      <c r="J638" s="208" t="str">
        <f t="shared" si="47"/>
        <v/>
      </c>
    </row>
    <row r="639" spans="2:10" ht="45" customHeight="1" x14ac:dyDescent="0.25">
      <c r="B639" s="194">
        <f t="shared" si="48"/>
        <v>620</v>
      </c>
      <c r="C639" s="203"/>
      <c r="D639" s="204"/>
      <c r="E639" s="205"/>
      <c r="F639" s="206"/>
      <c r="G639" s="199" t="str">
        <f t="shared" si="49"/>
        <v/>
      </c>
      <c r="H639" s="199" t="str">
        <f t="shared" si="45"/>
        <v/>
      </c>
      <c r="I639" s="207" t="str">
        <f t="shared" si="46"/>
        <v/>
      </c>
      <c r="J639" s="208" t="str">
        <f t="shared" si="47"/>
        <v/>
      </c>
    </row>
    <row r="640" spans="2:10" ht="45" customHeight="1" x14ac:dyDescent="0.25">
      <c r="B640" s="194">
        <f t="shared" si="48"/>
        <v>621</v>
      </c>
      <c r="C640" s="203"/>
      <c r="D640" s="204"/>
      <c r="E640" s="205"/>
      <c r="F640" s="206"/>
      <c r="G640" s="199" t="str">
        <f t="shared" si="49"/>
        <v/>
      </c>
      <c r="H640" s="199" t="str">
        <f t="shared" si="45"/>
        <v/>
      </c>
      <c r="I640" s="207" t="str">
        <f t="shared" si="46"/>
        <v/>
      </c>
      <c r="J640" s="208" t="str">
        <f t="shared" si="47"/>
        <v/>
      </c>
    </row>
    <row r="641" spans="2:10" ht="45" customHeight="1" x14ac:dyDescent="0.25">
      <c r="B641" s="194">
        <f t="shared" si="48"/>
        <v>622</v>
      </c>
      <c r="C641" s="203"/>
      <c r="D641" s="204"/>
      <c r="E641" s="205"/>
      <c r="F641" s="206"/>
      <c r="G641" s="199" t="str">
        <f t="shared" si="49"/>
        <v/>
      </c>
      <c r="H641" s="199" t="str">
        <f t="shared" si="45"/>
        <v/>
      </c>
      <c r="I641" s="207" t="str">
        <f t="shared" si="46"/>
        <v/>
      </c>
      <c r="J641" s="208" t="str">
        <f t="shared" si="47"/>
        <v/>
      </c>
    </row>
    <row r="642" spans="2:10" ht="45" customHeight="1" x14ac:dyDescent="0.25">
      <c r="B642" s="194">
        <f t="shared" si="48"/>
        <v>623</v>
      </c>
      <c r="C642" s="203"/>
      <c r="D642" s="204"/>
      <c r="E642" s="205"/>
      <c r="F642" s="206"/>
      <c r="G642" s="199" t="str">
        <f t="shared" si="49"/>
        <v/>
      </c>
      <c r="H642" s="199" t="str">
        <f t="shared" si="45"/>
        <v/>
      </c>
      <c r="I642" s="207" t="str">
        <f t="shared" si="46"/>
        <v/>
      </c>
      <c r="J642" s="208" t="str">
        <f t="shared" si="47"/>
        <v/>
      </c>
    </row>
    <row r="643" spans="2:10" ht="45" customHeight="1" x14ac:dyDescent="0.25">
      <c r="B643" s="194">
        <f t="shared" si="48"/>
        <v>624</v>
      </c>
      <c r="C643" s="203"/>
      <c r="D643" s="204"/>
      <c r="E643" s="205"/>
      <c r="F643" s="206"/>
      <c r="G643" s="199" t="str">
        <f t="shared" si="49"/>
        <v/>
      </c>
      <c r="H643" s="199" t="str">
        <f t="shared" si="45"/>
        <v/>
      </c>
      <c r="I643" s="207" t="str">
        <f t="shared" si="46"/>
        <v/>
      </c>
      <c r="J643" s="208" t="str">
        <f t="shared" si="47"/>
        <v/>
      </c>
    </row>
    <row r="644" spans="2:10" ht="45" customHeight="1" x14ac:dyDescent="0.25">
      <c r="B644" s="194">
        <f t="shared" si="48"/>
        <v>625</v>
      </c>
      <c r="C644" s="203"/>
      <c r="D644" s="204"/>
      <c r="E644" s="205"/>
      <c r="F644" s="206"/>
      <c r="G644" s="199" t="str">
        <f t="shared" si="49"/>
        <v/>
      </c>
      <c r="H644" s="199" t="str">
        <f t="shared" si="45"/>
        <v/>
      </c>
      <c r="I644" s="207" t="str">
        <f t="shared" si="46"/>
        <v/>
      </c>
      <c r="J644" s="208" t="str">
        <f t="shared" si="47"/>
        <v/>
      </c>
    </row>
    <row r="645" spans="2:10" ht="45" customHeight="1" x14ac:dyDescent="0.25">
      <c r="B645" s="194">
        <f t="shared" si="48"/>
        <v>626</v>
      </c>
      <c r="C645" s="203"/>
      <c r="D645" s="204"/>
      <c r="E645" s="205"/>
      <c r="F645" s="206"/>
      <c r="G645" s="199" t="str">
        <f t="shared" si="49"/>
        <v/>
      </c>
      <c r="H645" s="199" t="str">
        <f t="shared" si="45"/>
        <v/>
      </c>
      <c r="I645" s="207" t="str">
        <f t="shared" si="46"/>
        <v/>
      </c>
      <c r="J645" s="208" t="str">
        <f t="shared" si="47"/>
        <v/>
      </c>
    </row>
    <row r="646" spans="2:10" ht="45" customHeight="1" x14ac:dyDescent="0.25">
      <c r="B646" s="194">
        <f t="shared" si="48"/>
        <v>627</v>
      </c>
      <c r="C646" s="203"/>
      <c r="D646" s="204"/>
      <c r="E646" s="205"/>
      <c r="F646" s="206"/>
      <c r="G646" s="199" t="str">
        <f t="shared" si="49"/>
        <v/>
      </c>
      <c r="H646" s="199" t="str">
        <f t="shared" si="45"/>
        <v/>
      </c>
      <c r="I646" s="207" t="str">
        <f t="shared" si="46"/>
        <v/>
      </c>
      <c r="J646" s="208" t="str">
        <f t="shared" si="47"/>
        <v/>
      </c>
    </row>
    <row r="647" spans="2:10" ht="45" customHeight="1" x14ac:dyDescent="0.25">
      <c r="B647" s="194">
        <f t="shared" si="48"/>
        <v>628</v>
      </c>
      <c r="C647" s="203"/>
      <c r="D647" s="204"/>
      <c r="E647" s="205"/>
      <c r="F647" s="206"/>
      <c r="G647" s="199" t="str">
        <f t="shared" si="49"/>
        <v/>
      </c>
      <c r="H647" s="199" t="str">
        <f t="shared" si="45"/>
        <v/>
      </c>
      <c r="I647" s="207" t="str">
        <f t="shared" si="46"/>
        <v/>
      </c>
      <c r="J647" s="208" t="str">
        <f t="shared" si="47"/>
        <v/>
      </c>
    </row>
    <row r="648" spans="2:10" ht="45" customHeight="1" x14ac:dyDescent="0.25">
      <c r="B648" s="194">
        <f t="shared" si="48"/>
        <v>629</v>
      </c>
      <c r="C648" s="203"/>
      <c r="D648" s="204"/>
      <c r="E648" s="205"/>
      <c r="F648" s="206"/>
      <c r="G648" s="199" t="str">
        <f t="shared" si="49"/>
        <v/>
      </c>
      <c r="H648" s="199" t="str">
        <f t="shared" si="45"/>
        <v/>
      </c>
      <c r="I648" s="207" t="str">
        <f t="shared" si="46"/>
        <v/>
      </c>
      <c r="J648" s="208" t="str">
        <f t="shared" si="47"/>
        <v/>
      </c>
    </row>
    <row r="649" spans="2:10" ht="45" customHeight="1" x14ac:dyDescent="0.25">
      <c r="B649" s="194">
        <f t="shared" si="48"/>
        <v>630</v>
      </c>
      <c r="C649" s="203"/>
      <c r="D649" s="204"/>
      <c r="E649" s="205"/>
      <c r="F649" s="206"/>
      <c r="G649" s="199" t="str">
        <f t="shared" si="49"/>
        <v/>
      </c>
      <c r="H649" s="199" t="str">
        <f t="shared" si="45"/>
        <v/>
      </c>
      <c r="I649" s="207" t="str">
        <f t="shared" si="46"/>
        <v/>
      </c>
      <c r="J649" s="208" t="str">
        <f t="shared" si="47"/>
        <v/>
      </c>
    </row>
    <row r="650" spans="2:10" ht="45" customHeight="1" x14ac:dyDescent="0.25">
      <c r="B650" s="194">
        <f t="shared" si="48"/>
        <v>631</v>
      </c>
      <c r="C650" s="203"/>
      <c r="D650" s="204"/>
      <c r="E650" s="205"/>
      <c r="F650" s="206"/>
      <c r="G650" s="199" t="str">
        <f t="shared" si="49"/>
        <v/>
      </c>
      <c r="H650" s="199" t="str">
        <f t="shared" si="45"/>
        <v/>
      </c>
      <c r="I650" s="207" t="str">
        <f t="shared" si="46"/>
        <v/>
      </c>
      <c r="J650" s="208" t="str">
        <f t="shared" si="47"/>
        <v/>
      </c>
    </row>
    <row r="651" spans="2:10" ht="45" customHeight="1" x14ac:dyDescent="0.25">
      <c r="B651" s="194">
        <f t="shared" si="48"/>
        <v>632</v>
      </c>
      <c r="C651" s="203"/>
      <c r="D651" s="204"/>
      <c r="E651" s="205"/>
      <c r="F651" s="206"/>
      <c r="G651" s="199" t="str">
        <f t="shared" si="49"/>
        <v/>
      </c>
      <c r="H651" s="199" t="str">
        <f t="shared" si="45"/>
        <v/>
      </c>
      <c r="I651" s="207" t="str">
        <f t="shared" si="46"/>
        <v/>
      </c>
      <c r="J651" s="208" t="str">
        <f t="shared" si="47"/>
        <v/>
      </c>
    </row>
    <row r="652" spans="2:10" ht="45" customHeight="1" x14ac:dyDescent="0.25">
      <c r="B652" s="194">
        <f t="shared" si="48"/>
        <v>633</v>
      </c>
      <c r="C652" s="203"/>
      <c r="D652" s="204"/>
      <c r="E652" s="205"/>
      <c r="F652" s="206"/>
      <c r="G652" s="199" t="str">
        <f t="shared" si="49"/>
        <v/>
      </c>
      <c r="H652" s="199" t="str">
        <f t="shared" si="45"/>
        <v/>
      </c>
      <c r="I652" s="207" t="str">
        <f t="shared" si="46"/>
        <v/>
      </c>
      <c r="J652" s="208" t="str">
        <f t="shared" si="47"/>
        <v/>
      </c>
    </row>
    <row r="653" spans="2:10" ht="45" customHeight="1" x14ac:dyDescent="0.25">
      <c r="B653" s="194">
        <f t="shared" si="48"/>
        <v>634</v>
      </c>
      <c r="C653" s="203"/>
      <c r="D653" s="204"/>
      <c r="E653" s="205"/>
      <c r="F653" s="206"/>
      <c r="G653" s="199" t="str">
        <f t="shared" si="49"/>
        <v/>
      </c>
      <c r="H653" s="199" t="str">
        <f t="shared" si="45"/>
        <v/>
      </c>
      <c r="I653" s="207" t="str">
        <f t="shared" si="46"/>
        <v/>
      </c>
      <c r="J653" s="208" t="str">
        <f t="shared" si="47"/>
        <v/>
      </c>
    </row>
    <row r="654" spans="2:10" ht="45" customHeight="1" x14ac:dyDescent="0.25">
      <c r="B654" s="194">
        <f t="shared" si="48"/>
        <v>635</v>
      </c>
      <c r="C654" s="203"/>
      <c r="D654" s="204"/>
      <c r="E654" s="205"/>
      <c r="F654" s="206"/>
      <c r="G654" s="199" t="str">
        <f t="shared" si="49"/>
        <v/>
      </c>
      <c r="H654" s="199" t="str">
        <f t="shared" si="45"/>
        <v/>
      </c>
      <c r="I654" s="207" t="str">
        <f t="shared" si="46"/>
        <v/>
      </c>
      <c r="J654" s="208" t="str">
        <f t="shared" si="47"/>
        <v/>
      </c>
    </row>
    <row r="655" spans="2:10" ht="45" customHeight="1" x14ac:dyDescent="0.25">
      <c r="B655" s="194">
        <f t="shared" si="48"/>
        <v>636</v>
      </c>
      <c r="C655" s="203"/>
      <c r="D655" s="204"/>
      <c r="E655" s="205"/>
      <c r="F655" s="206"/>
      <c r="G655" s="199" t="str">
        <f t="shared" si="49"/>
        <v/>
      </c>
      <c r="H655" s="199" t="str">
        <f t="shared" si="45"/>
        <v/>
      </c>
      <c r="I655" s="207" t="str">
        <f t="shared" si="46"/>
        <v/>
      </c>
      <c r="J655" s="208" t="str">
        <f t="shared" si="47"/>
        <v/>
      </c>
    </row>
    <row r="656" spans="2:10" ht="45" customHeight="1" x14ac:dyDescent="0.25">
      <c r="B656" s="194">
        <f t="shared" si="48"/>
        <v>637</v>
      </c>
      <c r="C656" s="203"/>
      <c r="D656" s="204"/>
      <c r="E656" s="205"/>
      <c r="F656" s="206"/>
      <c r="G656" s="199" t="str">
        <f t="shared" si="49"/>
        <v/>
      </c>
      <c r="H656" s="199" t="str">
        <f t="shared" si="45"/>
        <v/>
      </c>
      <c r="I656" s="207" t="str">
        <f t="shared" si="46"/>
        <v/>
      </c>
      <c r="J656" s="208" t="str">
        <f t="shared" si="47"/>
        <v/>
      </c>
    </row>
    <row r="657" spans="2:10" ht="45" customHeight="1" x14ac:dyDescent="0.25">
      <c r="B657" s="194">
        <f t="shared" si="48"/>
        <v>638</v>
      </c>
      <c r="C657" s="203"/>
      <c r="D657" s="204"/>
      <c r="E657" s="205"/>
      <c r="F657" s="206"/>
      <c r="G657" s="199" t="str">
        <f t="shared" si="49"/>
        <v/>
      </c>
      <c r="H657" s="199" t="str">
        <f t="shared" si="45"/>
        <v/>
      </c>
      <c r="I657" s="207" t="str">
        <f t="shared" si="46"/>
        <v/>
      </c>
      <c r="J657" s="208" t="str">
        <f t="shared" si="47"/>
        <v/>
      </c>
    </row>
    <row r="658" spans="2:10" ht="45" customHeight="1" x14ac:dyDescent="0.25">
      <c r="B658" s="194">
        <f t="shared" si="48"/>
        <v>639</v>
      </c>
      <c r="C658" s="203"/>
      <c r="D658" s="204"/>
      <c r="E658" s="205"/>
      <c r="F658" s="206"/>
      <c r="G658" s="199" t="str">
        <f t="shared" si="49"/>
        <v/>
      </c>
      <c r="H658" s="199" t="str">
        <f t="shared" si="45"/>
        <v/>
      </c>
      <c r="I658" s="207" t="str">
        <f t="shared" si="46"/>
        <v/>
      </c>
      <c r="J658" s="208" t="str">
        <f t="shared" si="47"/>
        <v/>
      </c>
    </row>
    <row r="659" spans="2:10" ht="45" customHeight="1" x14ac:dyDescent="0.25">
      <c r="B659" s="194">
        <f t="shared" si="48"/>
        <v>640</v>
      </c>
      <c r="C659" s="203"/>
      <c r="D659" s="204"/>
      <c r="E659" s="205"/>
      <c r="F659" s="206"/>
      <c r="G659" s="199" t="str">
        <f t="shared" si="49"/>
        <v/>
      </c>
      <c r="H659" s="199" t="str">
        <f t="shared" si="45"/>
        <v/>
      </c>
      <c r="I659" s="207" t="str">
        <f t="shared" si="46"/>
        <v/>
      </c>
      <c r="J659" s="208" t="str">
        <f t="shared" si="47"/>
        <v/>
      </c>
    </row>
    <row r="660" spans="2:10" ht="45" customHeight="1" x14ac:dyDescent="0.25">
      <c r="B660" s="194">
        <f t="shared" si="48"/>
        <v>641</v>
      </c>
      <c r="C660" s="203"/>
      <c r="D660" s="204"/>
      <c r="E660" s="205"/>
      <c r="F660" s="206"/>
      <c r="G660" s="199" t="str">
        <f t="shared" si="49"/>
        <v/>
      </c>
      <c r="H660" s="199" t="str">
        <f t="shared" ref="H660:H723" si="50">IF(E660&gt;0,+D660/E660,"")</f>
        <v/>
      </c>
      <c r="I660" s="207" t="str">
        <f t="shared" ref="I660:I723" si="51">IF(ISERR(F660/D660),"",(F660/D660))</f>
        <v/>
      </c>
      <c r="J660" s="208" t="str">
        <f t="shared" ref="J660:J723" si="52">IF(D660&gt;0,(IF(AND(ISERROR(VLOOKUP(D660/$J$12,$M$10:$O$13,3,1))),"ALERTA. Registre SMMLV, casilla 8",VLOOKUP(D660/$J$12,$M$10:$O$13,3,1))),"")</f>
        <v/>
      </c>
    </row>
    <row r="661" spans="2:10" ht="45" customHeight="1" x14ac:dyDescent="0.25">
      <c r="B661" s="194">
        <f t="shared" ref="B661:B724" si="53">1+B660</f>
        <v>642</v>
      </c>
      <c r="C661" s="203"/>
      <c r="D661" s="204"/>
      <c r="E661" s="205"/>
      <c r="F661" s="206"/>
      <c r="G661" s="199" t="str">
        <f t="shared" ref="G661:G724" si="54">IF(D661&gt;0,G660+D661,"")</f>
        <v/>
      </c>
      <c r="H661" s="199" t="str">
        <f t="shared" si="50"/>
        <v/>
      </c>
      <c r="I661" s="207" t="str">
        <f t="shared" si="51"/>
        <v/>
      </c>
      <c r="J661" s="208" t="str">
        <f t="shared" si="52"/>
        <v/>
      </c>
    </row>
    <row r="662" spans="2:10" ht="45" customHeight="1" x14ac:dyDescent="0.25">
      <c r="B662" s="194">
        <f t="shared" si="53"/>
        <v>643</v>
      </c>
      <c r="C662" s="203"/>
      <c r="D662" s="204"/>
      <c r="E662" s="205"/>
      <c r="F662" s="206"/>
      <c r="G662" s="199" t="str">
        <f t="shared" si="54"/>
        <v/>
      </c>
      <c r="H662" s="199" t="str">
        <f t="shared" si="50"/>
        <v/>
      </c>
      <c r="I662" s="207" t="str">
        <f t="shared" si="51"/>
        <v/>
      </c>
      <c r="J662" s="208" t="str">
        <f t="shared" si="52"/>
        <v/>
      </c>
    </row>
    <row r="663" spans="2:10" ht="45" customHeight="1" x14ac:dyDescent="0.25">
      <c r="B663" s="194">
        <f t="shared" si="53"/>
        <v>644</v>
      </c>
      <c r="C663" s="203"/>
      <c r="D663" s="204"/>
      <c r="E663" s="205"/>
      <c r="F663" s="206"/>
      <c r="G663" s="199" t="str">
        <f t="shared" si="54"/>
        <v/>
      </c>
      <c r="H663" s="199" t="str">
        <f t="shared" si="50"/>
        <v/>
      </c>
      <c r="I663" s="207" t="str">
        <f t="shared" si="51"/>
        <v/>
      </c>
      <c r="J663" s="208" t="str">
        <f t="shared" si="52"/>
        <v/>
      </c>
    </row>
    <row r="664" spans="2:10" ht="45" customHeight="1" x14ac:dyDescent="0.25">
      <c r="B664" s="194">
        <f t="shared" si="53"/>
        <v>645</v>
      </c>
      <c r="C664" s="203"/>
      <c r="D664" s="204"/>
      <c r="E664" s="205"/>
      <c r="F664" s="206"/>
      <c r="G664" s="199" t="str">
        <f t="shared" si="54"/>
        <v/>
      </c>
      <c r="H664" s="199" t="str">
        <f t="shared" si="50"/>
        <v/>
      </c>
      <c r="I664" s="207" t="str">
        <f t="shared" si="51"/>
        <v/>
      </c>
      <c r="J664" s="208" t="str">
        <f t="shared" si="52"/>
        <v/>
      </c>
    </row>
    <row r="665" spans="2:10" ht="45" customHeight="1" x14ac:dyDescent="0.25">
      <c r="B665" s="194">
        <f t="shared" si="53"/>
        <v>646</v>
      </c>
      <c r="C665" s="203"/>
      <c r="D665" s="204"/>
      <c r="E665" s="205"/>
      <c r="F665" s="206"/>
      <c r="G665" s="199" t="str">
        <f t="shared" si="54"/>
        <v/>
      </c>
      <c r="H665" s="199" t="str">
        <f t="shared" si="50"/>
        <v/>
      </c>
      <c r="I665" s="207" t="str">
        <f t="shared" si="51"/>
        <v/>
      </c>
      <c r="J665" s="208" t="str">
        <f t="shared" si="52"/>
        <v/>
      </c>
    </row>
    <row r="666" spans="2:10" ht="45" customHeight="1" x14ac:dyDescent="0.25">
      <c r="B666" s="194">
        <f t="shared" si="53"/>
        <v>647</v>
      </c>
      <c r="C666" s="203"/>
      <c r="D666" s="204"/>
      <c r="E666" s="205"/>
      <c r="F666" s="206"/>
      <c r="G666" s="199" t="str">
        <f t="shared" si="54"/>
        <v/>
      </c>
      <c r="H666" s="199" t="str">
        <f t="shared" si="50"/>
        <v/>
      </c>
      <c r="I666" s="207" t="str">
        <f t="shared" si="51"/>
        <v/>
      </c>
      <c r="J666" s="208" t="str">
        <f t="shared" si="52"/>
        <v/>
      </c>
    </row>
    <row r="667" spans="2:10" ht="45" customHeight="1" x14ac:dyDescent="0.25">
      <c r="B667" s="194">
        <f t="shared" si="53"/>
        <v>648</v>
      </c>
      <c r="C667" s="203"/>
      <c r="D667" s="204"/>
      <c r="E667" s="205"/>
      <c r="F667" s="206"/>
      <c r="G667" s="199" t="str">
        <f t="shared" si="54"/>
        <v/>
      </c>
      <c r="H667" s="199" t="str">
        <f t="shared" si="50"/>
        <v/>
      </c>
      <c r="I667" s="207" t="str">
        <f t="shared" si="51"/>
        <v/>
      </c>
      <c r="J667" s="208" t="str">
        <f t="shared" si="52"/>
        <v/>
      </c>
    </row>
    <row r="668" spans="2:10" ht="45" customHeight="1" x14ac:dyDescent="0.25">
      <c r="B668" s="194">
        <f t="shared" si="53"/>
        <v>649</v>
      </c>
      <c r="C668" s="203"/>
      <c r="D668" s="204"/>
      <c r="E668" s="205"/>
      <c r="F668" s="206"/>
      <c r="G668" s="199" t="str">
        <f t="shared" si="54"/>
        <v/>
      </c>
      <c r="H668" s="199" t="str">
        <f t="shared" si="50"/>
        <v/>
      </c>
      <c r="I668" s="207" t="str">
        <f t="shared" si="51"/>
        <v/>
      </c>
      <c r="J668" s="208" t="str">
        <f t="shared" si="52"/>
        <v/>
      </c>
    </row>
    <row r="669" spans="2:10" ht="45" customHeight="1" x14ac:dyDescent="0.25">
      <c r="B669" s="194">
        <f t="shared" si="53"/>
        <v>650</v>
      </c>
      <c r="C669" s="203"/>
      <c r="D669" s="204"/>
      <c r="E669" s="205"/>
      <c r="F669" s="206"/>
      <c r="G669" s="199" t="str">
        <f t="shared" si="54"/>
        <v/>
      </c>
      <c r="H669" s="199" t="str">
        <f t="shared" si="50"/>
        <v/>
      </c>
      <c r="I669" s="207" t="str">
        <f t="shared" si="51"/>
        <v/>
      </c>
      <c r="J669" s="208" t="str">
        <f t="shared" si="52"/>
        <v/>
      </c>
    </row>
    <row r="670" spans="2:10" ht="45" customHeight="1" x14ac:dyDescent="0.25">
      <c r="B670" s="194">
        <f t="shared" si="53"/>
        <v>651</v>
      </c>
      <c r="C670" s="203"/>
      <c r="D670" s="204"/>
      <c r="E670" s="205"/>
      <c r="F670" s="206"/>
      <c r="G670" s="199" t="str">
        <f t="shared" si="54"/>
        <v/>
      </c>
      <c r="H670" s="199" t="str">
        <f t="shared" si="50"/>
        <v/>
      </c>
      <c r="I670" s="207" t="str">
        <f t="shared" si="51"/>
        <v/>
      </c>
      <c r="J670" s="208" t="str">
        <f t="shared" si="52"/>
        <v/>
      </c>
    </row>
    <row r="671" spans="2:10" ht="45" customHeight="1" x14ac:dyDescent="0.25">
      <c r="B671" s="194">
        <f t="shared" si="53"/>
        <v>652</v>
      </c>
      <c r="C671" s="203"/>
      <c r="D671" s="204"/>
      <c r="E671" s="205"/>
      <c r="F671" s="206"/>
      <c r="G671" s="199" t="str">
        <f t="shared" si="54"/>
        <v/>
      </c>
      <c r="H671" s="199" t="str">
        <f t="shared" si="50"/>
        <v/>
      </c>
      <c r="I671" s="207" t="str">
        <f t="shared" si="51"/>
        <v/>
      </c>
      <c r="J671" s="208" t="str">
        <f t="shared" si="52"/>
        <v/>
      </c>
    </row>
    <row r="672" spans="2:10" ht="45" customHeight="1" x14ac:dyDescent="0.25">
      <c r="B672" s="194">
        <f t="shared" si="53"/>
        <v>653</v>
      </c>
      <c r="C672" s="203"/>
      <c r="D672" s="204"/>
      <c r="E672" s="205"/>
      <c r="F672" s="206"/>
      <c r="G672" s="199" t="str">
        <f t="shared" si="54"/>
        <v/>
      </c>
      <c r="H672" s="199" t="str">
        <f t="shared" si="50"/>
        <v/>
      </c>
      <c r="I672" s="207" t="str">
        <f t="shared" si="51"/>
        <v/>
      </c>
      <c r="J672" s="208" t="str">
        <f t="shared" si="52"/>
        <v/>
      </c>
    </row>
    <row r="673" spans="2:10" ht="45" customHeight="1" x14ac:dyDescent="0.25">
      <c r="B673" s="194">
        <f t="shared" si="53"/>
        <v>654</v>
      </c>
      <c r="C673" s="203"/>
      <c r="D673" s="204"/>
      <c r="E673" s="205"/>
      <c r="F673" s="206"/>
      <c r="G673" s="199" t="str">
        <f t="shared" si="54"/>
        <v/>
      </c>
      <c r="H673" s="199" t="str">
        <f t="shared" si="50"/>
        <v/>
      </c>
      <c r="I673" s="207" t="str">
        <f t="shared" si="51"/>
        <v/>
      </c>
      <c r="J673" s="208" t="str">
        <f t="shared" si="52"/>
        <v/>
      </c>
    </row>
    <row r="674" spans="2:10" ht="45" customHeight="1" x14ac:dyDescent="0.25">
      <c r="B674" s="194">
        <f t="shared" si="53"/>
        <v>655</v>
      </c>
      <c r="C674" s="203"/>
      <c r="D674" s="204"/>
      <c r="E674" s="205"/>
      <c r="F674" s="206"/>
      <c r="G674" s="199" t="str">
        <f t="shared" si="54"/>
        <v/>
      </c>
      <c r="H674" s="199" t="str">
        <f t="shared" si="50"/>
        <v/>
      </c>
      <c r="I674" s="207" t="str">
        <f t="shared" si="51"/>
        <v/>
      </c>
      <c r="J674" s="208" t="str">
        <f t="shared" si="52"/>
        <v/>
      </c>
    </row>
    <row r="675" spans="2:10" ht="45" customHeight="1" x14ac:dyDescent="0.25">
      <c r="B675" s="194">
        <f t="shared" si="53"/>
        <v>656</v>
      </c>
      <c r="C675" s="203"/>
      <c r="D675" s="204"/>
      <c r="E675" s="205"/>
      <c r="F675" s="206"/>
      <c r="G675" s="199" t="str">
        <f t="shared" si="54"/>
        <v/>
      </c>
      <c r="H675" s="199" t="str">
        <f t="shared" si="50"/>
        <v/>
      </c>
      <c r="I675" s="207" t="str">
        <f t="shared" si="51"/>
        <v/>
      </c>
      <c r="J675" s="208" t="str">
        <f t="shared" si="52"/>
        <v/>
      </c>
    </row>
    <row r="676" spans="2:10" ht="45" customHeight="1" x14ac:dyDescent="0.25">
      <c r="B676" s="194">
        <f t="shared" si="53"/>
        <v>657</v>
      </c>
      <c r="C676" s="203"/>
      <c r="D676" s="204"/>
      <c r="E676" s="205"/>
      <c r="F676" s="206"/>
      <c r="G676" s="199" t="str">
        <f t="shared" si="54"/>
        <v/>
      </c>
      <c r="H676" s="199" t="str">
        <f t="shared" si="50"/>
        <v/>
      </c>
      <c r="I676" s="207" t="str">
        <f t="shared" si="51"/>
        <v/>
      </c>
      <c r="J676" s="208" t="str">
        <f t="shared" si="52"/>
        <v/>
      </c>
    </row>
    <row r="677" spans="2:10" ht="45" customHeight="1" x14ac:dyDescent="0.25">
      <c r="B677" s="194">
        <f t="shared" si="53"/>
        <v>658</v>
      </c>
      <c r="C677" s="203"/>
      <c r="D677" s="204"/>
      <c r="E677" s="205"/>
      <c r="F677" s="206"/>
      <c r="G677" s="199" t="str">
        <f t="shared" si="54"/>
        <v/>
      </c>
      <c r="H677" s="199" t="str">
        <f t="shared" si="50"/>
        <v/>
      </c>
      <c r="I677" s="207" t="str">
        <f t="shared" si="51"/>
        <v/>
      </c>
      <c r="J677" s="208" t="str">
        <f t="shared" si="52"/>
        <v/>
      </c>
    </row>
    <row r="678" spans="2:10" ht="45" customHeight="1" x14ac:dyDescent="0.25">
      <c r="B678" s="194">
        <f t="shared" si="53"/>
        <v>659</v>
      </c>
      <c r="C678" s="203"/>
      <c r="D678" s="204"/>
      <c r="E678" s="205"/>
      <c r="F678" s="206"/>
      <c r="G678" s="199" t="str">
        <f t="shared" si="54"/>
        <v/>
      </c>
      <c r="H678" s="199" t="str">
        <f t="shared" si="50"/>
        <v/>
      </c>
      <c r="I678" s="207" t="str">
        <f t="shared" si="51"/>
        <v/>
      </c>
      <c r="J678" s="208" t="str">
        <f t="shared" si="52"/>
        <v/>
      </c>
    </row>
    <row r="679" spans="2:10" ht="45" customHeight="1" x14ac:dyDescent="0.25">
      <c r="B679" s="194">
        <f t="shared" si="53"/>
        <v>660</v>
      </c>
      <c r="C679" s="203"/>
      <c r="D679" s="204"/>
      <c r="E679" s="205"/>
      <c r="F679" s="206"/>
      <c r="G679" s="199" t="str">
        <f t="shared" si="54"/>
        <v/>
      </c>
      <c r="H679" s="199" t="str">
        <f t="shared" si="50"/>
        <v/>
      </c>
      <c r="I679" s="207" t="str">
        <f t="shared" si="51"/>
        <v/>
      </c>
      <c r="J679" s="208" t="str">
        <f t="shared" si="52"/>
        <v/>
      </c>
    </row>
    <row r="680" spans="2:10" ht="45" customHeight="1" x14ac:dyDescent="0.25">
      <c r="B680" s="194">
        <f t="shared" si="53"/>
        <v>661</v>
      </c>
      <c r="C680" s="203"/>
      <c r="D680" s="204"/>
      <c r="E680" s="205"/>
      <c r="F680" s="206"/>
      <c r="G680" s="199" t="str">
        <f t="shared" si="54"/>
        <v/>
      </c>
      <c r="H680" s="199" t="str">
        <f t="shared" si="50"/>
        <v/>
      </c>
      <c r="I680" s="207" t="str">
        <f t="shared" si="51"/>
        <v/>
      </c>
      <c r="J680" s="208" t="str">
        <f t="shared" si="52"/>
        <v/>
      </c>
    </row>
    <row r="681" spans="2:10" ht="45" customHeight="1" x14ac:dyDescent="0.25">
      <c r="B681" s="194">
        <f t="shared" si="53"/>
        <v>662</v>
      </c>
      <c r="C681" s="203"/>
      <c r="D681" s="204"/>
      <c r="E681" s="205"/>
      <c r="F681" s="206"/>
      <c r="G681" s="199" t="str">
        <f t="shared" si="54"/>
        <v/>
      </c>
      <c r="H681" s="199" t="str">
        <f t="shared" si="50"/>
        <v/>
      </c>
      <c r="I681" s="207" t="str">
        <f t="shared" si="51"/>
        <v/>
      </c>
      <c r="J681" s="208" t="str">
        <f t="shared" si="52"/>
        <v/>
      </c>
    </row>
    <row r="682" spans="2:10" ht="45" customHeight="1" x14ac:dyDescent="0.25">
      <c r="B682" s="194">
        <f t="shared" si="53"/>
        <v>663</v>
      </c>
      <c r="C682" s="203"/>
      <c r="D682" s="204"/>
      <c r="E682" s="205"/>
      <c r="F682" s="206"/>
      <c r="G682" s="199" t="str">
        <f t="shared" si="54"/>
        <v/>
      </c>
      <c r="H682" s="199" t="str">
        <f t="shared" si="50"/>
        <v/>
      </c>
      <c r="I682" s="207" t="str">
        <f t="shared" si="51"/>
        <v/>
      </c>
      <c r="J682" s="208" t="str">
        <f t="shared" si="52"/>
        <v/>
      </c>
    </row>
    <row r="683" spans="2:10" ht="45" customHeight="1" x14ac:dyDescent="0.25">
      <c r="B683" s="194">
        <f t="shared" si="53"/>
        <v>664</v>
      </c>
      <c r="C683" s="203"/>
      <c r="D683" s="204"/>
      <c r="E683" s="205"/>
      <c r="F683" s="206"/>
      <c r="G683" s="199" t="str">
        <f t="shared" si="54"/>
        <v/>
      </c>
      <c r="H683" s="199" t="str">
        <f t="shared" si="50"/>
        <v/>
      </c>
      <c r="I683" s="207" t="str">
        <f t="shared" si="51"/>
        <v/>
      </c>
      <c r="J683" s="208" t="str">
        <f t="shared" si="52"/>
        <v/>
      </c>
    </row>
    <row r="684" spans="2:10" ht="45" customHeight="1" x14ac:dyDescent="0.25">
      <c r="B684" s="194">
        <f t="shared" si="53"/>
        <v>665</v>
      </c>
      <c r="C684" s="203"/>
      <c r="D684" s="204"/>
      <c r="E684" s="205"/>
      <c r="F684" s="206"/>
      <c r="G684" s="199" t="str">
        <f t="shared" si="54"/>
        <v/>
      </c>
      <c r="H684" s="199" t="str">
        <f t="shared" si="50"/>
        <v/>
      </c>
      <c r="I684" s="207" t="str">
        <f t="shared" si="51"/>
        <v/>
      </c>
      <c r="J684" s="208" t="str">
        <f t="shared" si="52"/>
        <v/>
      </c>
    </row>
    <row r="685" spans="2:10" ht="45" customHeight="1" x14ac:dyDescent="0.25">
      <c r="B685" s="194">
        <f t="shared" si="53"/>
        <v>666</v>
      </c>
      <c r="C685" s="203"/>
      <c r="D685" s="204"/>
      <c r="E685" s="205"/>
      <c r="F685" s="206"/>
      <c r="G685" s="199" t="str">
        <f t="shared" si="54"/>
        <v/>
      </c>
      <c r="H685" s="199" t="str">
        <f t="shared" si="50"/>
        <v/>
      </c>
      <c r="I685" s="207" t="str">
        <f t="shared" si="51"/>
        <v/>
      </c>
      <c r="J685" s="208" t="str">
        <f t="shared" si="52"/>
        <v/>
      </c>
    </row>
    <row r="686" spans="2:10" ht="45" customHeight="1" x14ac:dyDescent="0.25">
      <c r="B686" s="194">
        <f t="shared" si="53"/>
        <v>667</v>
      </c>
      <c r="C686" s="203"/>
      <c r="D686" s="204"/>
      <c r="E686" s="205"/>
      <c r="F686" s="206"/>
      <c r="G686" s="199" t="str">
        <f t="shared" si="54"/>
        <v/>
      </c>
      <c r="H686" s="199" t="str">
        <f t="shared" si="50"/>
        <v/>
      </c>
      <c r="I686" s="207" t="str">
        <f t="shared" si="51"/>
        <v/>
      </c>
      <c r="J686" s="208" t="str">
        <f t="shared" si="52"/>
        <v/>
      </c>
    </row>
    <row r="687" spans="2:10" ht="45" customHeight="1" x14ac:dyDescent="0.25">
      <c r="B687" s="194">
        <f t="shared" si="53"/>
        <v>668</v>
      </c>
      <c r="C687" s="203"/>
      <c r="D687" s="204"/>
      <c r="E687" s="205"/>
      <c r="F687" s="206"/>
      <c r="G687" s="199" t="str">
        <f t="shared" si="54"/>
        <v/>
      </c>
      <c r="H687" s="199" t="str">
        <f t="shared" si="50"/>
        <v/>
      </c>
      <c r="I687" s="207" t="str">
        <f t="shared" si="51"/>
        <v/>
      </c>
      <c r="J687" s="208" t="str">
        <f t="shared" si="52"/>
        <v/>
      </c>
    </row>
    <row r="688" spans="2:10" ht="45" customHeight="1" x14ac:dyDescent="0.25">
      <c r="B688" s="194">
        <f t="shared" si="53"/>
        <v>669</v>
      </c>
      <c r="C688" s="203"/>
      <c r="D688" s="204"/>
      <c r="E688" s="205"/>
      <c r="F688" s="206"/>
      <c r="G688" s="199" t="str">
        <f t="shared" si="54"/>
        <v/>
      </c>
      <c r="H688" s="199" t="str">
        <f t="shared" si="50"/>
        <v/>
      </c>
      <c r="I688" s="207" t="str">
        <f t="shared" si="51"/>
        <v/>
      </c>
      <c r="J688" s="208" t="str">
        <f t="shared" si="52"/>
        <v/>
      </c>
    </row>
    <row r="689" spans="2:10" ht="45" customHeight="1" x14ac:dyDescent="0.25">
      <c r="B689" s="194">
        <f t="shared" si="53"/>
        <v>670</v>
      </c>
      <c r="C689" s="203"/>
      <c r="D689" s="204"/>
      <c r="E689" s="205"/>
      <c r="F689" s="206"/>
      <c r="G689" s="199" t="str">
        <f t="shared" si="54"/>
        <v/>
      </c>
      <c r="H689" s="199" t="str">
        <f t="shared" si="50"/>
        <v/>
      </c>
      <c r="I689" s="207" t="str">
        <f t="shared" si="51"/>
        <v/>
      </c>
      <c r="J689" s="208" t="str">
        <f t="shared" si="52"/>
        <v/>
      </c>
    </row>
    <row r="690" spans="2:10" ht="45" customHeight="1" x14ac:dyDescent="0.25">
      <c r="B690" s="194">
        <f t="shared" si="53"/>
        <v>671</v>
      </c>
      <c r="C690" s="203"/>
      <c r="D690" s="204"/>
      <c r="E690" s="205"/>
      <c r="F690" s="206"/>
      <c r="G690" s="199" t="str">
        <f t="shared" si="54"/>
        <v/>
      </c>
      <c r="H690" s="199" t="str">
        <f t="shared" si="50"/>
        <v/>
      </c>
      <c r="I690" s="207" t="str">
        <f t="shared" si="51"/>
        <v/>
      </c>
      <c r="J690" s="208" t="str">
        <f t="shared" si="52"/>
        <v/>
      </c>
    </row>
    <row r="691" spans="2:10" ht="45" customHeight="1" x14ac:dyDescent="0.25">
      <c r="B691" s="194">
        <f t="shared" si="53"/>
        <v>672</v>
      </c>
      <c r="C691" s="203"/>
      <c r="D691" s="204"/>
      <c r="E691" s="205"/>
      <c r="F691" s="206"/>
      <c r="G691" s="199" t="str">
        <f t="shared" si="54"/>
        <v/>
      </c>
      <c r="H691" s="199" t="str">
        <f t="shared" si="50"/>
        <v/>
      </c>
      <c r="I691" s="207" t="str">
        <f t="shared" si="51"/>
        <v/>
      </c>
      <c r="J691" s="208" t="str">
        <f t="shared" si="52"/>
        <v/>
      </c>
    </row>
    <row r="692" spans="2:10" ht="45" customHeight="1" x14ac:dyDescent="0.25">
      <c r="B692" s="194">
        <f t="shared" si="53"/>
        <v>673</v>
      </c>
      <c r="C692" s="203"/>
      <c r="D692" s="204"/>
      <c r="E692" s="205"/>
      <c r="F692" s="206"/>
      <c r="G692" s="199" t="str">
        <f t="shared" si="54"/>
        <v/>
      </c>
      <c r="H692" s="199" t="str">
        <f t="shared" si="50"/>
        <v/>
      </c>
      <c r="I692" s="207" t="str">
        <f t="shared" si="51"/>
        <v/>
      </c>
      <c r="J692" s="208" t="str">
        <f t="shared" si="52"/>
        <v/>
      </c>
    </row>
    <row r="693" spans="2:10" ht="45" customHeight="1" x14ac:dyDescent="0.25">
      <c r="B693" s="194">
        <f t="shared" si="53"/>
        <v>674</v>
      </c>
      <c r="C693" s="203"/>
      <c r="D693" s="204"/>
      <c r="E693" s="205"/>
      <c r="F693" s="206"/>
      <c r="G693" s="199" t="str">
        <f t="shared" si="54"/>
        <v/>
      </c>
      <c r="H693" s="199" t="str">
        <f t="shared" si="50"/>
        <v/>
      </c>
      <c r="I693" s="207" t="str">
        <f t="shared" si="51"/>
        <v/>
      </c>
      <c r="J693" s="208" t="str">
        <f t="shared" si="52"/>
        <v/>
      </c>
    </row>
    <row r="694" spans="2:10" ht="45" customHeight="1" x14ac:dyDescent="0.25">
      <c r="B694" s="194">
        <f t="shared" si="53"/>
        <v>675</v>
      </c>
      <c r="C694" s="203"/>
      <c r="D694" s="204"/>
      <c r="E694" s="205"/>
      <c r="F694" s="206"/>
      <c r="G694" s="199" t="str">
        <f t="shared" si="54"/>
        <v/>
      </c>
      <c r="H694" s="199" t="str">
        <f t="shared" si="50"/>
        <v/>
      </c>
      <c r="I694" s="207" t="str">
        <f t="shared" si="51"/>
        <v/>
      </c>
      <c r="J694" s="208" t="str">
        <f t="shared" si="52"/>
        <v/>
      </c>
    </row>
    <row r="695" spans="2:10" ht="45" customHeight="1" x14ac:dyDescent="0.25">
      <c r="B695" s="194">
        <f t="shared" si="53"/>
        <v>676</v>
      </c>
      <c r="C695" s="203"/>
      <c r="D695" s="204"/>
      <c r="E695" s="205"/>
      <c r="F695" s="206"/>
      <c r="G695" s="199" t="str">
        <f t="shared" si="54"/>
        <v/>
      </c>
      <c r="H695" s="199" t="str">
        <f t="shared" si="50"/>
        <v/>
      </c>
      <c r="I695" s="207" t="str">
        <f t="shared" si="51"/>
        <v/>
      </c>
      <c r="J695" s="208" t="str">
        <f t="shared" si="52"/>
        <v/>
      </c>
    </row>
    <row r="696" spans="2:10" ht="45" customHeight="1" x14ac:dyDescent="0.25">
      <c r="B696" s="194">
        <f t="shared" si="53"/>
        <v>677</v>
      </c>
      <c r="C696" s="203"/>
      <c r="D696" s="204"/>
      <c r="E696" s="205"/>
      <c r="F696" s="206"/>
      <c r="G696" s="199" t="str">
        <f t="shared" si="54"/>
        <v/>
      </c>
      <c r="H696" s="199" t="str">
        <f t="shared" si="50"/>
        <v/>
      </c>
      <c r="I696" s="207" t="str">
        <f t="shared" si="51"/>
        <v/>
      </c>
      <c r="J696" s="208" t="str">
        <f t="shared" si="52"/>
        <v/>
      </c>
    </row>
    <row r="697" spans="2:10" ht="45" customHeight="1" x14ac:dyDescent="0.25">
      <c r="B697" s="194">
        <f t="shared" si="53"/>
        <v>678</v>
      </c>
      <c r="C697" s="203"/>
      <c r="D697" s="204"/>
      <c r="E697" s="205"/>
      <c r="F697" s="206"/>
      <c r="G697" s="199" t="str">
        <f t="shared" si="54"/>
        <v/>
      </c>
      <c r="H697" s="199" t="str">
        <f t="shared" si="50"/>
        <v/>
      </c>
      <c r="I697" s="207" t="str">
        <f t="shared" si="51"/>
        <v/>
      </c>
      <c r="J697" s="208" t="str">
        <f t="shared" si="52"/>
        <v/>
      </c>
    </row>
    <row r="698" spans="2:10" ht="45" customHeight="1" x14ac:dyDescent="0.25">
      <c r="B698" s="194">
        <f t="shared" si="53"/>
        <v>679</v>
      </c>
      <c r="C698" s="203"/>
      <c r="D698" s="204"/>
      <c r="E698" s="205"/>
      <c r="F698" s="206"/>
      <c r="G698" s="199" t="str">
        <f t="shared" si="54"/>
        <v/>
      </c>
      <c r="H698" s="199" t="str">
        <f t="shared" si="50"/>
        <v/>
      </c>
      <c r="I698" s="207" t="str">
        <f t="shared" si="51"/>
        <v/>
      </c>
      <c r="J698" s="208" t="str">
        <f t="shared" si="52"/>
        <v/>
      </c>
    </row>
    <row r="699" spans="2:10" ht="45" customHeight="1" x14ac:dyDescent="0.25">
      <c r="B699" s="194">
        <f t="shared" si="53"/>
        <v>680</v>
      </c>
      <c r="C699" s="203"/>
      <c r="D699" s="204"/>
      <c r="E699" s="205"/>
      <c r="F699" s="206"/>
      <c r="G699" s="199" t="str">
        <f t="shared" si="54"/>
        <v/>
      </c>
      <c r="H699" s="199" t="str">
        <f t="shared" si="50"/>
        <v/>
      </c>
      <c r="I699" s="207" t="str">
        <f t="shared" si="51"/>
        <v/>
      </c>
      <c r="J699" s="208" t="str">
        <f t="shared" si="52"/>
        <v/>
      </c>
    </row>
    <row r="700" spans="2:10" ht="45" customHeight="1" x14ac:dyDescent="0.25">
      <c r="B700" s="194">
        <f t="shared" si="53"/>
        <v>681</v>
      </c>
      <c r="C700" s="203"/>
      <c r="D700" s="204"/>
      <c r="E700" s="205"/>
      <c r="F700" s="206"/>
      <c r="G700" s="199" t="str">
        <f t="shared" si="54"/>
        <v/>
      </c>
      <c r="H700" s="199" t="str">
        <f t="shared" si="50"/>
        <v/>
      </c>
      <c r="I700" s="207" t="str">
        <f t="shared" si="51"/>
        <v/>
      </c>
      <c r="J700" s="208" t="str">
        <f t="shared" si="52"/>
        <v/>
      </c>
    </row>
    <row r="701" spans="2:10" ht="45" customHeight="1" x14ac:dyDescent="0.25">
      <c r="B701" s="194">
        <f t="shared" si="53"/>
        <v>682</v>
      </c>
      <c r="C701" s="203"/>
      <c r="D701" s="204"/>
      <c r="E701" s="205"/>
      <c r="F701" s="206"/>
      <c r="G701" s="199" t="str">
        <f t="shared" si="54"/>
        <v/>
      </c>
      <c r="H701" s="199" t="str">
        <f t="shared" si="50"/>
        <v/>
      </c>
      <c r="I701" s="207" t="str">
        <f t="shared" si="51"/>
        <v/>
      </c>
      <c r="J701" s="208" t="str">
        <f t="shared" si="52"/>
        <v/>
      </c>
    </row>
    <row r="702" spans="2:10" ht="45" customHeight="1" x14ac:dyDescent="0.25">
      <c r="B702" s="194">
        <f t="shared" si="53"/>
        <v>683</v>
      </c>
      <c r="C702" s="203"/>
      <c r="D702" s="204"/>
      <c r="E702" s="205"/>
      <c r="F702" s="206"/>
      <c r="G702" s="199" t="str">
        <f t="shared" si="54"/>
        <v/>
      </c>
      <c r="H702" s="199" t="str">
        <f t="shared" si="50"/>
        <v/>
      </c>
      <c r="I702" s="207" t="str">
        <f t="shared" si="51"/>
        <v/>
      </c>
      <c r="J702" s="208" t="str">
        <f t="shared" si="52"/>
        <v/>
      </c>
    </row>
    <row r="703" spans="2:10" ht="45" customHeight="1" x14ac:dyDescent="0.25">
      <c r="B703" s="194">
        <f t="shared" si="53"/>
        <v>684</v>
      </c>
      <c r="C703" s="203"/>
      <c r="D703" s="204"/>
      <c r="E703" s="205"/>
      <c r="F703" s="206"/>
      <c r="G703" s="199" t="str">
        <f t="shared" si="54"/>
        <v/>
      </c>
      <c r="H703" s="199" t="str">
        <f t="shared" si="50"/>
        <v/>
      </c>
      <c r="I703" s="207" t="str">
        <f t="shared" si="51"/>
        <v/>
      </c>
      <c r="J703" s="208" t="str">
        <f t="shared" si="52"/>
        <v/>
      </c>
    </row>
    <row r="704" spans="2:10" ht="45" customHeight="1" x14ac:dyDescent="0.25">
      <c r="B704" s="194">
        <f t="shared" si="53"/>
        <v>685</v>
      </c>
      <c r="C704" s="203"/>
      <c r="D704" s="204"/>
      <c r="E704" s="205"/>
      <c r="F704" s="206"/>
      <c r="G704" s="199" t="str">
        <f t="shared" si="54"/>
        <v/>
      </c>
      <c r="H704" s="199" t="str">
        <f t="shared" si="50"/>
        <v/>
      </c>
      <c r="I704" s="207" t="str">
        <f t="shared" si="51"/>
        <v/>
      </c>
      <c r="J704" s="208" t="str">
        <f t="shared" si="52"/>
        <v/>
      </c>
    </row>
    <row r="705" spans="2:10" ht="45" customHeight="1" x14ac:dyDescent="0.25">
      <c r="B705" s="194">
        <f t="shared" si="53"/>
        <v>686</v>
      </c>
      <c r="C705" s="203"/>
      <c r="D705" s="204"/>
      <c r="E705" s="205"/>
      <c r="F705" s="206"/>
      <c r="G705" s="199" t="str">
        <f t="shared" si="54"/>
        <v/>
      </c>
      <c r="H705" s="199" t="str">
        <f t="shared" si="50"/>
        <v/>
      </c>
      <c r="I705" s="207" t="str">
        <f t="shared" si="51"/>
        <v/>
      </c>
      <c r="J705" s="208" t="str">
        <f t="shared" si="52"/>
        <v/>
      </c>
    </row>
    <row r="706" spans="2:10" ht="45" customHeight="1" x14ac:dyDescent="0.25">
      <c r="B706" s="194">
        <f t="shared" si="53"/>
        <v>687</v>
      </c>
      <c r="C706" s="203"/>
      <c r="D706" s="204"/>
      <c r="E706" s="205"/>
      <c r="F706" s="206"/>
      <c r="G706" s="199" t="str">
        <f t="shared" si="54"/>
        <v/>
      </c>
      <c r="H706" s="199" t="str">
        <f t="shared" si="50"/>
        <v/>
      </c>
      <c r="I706" s="207" t="str">
        <f t="shared" si="51"/>
        <v/>
      </c>
      <c r="J706" s="208" t="str">
        <f t="shared" si="52"/>
        <v/>
      </c>
    </row>
    <row r="707" spans="2:10" ht="45" customHeight="1" x14ac:dyDescent="0.25">
      <c r="B707" s="194">
        <f t="shared" si="53"/>
        <v>688</v>
      </c>
      <c r="C707" s="203"/>
      <c r="D707" s="204"/>
      <c r="E707" s="205"/>
      <c r="F707" s="206"/>
      <c r="G707" s="199" t="str">
        <f t="shared" si="54"/>
        <v/>
      </c>
      <c r="H707" s="199" t="str">
        <f t="shared" si="50"/>
        <v/>
      </c>
      <c r="I707" s="207" t="str">
        <f t="shared" si="51"/>
        <v/>
      </c>
      <c r="J707" s="208" t="str">
        <f t="shared" si="52"/>
        <v/>
      </c>
    </row>
    <row r="708" spans="2:10" ht="45" customHeight="1" x14ac:dyDescent="0.25">
      <c r="B708" s="194">
        <f t="shared" si="53"/>
        <v>689</v>
      </c>
      <c r="C708" s="203"/>
      <c r="D708" s="204"/>
      <c r="E708" s="205"/>
      <c r="F708" s="206"/>
      <c r="G708" s="199" t="str">
        <f t="shared" si="54"/>
        <v/>
      </c>
      <c r="H708" s="199" t="str">
        <f t="shared" si="50"/>
        <v/>
      </c>
      <c r="I708" s="207" t="str">
        <f t="shared" si="51"/>
        <v/>
      </c>
      <c r="J708" s="208" t="str">
        <f t="shared" si="52"/>
        <v/>
      </c>
    </row>
    <row r="709" spans="2:10" ht="45" customHeight="1" x14ac:dyDescent="0.25">
      <c r="B709" s="194">
        <f t="shared" si="53"/>
        <v>690</v>
      </c>
      <c r="C709" s="203"/>
      <c r="D709" s="204"/>
      <c r="E709" s="205"/>
      <c r="F709" s="206"/>
      <c r="G709" s="199" t="str">
        <f t="shared" si="54"/>
        <v/>
      </c>
      <c r="H709" s="199" t="str">
        <f t="shared" si="50"/>
        <v/>
      </c>
      <c r="I709" s="207" t="str">
        <f t="shared" si="51"/>
        <v/>
      </c>
      <c r="J709" s="208" t="str">
        <f t="shared" si="52"/>
        <v/>
      </c>
    </row>
    <row r="710" spans="2:10" ht="45" customHeight="1" x14ac:dyDescent="0.25">
      <c r="B710" s="194">
        <f t="shared" si="53"/>
        <v>691</v>
      </c>
      <c r="C710" s="203"/>
      <c r="D710" s="204"/>
      <c r="E710" s="205"/>
      <c r="F710" s="206"/>
      <c r="G710" s="199" t="str">
        <f t="shared" si="54"/>
        <v/>
      </c>
      <c r="H710" s="199" t="str">
        <f t="shared" si="50"/>
        <v/>
      </c>
      <c r="I710" s="207" t="str">
        <f t="shared" si="51"/>
        <v/>
      </c>
      <c r="J710" s="208" t="str">
        <f t="shared" si="52"/>
        <v/>
      </c>
    </row>
    <row r="711" spans="2:10" ht="45" customHeight="1" x14ac:dyDescent="0.25">
      <c r="B711" s="194">
        <f t="shared" si="53"/>
        <v>692</v>
      </c>
      <c r="C711" s="203"/>
      <c r="D711" s="204"/>
      <c r="E711" s="205"/>
      <c r="F711" s="206"/>
      <c r="G711" s="199" t="str">
        <f t="shared" si="54"/>
        <v/>
      </c>
      <c r="H711" s="199" t="str">
        <f t="shared" si="50"/>
        <v/>
      </c>
      <c r="I711" s="207" t="str">
        <f t="shared" si="51"/>
        <v/>
      </c>
      <c r="J711" s="208" t="str">
        <f t="shared" si="52"/>
        <v/>
      </c>
    </row>
    <row r="712" spans="2:10" ht="45" customHeight="1" x14ac:dyDescent="0.25">
      <c r="B712" s="194">
        <f t="shared" si="53"/>
        <v>693</v>
      </c>
      <c r="C712" s="203"/>
      <c r="D712" s="204"/>
      <c r="E712" s="205"/>
      <c r="F712" s="206"/>
      <c r="G712" s="199" t="str">
        <f t="shared" si="54"/>
        <v/>
      </c>
      <c r="H712" s="199" t="str">
        <f t="shared" si="50"/>
        <v/>
      </c>
      <c r="I712" s="207" t="str">
        <f t="shared" si="51"/>
        <v/>
      </c>
      <c r="J712" s="208" t="str">
        <f t="shared" si="52"/>
        <v/>
      </c>
    </row>
    <row r="713" spans="2:10" ht="45" customHeight="1" x14ac:dyDescent="0.25">
      <c r="B713" s="194">
        <f t="shared" si="53"/>
        <v>694</v>
      </c>
      <c r="C713" s="203"/>
      <c r="D713" s="204"/>
      <c r="E713" s="205"/>
      <c r="F713" s="206"/>
      <c r="G713" s="199" t="str">
        <f t="shared" si="54"/>
        <v/>
      </c>
      <c r="H713" s="199" t="str">
        <f t="shared" si="50"/>
        <v/>
      </c>
      <c r="I713" s="207" t="str">
        <f t="shared" si="51"/>
        <v/>
      </c>
      <c r="J713" s="208" t="str">
        <f t="shared" si="52"/>
        <v/>
      </c>
    </row>
    <row r="714" spans="2:10" ht="45" customHeight="1" x14ac:dyDescent="0.25">
      <c r="B714" s="194">
        <f t="shared" si="53"/>
        <v>695</v>
      </c>
      <c r="C714" s="203"/>
      <c r="D714" s="204"/>
      <c r="E714" s="205"/>
      <c r="F714" s="206"/>
      <c r="G714" s="199" t="str">
        <f t="shared" si="54"/>
        <v/>
      </c>
      <c r="H714" s="199" t="str">
        <f t="shared" si="50"/>
        <v/>
      </c>
      <c r="I714" s="207" t="str">
        <f t="shared" si="51"/>
        <v/>
      </c>
      <c r="J714" s="208" t="str">
        <f t="shared" si="52"/>
        <v/>
      </c>
    </row>
    <row r="715" spans="2:10" ht="45" customHeight="1" x14ac:dyDescent="0.25">
      <c r="B715" s="194">
        <f t="shared" si="53"/>
        <v>696</v>
      </c>
      <c r="C715" s="203"/>
      <c r="D715" s="204"/>
      <c r="E715" s="205"/>
      <c r="F715" s="206"/>
      <c r="G715" s="199" t="str">
        <f t="shared" si="54"/>
        <v/>
      </c>
      <c r="H715" s="199" t="str">
        <f t="shared" si="50"/>
        <v/>
      </c>
      <c r="I715" s="207" t="str">
        <f t="shared" si="51"/>
        <v/>
      </c>
      <c r="J715" s="208" t="str">
        <f t="shared" si="52"/>
        <v/>
      </c>
    </row>
    <row r="716" spans="2:10" ht="45" customHeight="1" x14ac:dyDescent="0.25">
      <c r="B716" s="194">
        <f t="shared" si="53"/>
        <v>697</v>
      </c>
      <c r="C716" s="203"/>
      <c r="D716" s="204"/>
      <c r="E716" s="205"/>
      <c r="F716" s="206"/>
      <c r="G716" s="199" t="str">
        <f t="shared" si="54"/>
        <v/>
      </c>
      <c r="H716" s="199" t="str">
        <f t="shared" si="50"/>
        <v/>
      </c>
      <c r="I716" s="207" t="str">
        <f t="shared" si="51"/>
        <v/>
      </c>
      <c r="J716" s="208" t="str">
        <f t="shared" si="52"/>
        <v/>
      </c>
    </row>
    <row r="717" spans="2:10" ht="45" customHeight="1" x14ac:dyDescent="0.25">
      <c r="B717" s="194">
        <f t="shared" si="53"/>
        <v>698</v>
      </c>
      <c r="C717" s="203"/>
      <c r="D717" s="204"/>
      <c r="E717" s="205"/>
      <c r="F717" s="206"/>
      <c r="G717" s="199" t="str">
        <f t="shared" si="54"/>
        <v/>
      </c>
      <c r="H717" s="199" t="str">
        <f t="shared" si="50"/>
        <v/>
      </c>
      <c r="I717" s="207" t="str">
        <f t="shared" si="51"/>
        <v/>
      </c>
      <c r="J717" s="208" t="str">
        <f t="shared" si="52"/>
        <v/>
      </c>
    </row>
    <row r="718" spans="2:10" ht="45" customHeight="1" x14ac:dyDescent="0.25">
      <c r="B718" s="194">
        <f t="shared" si="53"/>
        <v>699</v>
      </c>
      <c r="C718" s="203"/>
      <c r="D718" s="204"/>
      <c r="E718" s="205"/>
      <c r="F718" s="206"/>
      <c r="G718" s="199" t="str">
        <f t="shared" si="54"/>
        <v/>
      </c>
      <c r="H718" s="199" t="str">
        <f t="shared" si="50"/>
        <v/>
      </c>
      <c r="I718" s="207" t="str">
        <f t="shared" si="51"/>
        <v/>
      </c>
      <c r="J718" s="208" t="str">
        <f t="shared" si="52"/>
        <v/>
      </c>
    </row>
    <row r="719" spans="2:10" ht="45" customHeight="1" x14ac:dyDescent="0.25">
      <c r="B719" s="194">
        <f t="shared" si="53"/>
        <v>700</v>
      </c>
      <c r="C719" s="203"/>
      <c r="D719" s="204"/>
      <c r="E719" s="205"/>
      <c r="F719" s="206"/>
      <c r="G719" s="199" t="str">
        <f t="shared" si="54"/>
        <v/>
      </c>
      <c r="H719" s="199" t="str">
        <f t="shared" si="50"/>
        <v/>
      </c>
      <c r="I719" s="207" t="str">
        <f t="shared" si="51"/>
        <v/>
      </c>
      <c r="J719" s="208" t="str">
        <f t="shared" si="52"/>
        <v/>
      </c>
    </row>
    <row r="720" spans="2:10" ht="45" customHeight="1" x14ac:dyDescent="0.25">
      <c r="B720" s="194">
        <f t="shared" si="53"/>
        <v>701</v>
      </c>
      <c r="C720" s="203"/>
      <c r="D720" s="204"/>
      <c r="E720" s="205"/>
      <c r="F720" s="206"/>
      <c r="G720" s="199" t="str">
        <f t="shared" si="54"/>
        <v/>
      </c>
      <c r="H720" s="199" t="str">
        <f t="shared" si="50"/>
        <v/>
      </c>
      <c r="I720" s="207" t="str">
        <f t="shared" si="51"/>
        <v/>
      </c>
      <c r="J720" s="208" t="str">
        <f t="shared" si="52"/>
        <v/>
      </c>
    </row>
    <row r="721" spans="2:10" ht="45" customHeight="1" x14ac:dyDescent="0.25">
      <c r="B721" s="194">
        <f t="shared" si="53"/>
        <v>702</v>
      </c>
      <c r="C721" s="203"/>
      <c r="D721" s="204"/>
      <c r="E721" s="205"/>
      <c r="F721" s="206"/>
      <c r="G721" s="199" t="str">
        <f t="shared" si="54"/>
        <v/>
      </c>
      <c r="H721" s="199" t="str">
        <f t="shared" si="50"/>
        <v/>
      </c>
      <c r="I721" s="207" t="str">
        <f t="shared" si="51"/>
        <v/>
      </c>
      <c r="J721" s="208" t="str">
        <f t="shared" si="52"/>
        <v/>
      </c>
    </row>
    <row r="722" spans="2:10" ht="45" customHeight="1" x14ac:dyDescent="0.25">
      <c r="B722" s="194">
        <f t="shared" si="53"/>
        <v>703</v>
      </c>
      <c r="C722" s="203"/>
      <c r="D722" s="204"/>
      <c r="E722" s="205"/>
      <c r="F722" s="206"/>
      <c r="G722" s="199" t="str">
        <f t="shared" si="54"/>
        <v/>
      </c>
      <c r="H722" s="199" t="str">
        <f t="shared" si="50"/>
        <v/>
      </c>
      <c r="I722" s="207" t="str">
        <f t="shared" si="51"/>
        <v/>
      </c>
      <c r="J722" s="208" t="str">
        <f t="shared" si="52"/>
        <v/>
      </c>
    </row>
    <row r="723" spans="2:10" ht="45" customHeight="1" x14ac:dyDescent="0.25">
      <c r="B723" s="194">
        <f t="shared" si="53"/>
        <v>704</v>
      </c>
      <c r="C723" s="203"/>
      <c r="D723" s="204"/>
      <c r="E723" s="205"/>
      <c r="F723" s="206"/>
      <c r="G723" s="199" t="str">
        <f t="shared" si="54"/>
        <v/>
      </c>
      <c r="H723" s="199" t="str">
        <f t="shared" si="50"/>
        <v/>
      </c>
      <c r="I723" s="207" t="str">
        <f t="shared" si="51"/>
        <v/>
      </c>
      <c r="J723" s="208" t="str">
        <f t="shared" si="52"/>
        <v/>
      </c>
    </row>
    <row r="724" spans="2:10" ht="45" customHeight="1" x14ac:dyDescent="0.25">
      <c r="B724" s="194">
        <f t="shared" si="53"/>
        <v>705</v>
      </c>
      <c r="C724" s="203"/>
      <c r="D724" s="204"/>
      <c r="E724" s="205"/>
      <c r="F724" s="206"/>
      <c r="G724" s="199" t="str">
        <f t="shared" si="54"/>
        <v/>
      </c>
      <c r="H724" s="199" t="str">
        <f t="shared" ref="H724:H787" si="55">IF(E724&gt;0,+D724/E724,"")</f>
        <v/>
      </c>
      <c r="I724" s="207" t="str">
        <f t="shared" ref="I724:I787" si="56">IF(ISERR(F724/D724),"",(F724/D724))</f>
        <v/>
      </c>
      <c r="J724" s="208" t="str">
        <f t="shared" ref="J724:J787" si="57">IF(D724&gt;0,(IF(AND(ISERROR(VLOOKUP(D724/$J$12,$M$10:$O$13,3,1))),"ALERTA. Registre SMMLV, casilla 8",VLOOKUP(D724/$J$12,$M$10:$O$13,3,1))),"")</f>
        <v/>
      </c>
    </row>
    <row r="725" spans="2:10" ht="45" customHeight="1" x14ac:dyDescent="0.25">
      <c r="B725" s="194">
        <f t="shared" ref="B725:B788" si="58">1+B724</f>
        <v>706</v>
      </c>
      <c r="C725" s="203"/>
      <c r="D725" s="204"/>
      <c r="E725" s="205"/>
      <c r="F725" s="206"/>
      <c r="G725" s="199" t="str">
        <f t="shared" ref="G725:G788" si="59">IF(D725&gt;0,G724+D725,"")</f>
        <v/>
      </c>
      <c r="H725" s="199" t="str">
        <f t="shared" si="55"/>
        <v/>
      </c>
      <c r="I725" s="207" t="str">
        <f t="shared" si="56"/>
        <v/>
      </c>
      <c r="J725" s="208" t="str">
        <f t="shared" si="57"/>
        <v/>
      </c>
    </row>
    <row r="726" spans="2:10" ht="45" customHeight="1" x14ac:dyDescent="0.25">
      <c r="B726" s="194">
        <f t="shared" si="58"/>
        <v>707</v>
      </c>
      <c r="C726" s="203"/>
      <c r="D726" s="204"/>
      <c r="E726" s="205"/>
      <c r="F726" s="206"/>
      <c r="G726" s="199" t="str">
        <f t="shared" si="59"/>
        <v/>
      </c>
      <c r="H726" s="199" t="str">
        <f t="shared" si="55"/>
        <v/>
      </c>
      <c r="I726" s="207" t="str">
        <f t="shared" si="56"/>
        <v/>
      </c>
      <c r="J726" s="208" t="str">
        <f t="shared" si="57"/>
        <v/>
      </c>
    </row>
    <row r="727" spans="2:10" ht="45" customHeight="1" x14ac:dyDescent="0.25">
      <c r="B727" s="194">
        <f t="shared" si="58"/>
        <v>708</v>
      </c>
      <c r="C727" s="203"/>
      <c r="D727" s="204"/>
      <c r="E727" s="205"/>
      <c r="F727" s="206"/>
      <c r="G727" s="199" t="str">
        <f t="shared" si="59"/>
        <v/>
      </c>
      <c r="H727" s="199" t="str">
        <f t="shared" si="55"/>
        <v/>
      </c>
      <c r="I727" s="207" t="str">
        <f t="shared" si="56"/>
        <v/>
      </c>
      <c r="J727" s="208" t="str">
        <f t="shared" si="57"/>
        <v/>
      </c>
    </row>
    <row r="728" spans="2:10" ht="45" customHeight="1" x14ac:dyDescent="0.25">
      <c r="B728" s="194">
        <f t="shared" si="58"/>
        <v>709</v>
      </c>
      <c r="C728" s="203"/>
      <c r="D728" s="204"/>
      <c r="E728" s="205"/>
      <c r="F728" s="206"/>
      <c r="G728" s="199" t="str">
        <f t="shared" si="59"/>
        <v/>
      </c>
      <c r="H728" s="199" t="str">
        <f t="shared" si="55"/>
        <v/>
      </c>
      <c r="I728" s="207" t="str">
        <f t="shared" si="56"/>
        <v/>
      </c>
      <c r="J728" s="208" t="str">
        <f t="shared" si="57"/>
        <v/>
      </c>
    </row>
    <row r="729" spans="2:10" ht="45" customHeight="1" x14ac:dyDescent="0.25">
      <c r="B729" s="194">
        <f t="shared" si="58"/>
        <v>710</v>
      </c>
      <c r="C729" s="203"/>
      <c r="D729" s="204"/>
      <c r="E729" s="205"/>
      <c r="F729" s="206"/>
      <c r="G729" s="199" t="str">
        <f t="shared" si="59"/>
        <v/>
      </c>
      <c r="H729" s="199" t="str">
        <f t="shared" si="55"/>
        <v/>
      </c>
      <c r="I729" s="207" t="str">
        <f t="shared" si="56"/>
        <v/>
      </c>
      <c r="J729" s="208" t="str">
        <f t="shared" si="57"/>
        <v/>
      </c>
    </row>
    <row r="730" spans="2:10" ht="45" customHeight="1" x14ac:dyDescent="0.25">
      <c r="B730" s="194">
        <f t="shared" si="58"/>
        <v>711</v>
      </c>
      <c r="C730" s="203"/>
      <c r="D730" s="204"/>
      <c r="E730" s="205"/>
      <c r="F730" s="206"/>
      <c r="G730" s="199" t="str">
        <f t="shared" si="59"/>
        <v/>
      </c>
      <c r="H730" s="199" t="str">
        <f t="shared" si="55"/>
        <v/>
      </c>
      <c r="I730" s="207" t="str">
        <f t="shared" si="56"/>
        <v/>
      </c>
      <c r="J730" s="208" t="str">
        <f t="shared" si="57"/>
        <v/>
      </c>
    </row>
    <row r="731" spans="2:10" ht="45" customHeight="1" x14ac:dyDescent="0.25">
      <c r="B731" s="194">
        <f t="shared" si="58"/>
        <v>712</v>
      </c>
      <c r="C731" s="203"/>
      <c r="D731" s="204"/>
      <c r="E731" s="205"/>
      <c r="F731" s="206"/>
      <c r="G731" s="199" t="str">
        <f t="shared" si="59"/>
        <v/>
      </c>
      <c r="H731" s="199" t="str">
        <f t="shared" si="55"/>
        <v/>
      </c>
      <c r="I731" s="207" t="str">
        <f t="shared" si="56"/>
        <v/>
      </c>
      <c r="J731" s="208" t="str">
        <f t="shared" si="57"/>
        <v/>
      </c>
    </row>
    <row r="732" spans="2:10" ht="45" customHeight="1" x14ac:dyDescent="0.25">
      <c r="B732" s="194">
        <f t="shared" si="58"/>
        <v>713</v>
      </c>
      <c r="C732" s="203"/>
      <c r="D732" s="204"/>
      <c r="E732" s="205"/>
      <c r="F732" s="206"/>
      <c r="G732" s="199" t="str">
        <f t="shared" si="59"/>
        <v/>
      </c>
      <c r="H732" s="199" t="str">
        <f t="shared" si="55"/>
        <v/>
      </c>
      <c r="I732" s="207" t="str">
        <f t="shared" si="56"/>
        <v/>
      </c>
      <c r="J732" s="208" t="str">
        <f t="shared" si="57"/>
        <v/>
      </c>
    </row>
    <row r="733" spans="2:10" ht="45" customHeight="1" x14ac:dyDescent="0.25">
      <c r="B733" s="194">
        <f t="shared" si="58"/>
        <v>714</v>
      </c>
      <c r="C733" s="203"/>
      <c r="D733" s="204"/>
      <c r="E733" s="205"/>
      <c r="F733" s="206"/>
      <c r="G733" s="199" t="str">
        <f t="shared" si="59"/>
        <v/>
      </c>
      <c r="H733" s="199" t="str">
        <f t="shared" si="55"/>
        <v/>
      </c>
      <c r="I733" s="207" t="str">
        <f t="shared" si="56"/>
        <v/>
      </c>
      <c r="J733" s="208" t="str">
        <f t="shared" si="57"/>
        <v/>
      </c>
    </row>
    <row r="734" spans="2:10" ht="45" customHeight="1" x14ac:dyDescent="0.25">
      <c r="B734" s="194">
        <f t="shared" si="58"/>
        <v>715</v>
      </c>
      <c r="C734" s="203"/>
      <c r="D734" s="204"/>
      <c r="E734" s="205"/>
      <c r="F734" s="206"/>
      <c r="G734" s="199" t="str">
        <f t="shared" si="59"/>
        <v/>
      </c>
      <c r="H734" s="199" t="str">
        <f t="shared" si="55"/>
        <v/>
      </c>
      <c r="I734" s="207" t="str">
        <f t="shared" si="56"/>
        <v/>
      </c>
      <c r="J734" s="208" t="str">
        <f t="shared" si="57"/>
        <v/>
      </c>
    </row>
    <row r="735" spans="2:10" ht="45" customHeight="1" x14ac:dyDescent="0.25">
      <c r="B735" s="194">
        <f t="shared" si="58"/>
        <v>716</v>
      </c>
      <c r="C735" s="203"/>
      <c r="D735" s="204"/>
      <c r="E735" s="205"/>
      <c r="F735" s="206"/>
      <c r="G735" s="199" t="str">
        <f t="shared" si="59"/>
        <v/>
      </c>
      <c r="H735" s="199" t="str">
        <f t="shared" si="55"/>
        <v/>
      </c>
      <c r="I735" s="207" t="str">
        <f t="shared" si="56"/>
        <v/>
      </c>
      <c r="J735" s="208" t="str">
        <f t="shared" si="57"/>
        <v/>
      </c>
    </row>
    <row r="736" spans="2:10" ht="45" customHeight="1" x14ac:dyDescent="0.25">
      <c r="B736" s="194">
        <f t="shared" si="58"/>
        <v>717</v>
      </c>
      <c r="C736" s="203"/>
      <c r="D736" s="204"/>
      <c r="E736" s="205"/>
      <c r="F736" s="206"/>
      <c r="G736" s="199" t="str">
        <f t="shared" si="59"/>
        <v/>
      </c>
      <c r="H736" s="199" t="str">
        <f t="shared" si="55"/>
        <v/>
      </c>
      <c r="I736" s="207" t="str">
        <f t="shared" si="56"/>
        <v/>
      </c>
      <c r="J736" s="208" t="str">
        <f t="shared" si="57"/>
        <v/>
      </c>
    </row>
    <row r="737" spans="2:10" ht="45" customHeight="1" x14ac:dyDescent="0.25">
      <c r="B737" s="194">
        <f t="shared" si="58"/>
        <v>718</v>
      </c>
      <c r="C737" s="203"/>
      <c r="D737" s="204"/>
      <c r="E737" s="205"/>
      <c r="F737" s="206"/>
      <c r="G737" s="199" t="str">
        <f t="shared" si="59"/>
        <v/>
      </c>
      <c r="H737" s="199" t="str">
        <f t="shared" si="55"/>
        <v/>
      </c>
      <c r="I737" s="207" t="str">
        <f t="shared" si="56"/>
        <v/>
      </c>
      <c r="J737" s="208" t="str">
        <f t="shared" si="57"/>
        <v/>
      </c>
    </row>
    <row r="738" spans="2:10" ht="45" customHeight="1" x14ac:dyDescent="0.25">
      <c r="B738" s="194">
        <f t="shared" si="58"/>
        <v>719</v>
      </c>
      <c r="C738" s="203"/>
      <c r="D738" s="204"/>
      <c r="E738" s="205"/>
      <c r="F738" s="206"/>
      <c r="G738" s="199" t="str">
        <f t="shared" si="59"/>
        <v/>
      </c>
      <c r="H738" s="199" t="str">
        <f t="shared" si="55"/>
        <v/>
      </c>
      <c r="I738" s="207" t="str">
        <f t="shared" si="56"/>
        <v/>
      </c>
      <c r="J738" s="208" t="str">
        <f t="shared" si="57"/>
        <v/>
      </c>
    </row>
    <row r="739" spans="2:10" ht="45" customHeight="1" x14ac:dyDescent="0.25">
      <c r="B739" s="194">
        <f t="shared" si="58"/>
        <v>720</v>
      </c>
      <c r="C739" s="203"/>
      <c r="D739" s="204"/>
      <c r="E739" s="205"/>
      <c r="F739" s="206"/>
      <c r="G739" s="199" t="str">
        <f t="shared" si="59"/>
        <v/>
      </c>
      <c r="H739" s="199" t="str">
        <f t="shared" si="55"/>
        <v/>
      </c>
      <c r="I739" s="207" t="str">
        <f t="shared" si="56"/>
        <v/>
      </c>
      <c r="J739" s="208" t="str">
        <f t="shared" si="57"/>
        <v/>
      </c>
    </row>
    <row r="740" spans="2:10" ht="45" customHeight="1" x14ac:dyDescent="0.25">
      <c r="B740" s="194">
        <f t="shared" si="58"/>
        <v>721</v>
      </c>
      <c r="C740" s="203"/>
      <c r="D740" s="204"/>
      <c r="E740" s="205"/>
      <c r="F740" s="206"/>
      <c r="G740" s="199" t="str">
        <f t="shared" si="59"/>
        <v/>
      </c>
      <c r="H740" s="199" t="str">
        <f t="shared" si="55"/>
        <v/>
      </c>
      <c r="I740" s="207" t="str">
        <f t="shared" si="56"/>
        <v/>
      </c>
      <c r="J740" s="208" t="str">
        <f t="shared" si="57"/>
        <v/>
      </c>
    </row>
    <row r="741" spans="2:10" ht="45" customHeight="1" x14ac:dyDescent="0.25">
      <c r="B741" s="194">
        <f t="shared" si="58"/>
        <v>722</v>
      </c>
      <c r="C741" s="203"/>
      <c r="D741" s="204"/>
      <c r="E741" s="205"/>
      <c r="F741" s="206"/>
      <c r="G741" s="199" t="str">
        <f t="shared" si="59"/>
        <v/>
      </c>
      <c r="H741" s="199" t="str">
        <f t="shared" si="55"/>
        <v/>
      </c>
      <c r="I741" s="207" t="str">
        <f t="shared" si="56"/>
        <v/>
      </c>
      <c r="J741" s="208" t="str">
        <f t="shared" si="57"/>
        <v/>
      </c>
    </row>
    <row r="742" spans="2:10" ht="45" customHeight="1" x14ac:dyDescent="0.25">
      <c r="B742" s="194">
        <f t="shared" si="58"/>
        <v>723</v>
      </c>
      <c r="C742" s="203"/>
      <c r="D742" s="204"/>
      <c r="E742" s="205"/>
      <c r="F742" s="206"/>
      <c r="G742" s="199" t="str">
        <f t="shared" si="59"/>
        <v/>
      </c>
      <c r="H742" s="199" t="str">
        <f t="shared" si="55"/>
        <v/>
      </c>
      <c r="I742" s="207" t="str">
        <f t="shared" si="56"/>
        <v/>
      </c>
      <c r="J742" s="208" t="str">
        <f t="shared" si="57"/>
        <v/>
      </c>
    </row>
    <row r="743" spans="2:10" ht="45" customHeight="1" x14ac:dyDescent="0.25">
      <c r="B743" s="194">
        <f t="shared" si="58"/>
        <v>724</v>
      </c>
      <c r="C743" s="203"/>
      <c r="D743" s="204"/>
      <c r="E743" s="205"/>
      <c r="F743" s="206"/>
      <c r="G743" s="199" t="str">
        <f t="shared" si="59"/>
        <v/>
      </c>
      <c r="H743" s="199" t="str">
        <f t="shared" si="55"/>
        <v/>
      </c>
      <c r="I743" s="207" t="str">
        <f t="shared" si="56"/>
        <v/>
      </c>
      <c r="J743" s="208" t="str">
        <f t="shared" si="57"/>
        <v/>
      </c>
    </row>
    <row r="744" spans="2:10" ht="45" customHeight="1" x14ac:dyDescent="0.25">
      <c r="B744" s="194">
        <f t="shared" si="58"/>
        <v>725</v>
      </c>
      <c r="C744" s="203"/>
      <c r="D744" s="204"/>
      <c r="E744" s="205"/>
      <c r="F744" s="206"/>
      <c r="G744" s="199" t="str">
        <f t="shared" si="59"/>
        <v/>
      </c>
      <c r="H744" s="199" t="str">
        <f t="shared" si="55"/>
        <v/>
      </c>
      <c r="I744" s="207" t="str">
        <f t="shared" si="56"/>
        <v/>
      </c>
      <c r="J744" s="208" t="str">
        <f t="shared" si="57"/>
        <v/>
      </c>
    </row>
    <row r="745" spans="2:10" ht="45" customHeight="1" x14ac:dyDescent="0.25">
      <c r="B745" s="194">
        <f t="shared" si="58"/>
        <v>726</v>
      </c>
      <c r="C745" s="203"/>
      <c r="D745" s="204"/>
      <c r="E745" s="205"/>
      <c r="F745" s="206"/>
      <c r="G745" s="199" t="str">
        <f t="shared" si="59"/>
        <v/>
      </c>
      <c r="H745" s="199" t="str">
        <f t="shared" si="55"/>
        <v/>
      </c>
      <c r="I745" s="207" t="str">
        <f t="shared" si="56"/>
        <v/>
      </c>
      <c r="J745" s="208" t="str">
        <f t="shared" si="57"/>
        <v/>
      </c>
    </row>
    <row r="746" spans="2:10" ht="45" customHeight="1" x14ac:dyDescent="0.25">
      <c r="B746" s="194">
        <f t="shared" si="58"/>
        <v>727</v>
      </c>
      <c r="C746" s="203"/>
      <c r="D746" s="204"/>
      <c r="E746" s="205"/>
      <c r="F746" s="206"/>
      <c r="G746" s="199" t="str">
        <f t="shared" si="59"/>
        <v/>
      </c>
      <c r="H746" s="199" t="str">
        <f t="shared" si="55"/>
        <v/>
      </c>
      <c r="I746" s="207" t="str">
        <f t="shared" si="56"/>
        <v/>
      </c>
      <c r="J746" s="208" t="str">
        <f t="shared" si="57"/>
        <v/>
      </c>
    </row>
    <row r="747" spans="2:10" ht="45" customHeight="1" x14ac:dyDescent="0.25">
      <c r="B747" s="194">
        <f t="shared" si="58"/>
        <v>728</v>
      </c>
      <c r="C747" s="203"/>
      <c r="D747" s="204"/>
      <c r="E747" s="205"/>
      <c r="F747" s="206"/>
      <c r="G747" s="199" t="str">
        <f t="shared" si="59"/>
        <v/>
      </c>
      <c r="H747" s="199" t="str">
        <f t="shared" si="55"/>
        <v/>
      </c>
      <c r="I747" s="207" t="str">
        <f t="shared" si="56"/>
        <v/>
      </c>
      <c r="J747" s="208" t="str">
        <f t="shared" si="57"/>
        <v/>
      </c>
    </row>
    <row r="748" spans="2:10" ht="45" customHeight="1" x14ac:dyDescent="0.25">
      <c r="B748" s="194">
        <f t="shared" si="58"/>
        <v>729</v>
      </c>
      <c r="C748" s="203"/>
      <c r="D748" s="204"/>
      <c r="E748" s="205"/>
      <c r="F748" s="206"/>
      <c r="G748" s="199" t="str">
        <f t="shared" si="59"/>
        <v/>
      </c>
      <c r="H748" s="199" t="str">
        <f t="shared" si="55"/>
        <v/>
      </c>
      <c r="I748" s="207" t="str">
        <f t="shared" si="56"/>
        <v/>
      </c>
      <c r="J748" s="208" t="str">
        <f t="shared" si="57"/>
        <v/>
      </c>
    </row>
    <row r="749" spans="2:10" ht="45" customHeight="1" x14ac:dyDescent="0.25">
      <c r="B749" s="194">
        <f t="shared" si="58"/>
        <v>730</v>
      </c>
      <c r="C749" s="203"/>
      <c r="D749" s="204"/>
      <c r="E749" s="205"/>
      <c r="F749" s="206"/>
      <c r="G749" s="199" t="str">
        <f t="shared" si="59"/>
        <v/>
      </c>
      <c r="H749" s="199" t="str">
        <f t="shared" si="55"/>
        <v/>
      </c>
      <c r="I749" s="207" t="str">
        <f t="shared" si="56"/>
        <v/>
      </c>
      <c r="J749" s="208" t="str">
        <f t="shared" si="57"/>
        <v/>
      </c>
    </row>
    <row r="750" spans="2:10" ht="45" customHeight="1" x14ac:dyDescent="0.25">
      <c r="B750" s="194">
        <f t="shared" si="58"/>
        <v>731</v>
      </c>
      <c r="C750" s="203"/>
      <c r="D750" s="204"/>
      <c r="E750" s="205"/>
      <c r="F750" s="206"/>
      <c r="G750" s="199" t="str">
        <f t="shared" si="59"/>
        <v/>
      </c>
      <c r="H750" s="199" t="str">
        <f t="shared" si="55"/>
        <v/>
      </c>
      <c r="I750" s="207" t="str">
        <f t="shared" si="56"/>
        <v/>
      </c>
      <c r="J750" s="208" t="str">
        <f t="shared" si="57"/>
        <v/>
      </c>
    </row>
    <row r="751" spans="2:10" ht="45" customHeight="1" x14ac:dyDescent="0.25">
      <c r="B751" s="194">
        <f t="shared" si="58"/>
        <v>732</v>
      </c>
      <c r="C751" s="203"/>
      <c r="D751" s="204"/>
      <c r="E751" s="205"/>
      <c r="F751" s="206"/>
      <c r="G751" s="199" t="str">
        <f t="shared" si="59"/>
        <v/>
      </c>
      <c r="H751" s="199" t="str">
        <f t="shared" si="55"/>
        <v/>
      </c>
      <c r="I751" s="207" t="str">
        <f t="shared" si="56"/>
        <v/>
      </c>
      <c r="J751" s="208" t="str">
        <f t="shared" si="57"/>
        <v/>
      </c>
    </row>
    <row r="752" spans="2:10" ht="45" customHeight="1" x14ac:dyDescent="0.25">
      <c r="B752" s="194">
        <f t="shared" si="58"/>
        <v>733</v>
      </c>
      <c r="C752" s="203"/>
      <c r="D752" s="204"/>
      <c r="E752" s="205"/>
      <c r="F752" s="206"/>
      <c r="G752" s="199" t="str">
        <f t="shared" si="59"/>
        <v/>
      </c>
      <c r="H752" s="199" t="str">
        <f t="shared" si="55"/>
        <v/>
      </c>
      <c r="I752" s="207" t="str">
        <f t="shared" si="56"/>
        <v/>
      </c>
      <c r="J752" s="208" t="str">
        <f t="shared" si="57"/>
        <v/>
      </c>
    </row>
    <row r="753" spans="2:10" ht="45" customHeight="1" x14ac:dyDescent="0.25">
      <c r="B753" s="194">
        <f t="shared" si="58"/>
        <v>734</v>
      </c>
      <c r="C753" s="203"/>
      <c r="D753" s="204"/>
      <c r="E753" s="205"/>
      <c r="F753" s="206"/>
      <c r="G753" s="199" t="str">
        <f t="shared" si="59"/>
        <v/>
      </c>
      <c r="H753" s="199" t="str">
        <f t="shared" si="55"/>
        <v/>
      </c>
      <c r="I753" s="207" t="str">
        <f t="shared" si="56"/>
        <v/>
      </c>
      <c r="J753" s="208" t="str">
        <f t="shared" si="57"/>
        <v/>
      </c>
    </row>
    <row r="754" spans="2:10" ht="45" customHeight="1" x14ac:dyDescent="0.25">
      <c r="B754" s="194">
        <f t="shared" si="58"/>
        <v>735</v>
      </c>
      <c r="C754" s="203"/>
      <c r="D754" s="204"/>
      <c r="E754" s="205"/>
      <c r="F754" s="206"/>
      <c r="G754" s="199" t="str">
        <f t="shared" si="59"/>
        <v/>
      </c>
      <c r="H754" s="199" t="str">
        <f t="shared" si="55"/>
        <v/>
      </c>
      <c r="I754" s="207" t="str">
        <f t="shared" si="56"/>
        <v/>
      </c>
      <c r="J754" s="208" t="str">
        <f t="shared" si="57"/>
        <v/>
      </c>
    </row>
    <row r="755" spans="2:10" ht="45" customHeight="1" x14ac:dyDescent="0.25">
      <c r="B755" s="194">
        <f t="shared" si="58"/>
        <v>736</v>
      </c>
      <c r="C755" s="203"/>
      <c r="D755" s="204"/>
      <c r="E755" s="205"/>
      <c r="F755" s="206"/>
      <c r="G755" s="199" t="str">
        <f t="shared" si="59"/>
        <v/>
      </c>
      <c r="H755" s="199" t="str">
        <f t="shared" si="55"/>
        <v/>
      </c>
      <c r="I755" s="207" t="str">
        <f t="shared" si="56"/>
        <v/>
      </c>
      <c r="J755" s="208" t="str">
        <f t="shared" si="57"/>
        <v/>
      </c>
    </row>
    <row r="756" spans="2:10" ht="45" customHeight="1" x14ac:dyDescent="0.25">
      <c r="B756" s="194">
        <f t="shared" si="58"/>
        <v>737</v>
      </c>
      <c r="C756" s="203"/>
      <c r="D756" s="204"/>
      <c r="E756" s="205"/>
      <c r="F756" s="206"/>
      <c r="G756" s="199" t="str">
        <f t="shared" si="59"/>
        <v/>
      </c>
      <c r="H756" s="199" t="str">
        <f t="shared" si="55"/>
        <v/>
      </c>
      <c r="I756" s="207" t="str">
        <f t="shared" si="56"/>
        <v/>
      </c>
      <c r="J756" s="208" t="str">
        <f t="shared" si="57"/>
        <v/>
      </c>
    </row>
    <row r="757" spans="2:10" ht="45" customHeight="1" x14ac:dyDescent="0.25">
      <c r="B757" s="194">
        <f t="shared" si="58"/>
        <v>738</v>
      </c>
      <c r="C757" s="203"/>
      <c r="D757" s="204"/>
      <c r="E757" s="205"/>
      <c r="F757" s="206"/>
      <c r="G757" s="199" t="str">
        <f t="shared" si="59"/>
        <v/>
      </c>
      <c r="H757" s="199" t="str">
        <f t="shared" si="55"/>
        <v/>
      </c>
      <c r="I757" s="207" t="str">
        <f t="shared" si="56"/>
        <v/>
      </c>
      <c r="J757" s="208" t="str">
        <f t="shared" si="57"/>
        <v/>
      </c>
    </row>
    <row r="758" spans="2:10" ht="45" customHeight="1" x14ac:dyDescent="0.25">
      <c r="B758" s="194">
        <f t="shared" si="58"/>
        <v>739</v>
      </c>
      <c r="C758" s="203"/>
      <c r="D758" s="204"/>
      <c r="E758" s="205"/>
      <c r="F758" s="206"/>
      <c r="G758" s="199" t="str">
        <f t="shared" si="59"/>
        <v/>
      </c>
      <c r="H758" s="199" t="str">
        <f t="shared" si="55"/>
        <v/>
      </c>
      <c r="I758" s="207" t="str">
        <f t="shared" si="56"/>
        <v/>
      </c>
      <c r="J758" s="208" t="str">
        <f t="shared" si="57"/>
        <v/>
      </c>
    </row>
    <row r="759" spans="2:10" ht="45" customHeight="1" x14ac:dyDescent="0.25">
      <c r="B759" s="194">
        <f t="shared" si="58"/>
        <v>740</v>
      </c>
      <c r="C759" s="203"/>
      <c r="D759" s="204"/>
      <c r="E759" s="205"/>
      <c r="F759" s="206"/>
      <c r="G759" s="199" t="str">
        <f t="shared" si="59"/>
        <v/>
      </c>
      <c r="H759" s="199" t="str">
        <f t="shared" si="55"/>
        <v/>
      </c>
      <c r="I759" s="207" t="str">
        <f t="shared" si="56"/>
        <v/>
      </c>
      <c r="J759" s="208" t="str">
        <f t="shared" si="57"/>
        <v/>
      </c>
    </row>
    <row r="760" spans="2:10" ht="45" customHeight="1" x14ac:dyDescent="0.25">
      <c r="B760" s="194">
        <f t="shared" si="58"/>
        <v>741</v>
      </c>
      <c r="C760" s="203"/>
      <c r="D760" s="204"/>
      <c r="E760" s="205"/>
      <c r="F760" s="206"/>
      <c r="G760" s="199" t="str">
        <f t="shared" si="59"/>
        <v/>
      </c>
      <c r="H760" s="199" t="str">
        <f t="shared" si="55"/>
        <v/>
      </c>
      <c r="I760" s="207" t="str">
        <f t="shared" si="56"/>
        <v/>
      </c>
      <c r="J760" s="208" t="str">
        <f t="shared" si="57"/>
        <v/>
      </c>
    </row>
    <row r="761" spans="2:10" ht="45" customHeight="1" x14ac:dyDescent="0.25">
      <c r="B761" s="194">
        <f t="shared" si="58"/>
        <v>742</v>
      </c>
      <c r="C761" s="203"/>
      <c r="D761" s="204"/>
      <c r="E761" s="205"/>
      <c r="F761" s="206"/>
      <c r="G761" s="199" t="str">
        <f t="shared" si="59"/>
        <v/>
      </c>
      <c r="H761" s="199" t="str">
        <f t="shared" si="55"/>
        <v/>
      </c>
      <c r="I761" s="207" t="str">
        <f t="shared" si="56"/>
        <v/>
      </c>
      <c r="J761" s="208" t="str">
        <f t="shared" si="57"/>
        <v/>
      </c>
    </row>
    <row r="762" spans="2:10" ht="45" customHeight="1" x14ac:dyDescent="0.25">
      <c r="B762" s="194">
        <f t="shared" si="58"/>
        <v>743</v>
      </c>
      <c r="C762" s="203"/>
      <c r="D762" s="204"/>
      <c r="E762" s="205"/>
      <c r="F762" s="206"/>
      <c r="G762" s="199" t="str">
        <f t="shared" si="59"/>
        <v/>
      </c>
      <c r="H762" s="199" t="str">
        <f t="shared" si="55"/>
        <v/>
      </c>
      <c r="I762" s="207" t="str">
        <f t="shared" si="56"/>
        <v/>
      </c>
      <c r="J762" s="208" t="str">
        <f t="shared" si="57"/>
        <v/>
      </c>
    </row>
    <row r="763" spans="2:10" ht="45" customHeight="1" x14ac:dyDescent="0.25">
      <c r="B763" s="194">
        <f t="shared" si="58"/>
        <v>744</v>
      </c>
      <c r="C763" s="203"/>
      <c r="D763" s="204"/>
      <c r="E763" s="205"/>
      <c r="F763" s="206"/>
      <c r="G763" s="199" t="str">
        <f t="shared" si="59"/>
        <v/>
      </c>
      <c r="H763" s="199" t="str">
        <f t="shared" si="55"/>
        <v/>
      </c>
      <c r="I763" s="207" t="str">
        <f t="shared" si="56"/>
        <v/>
      </c>
      <c r="J763" s="208" t="str">
        <f t="shared" si="57"/>
        <v/>
      </c>
    </row>
    <row r="764" spans="2:10" ht="45" customHeight="1" x14ac:dyDescent="0.25">
      <c r="B764" s="194">
        <f t="shared" si="58"/>
        <v>745</v>
      </c>
      <c r="C764" s="203"/>
      <c r="D764" s="204"/>
      <c r="E764" s="205"/>
      <c r="F764" s="206"/>
      <c r="G764" s="199" t="str">
        <f t="shared" si="59"/>
        <v/>
      </c>
      <c r="H764" s="199" t="str">
        <f t="shared" si="55"/>
        <v/>
      </c>
      <c r="I764" s="207" t="str">
        <f t="shared" si="56"/>
        <v/>
      </c>
      <c r="J764" s="208" t="str">
        <f t="shared" si="57"/>
        <v/>
      </c>
    </row>
    <row r="765" spans="2:10" ht="45" customHeight="1" x14ac:dyDescent="0.25">
      <c r="B765" s="194">
        <f t="shared" si="58"/>
        <v>746</v>
      </c>
      <c r="C765" s="203"/>
      <c r="D765" s="204"/>
      <c r="E765" s="205"/>
      <c r="F765" s="206"/>
      <c r="G765" s="199" t="str">
        <f t="shared" si="59"/>
        <v/>
      </c>
      <c r="H765" s="199" t="str">
        <f t="shared" si="55"/>
        <v/>
      </c>
      <c r="I765" s="207" t="str">
        <f t="shared" si="56"/>
        <v/>
      </c>
      <c r="J765" s="208" t="str">
        <f t="shared" si="57"/>
        <v/>
      </c>
    </row>
    <row r="766" spans="2:10" ht="45" customHeight="1" x14ac:dyDescent="0.25">
      <c r="B766" s="194">
        <f t="shared" si="58"/>
        <v>747</v>
      </c>
      <c r="C766" s="203"/>
      <c r="D766" s="204"/>
      <c r="E766" s="205"/>
      <c r="F766" s="206"/>
      <c r="G766" s="199" t="str">
        <f t="shared" si="59"/>
        <v/>
      </c>
      <c r="H766" s="199" t="str">
        <f t="shared" si="55"/>
        <v/>
      </c>
      <c r="I766" s="207" t="str">
        <f t="shared" si="56"/>
        <v/>
      </c>
      <c r="J766" s="208" t="str">
        <f t="shared" si="57"/>
        <v/>
      </c>
    </row>
    <row r="767" spans="2:10" ht="45" customHeight="1" x14ac:dyDescent="0.25">
      <c r="B767" s="194">
        <f t="shared" si="58"/>
        <v>748</v>
      </c>
      <c r="C767" s="203"/>
      <c r="D767" s="204"/>
      <c r="E767" s="205"/>
      <c r="F767" s="206"/>
      <c r="G767" s="199" t="str">
        <f t="shared" si="59"/>
        <v/>
      </c>
      <c r="H767" s="199" t="str">
        <f t="shared" si="55"/>
        <v/>
      </c>
      <c r="I767" s="207" t="str">
        <f t="shared" si="56"/>
        <v/>
      </c>
      <c r="J767" s="208" t="str">
        <f t="shared" si="57"/>
        <v/>
      </c>
    </row>
    <row r="768" spans="2:10" ht="45" customHeight="1" x14ac:dyDescent="0.25">
      <c r="B768" s="194">
        <f t="shared" si="58"/>
        <v>749</v>
      </c>
      <c r="C768" s="203"/>
      <c r="D768" s="204"/>
      <c r="E768" s="205"/>
      <c r="F768" s="206"/>
      <c r="G768" s="199" t="str">
        <f t="shared" si="59"/>
        <v/>
      </c>
      <c r="H768" s="199" t="str">
        <f t="shared" si="55"/>
        <v/>
      </c>
      <c r="I768" s="207" t="str">
        <f t="shared" si="56"/>
        <v/>
      </c>
      <c r="J768" s="208" t="str">
        <f t="shared" si="57"/>
        <v/>
      </c>
    </row>
    <row r="769" spans="2:10" ht="45" customHeight="1" x14ac:dyDescent="0.25">
      <c r="B769" s="194">
        <f t="shared" si="58"/>
        <v>750</v>
      </c>
      <c r="C769" s="203"/>
      <c r="D769" s="204"/>
      <c r="E769" s="205"/>
      <c r="F769" s="206"/>
      <c r="G769" s="199" t="str">
        <f t="shared" si="59"/>
        <v/>
      </c>
      <c r="H769" s="199" t="str">
        <f t="shared" si="55"/>
        <v/>
      </c>
      <c r="I769" s="207" t="str">
        <f t="shared" si="56"/>
        <v/>
      </c>
      <c r="J769" s="208" t="str">
        <f t="shared" si="57"/>
        <v/>
      </c>
    </row>
    <row r="770" spans="2:10" ht="45" customHeight="1" x14ac:dyDescent="0.25">
      <c r="B770" s="194">
        <f t="shared" si="58"/>
        <v>751</v>
      </c>
      <c r="C770" s="203"/>
      <c r="D770" s="204"/>
      <c r="E770" s="205"/>
      <c r="F770" s="206"/>
      <c r="G770" s="199" t="str">
        <f t="shared" si="59"/>
        <v/>
      </c>
      <c r="H770" s="199" t="str">
        <f t="shared" si="55"/>
        <v/>
      </c>
      <c r="I770" s="207" t="str">
        <f t="shared" si="56"/>
        <v/>
      </c>
      <c r="J770" s="208" t="str">
        <f t="shared" si="57"/>
        <v/>
      </c>
    </row>
    <row r="771" spans="2:10" ht="45" customHeight="1" x14ac:dyDescent="0.25">
      <c r="B771" s="194">
        <f t="shared" si="58"/>
        <v>752</v>
      </c>
      <c r="C771" s="203"/>
      <c r="D771" s="204"/>
      <c r="E771" s="205"/>
      <c r="F771" s="206"/>
      <c r="G771" s="199" t="str">
        <f t="shared" si="59"/>
        <v/>
      </c>
      <c r="H771" s="199" t="str">
        <f t="shared" si="55"/>
        <v/>
      </c>
      <c r="I771" s="207" t="str">
        <f t="shared" si="56"/>
        <v/>
      </c>
      <c r="J771" s="208" t="str">
        <f t="shared" si="57"/>
        <v/>
      </c>
    </row>
    <row r="772" spans="2:10" ht="45" customHeight="1" x14ac:dyDescent="0.25">
      <c r="B772" s="194">
        <f t="shared" si="58"/>
        <v>753</v>
      </c>
      <c r="C772" s="203"/>
      <c r="D772" s="204"/>
      <c r="E772" s="205"/>
      <c r="F772" s="206"/>
      <c r="G772" s="199" t="str">
        <f t="shared" si="59"/>
        <v/>
      </c>
      <c r="H772" s="199" t="str">
        <f t="shared" si="55"/>
        <v/>
      </c>
      <c r="I772" s="207" t="str">
        <f t="shared" si="56"/>
        <v/>
      </c>
      <c r="J772" s="208" t="str">
        <f t="shared" si="57"/>
        <v/>
      </c>
    </row>
    <row r="773" spans="2:10" ht="45" customHeight="1" x14ac:dyDescent="0.25">
      <c r="B773" s="194">
        <f t="shared" si="58"/>
        <v>754</v>
      </c>
      <c r="C773" s="203"/>
      <c r="D773" s="204"/>
      <c r="E773" s="205"/>
      <c r="F773" s="206"/>
      <c r="G773" s="199" t="str">
        <f t="shared" si="59"/>
        <v/>
      </c>
      <c r="H773" s="199" t="str">
        <f t="shared" si="55"/>
        <v/>
      </c>
      <c r="I773" s="207" t="str">
        <f t="shared" si="56"/>
        <v/>
      </c>
      <c r="J773" s="208" t="str">
        <f t="shared" si="57"/>
        <v/>
      </c>
    </row>
    <row r="774" spans="2:10" ht="45" customHeight="1" x14ac:dyDescent="0.25">
      <c r="B774" s="194">
        <f t="shared" si="58"/>
        <v>755</v>
      </c>
      <c r="C774" s="203"/>
      <c r="D774" s="204"/>
      <c r="E774" s="205"/>
      <c r="F774" s="206"/>
      <c r="G774" s="199" t="str">
        <f t="shared" si="59"/>
        <v/>
      </c>
      <c r="H774" s="199" t="str">
        <f t="shared" si="55"/>
        <v/>
      </c>
      <c r="I774" s="207" t="str">
        <f t="shared" si="56"/>
        <v/>
      </c>
      <c r="J774" s="208" t="str">
        <f t="shared" si="57"/>
        <v/>
      </c>
    </row>
    <row r="775" spans="2:10" ht="45" customHeight="1" x14ac:dyDescent="0.25">
      <c r="B775" s="194">
        <f t="shared" si="58"/>
        <v>756</v>
      </c>
      <c r="C775" s="203"/>
      <c r="D775" s="204"/>
      <c r="E775" s="205"/>
      <c r="F775" s="206"/>
      <c r="G775" s="199" t="str">
        <f t="shared" si="59"/>
        <v/>
      </c>
      <c r="H775" s="199" t="str">
        <f t="shared" si="55"/>
        <v/>
      </c>
      <c r="I775" s="207" t="str">
        <f t="shared" si="56"/>
        <v/>
      </c>
      <c r="J775" s="208" t="str">
        <f t="shared" si="57"/>
        <v/>
      </c>
    </row>
    <row r="776" spans="2:10" ht="45" customHeight="1" x14ac:dyDescent="0.25">
      <c r="B776" s="194">
        <f t="shared" si="58"/>
        <v>757</v>
      </c>
      <c r="C776" s="203"/>
      <c r="D776" s="204"/>
      <c r="E776" s="205"/>
      <c r="F776" s="206"/>
      <c r="G776" s="199" t="str">
        <f t="shared" si="59"/>
        <v/>
      </c>
      <c r="H776" s="199" t="str">
        <f t="shared" si="55"/>
        <v/>
      </c>
      <c r="I776" s="207" t="str">
        <f t="shared" si="56"/>
        <v/>
      </c>
      <c r="J776" s="208" t="str">
        <f t="shared" si="57"/>
        <v/>
      </c>
    </row>
    <row r="777" spans="2:10" ht="45" customHeight="1" x14ac:dyDescent="0.25">
      <c r="B777" s="194">
        <f t="shared" si="58"/>
        <v>758</v>
      </c>
      <c r="C777" s="203"/>
      <c r="D777" s="204"/>
      <c r="E777" s="205"/>
      <c r="F777" s="206"/>
      <c r="G777" s="199" t="str">
        <f t="shared" si="59"/>
        <v/>
      </c>
      <c r="H777" s="199" t="str">
        <f t="shared" si="55"/>
        <v/>
      </c>
      <c r="I777" s="207" t="str">
        <f t="shared" si="56"/>
        <v/>
      </c>
      <c r="J777" s="208" t="str">
        <f t="shared" si="57"/>
        <v/>
      </c>
    </row>
    <row r="778" spans="2:10" ht="45" customHeight="1" x14ac:dyDescent="0.25">
      <c r="B778" s="194">
        <f t="shared" si="58"/>
        <v>759</v>
      </c>
      <c r="C778" s="203"/>
      <c r="D778" s="204"/>
      <c r="E778" s="205"/>
      <c r="F778" s="206"/>
      <c r="G778" s="199" t="str">
        <f t="shared" si="59"/>
        <v/>
      </c>
      <c r="H778" s="199" t="str">
        <f t="shared" si="55"/>
        <v/>
      </c>
      <c r="I778" s="207" t="str">
        <f t="shared" si="56"/>
        <v/>
      </c>
      <c r="J778" s="208" t="str">
        <f t="shared" si="57"/>
        <v/>
      </c>
    </row>
    <row r="779" spans="2:10" ht="45" customHeight="1" x14ac:dyDescent="0.25">
      <c r="B779" s="194">
        <f t="shared" si="58"/>
        <v>760</v>
      </c>
      <c r="C779" s="203"/>
      <c r="D779" s="204"/>
      <c r="E779" s="205"/>
      <c r="F779" s="206"/>
      <c r="G779" s="199" t="str">
        <f t="shared" si="59"/>
        <v/>
      </c>
      <c r="H779" s="199" t="str">
        <f t="shared" si="55"/>
        <v/>
      </c>
      <c r="I779" s="207" t="str">
        <f t="shared" si="56"/>
        <v/>
      </c>
      <c r="J779" s="208" t="str">
        <f t="shared" si="57"/>
        <v/>
      </c>
    </row>
    <row r="780" spans="2:10" ht="45" customHeight="1" x14ac:dyDescent="0.25">
      <c r="B780" s="194">
        <f t="shared" si="58"/>
        <v>761</v>
      </c>
      <c r="C780" s="203"/>
      <c r="D780" s="204"/>
      <c r="E780" s="205"/>
      <c r="F780" s="206"/>
      <c r="G780" s="199" t="str">
        <f t="shared" si="59"/>
        <v/>
      </c>
      <c r="H780" s="199" t="str">
        <f t="shared" si="55"/>
        <v/>
      </c>
      <c r="I780" s="207" t="str">
        <f t="shared" si="56"/>
        <v/>
      </c>
      <c r="J780" s="208" t="str">
        <f t="shared" si="57"/>
        <v/>
      </c>
    </row>
    <row r="781" spans="2:10" ht="45" customHeight="1" x14ac:dyDescent="0.25">
      <c r="B781" s="194">
        <f t="shared" si="58"/>
        <v>762</v>
      </c>
      <c r="C781" s="203"/>
      <c r="D781" s="204"/>
      <c r="E781" s="205"/>
      <c r="F781" s="206"/>
      <c r="G781" s="199" t="str">
        <f t="shared" si="59"/>
        <v/>
      </c>
      <c r="H781" s="199" t="str">
        <f t="shared" si="55"/>
        <v/>
      </c>
      <c r="I781" s="207" t="str">
        <f t="shared" si="56"/>
        <v/>
      </c>
      <c r="J781" s="208" t="str">
        <f t="shared" si="57"/>
        <v/>
      </c>
    </row>
    <row r="782" spans="2:10" ht="45" customHeight="1" x14ac:dyDescent="0.25">
      <c r="B782" s="194">
        <f t="shared" si="58"/>
        <v>763</v>
      </c>
      <c r="C782" s="203"/>
      <c r="D782" s="204"/>
      <c r="E782" s="205"/>
      <c r="F782" s="206"/>
      <c r="G782" s="199" t="str">
        <f t="shared" si="59"/>
        <v/>
      </c>
      <c r="H782" s="199" t="str">
        <f t="shared" si="55"/>
        <v/>
      </c>
      <c r="I782" s="207" t="str">
        <f t="shared" si="56"/>
        <v/>
      </c>
      <c r="J782" s="208" t="str">
        <f t="shared" si="57"/>
        <v/>
      </c>
    </row>
    <row r="783" spans="2:10" ht="45" customHeight="1" x14ac:dyDescent="0.25">
      <c r="B783" s="194">
        <f t="shared" si="58"/>
        <v>764</v>
      </c>
      <c r="C783" s="203"/>
      <c r="D783" s="204"/>
      <c r="E783" s="205"/>
      <c r="F783" s="206"/>
      <c r="G783" s="199" t="str">
        <f t="shared" si="59"/>
        <v/>
      </c>
      <c r="H783" s="199" t="str">
        <f t="shared" si="55"/>
        <v/>
      </c>
      <c r="I783" s="207" t="str">
        <f t="shared" si="56"/>
        <v/>
      </c>
      <c r="J783" s="208" t="str">
        <f t="shared" si="57"/>
        <v/>
      </c>
    </row>
    <row r="784" spans="2:10" ht="45" customHeight="1" x14ac:dyDescent="0.25">
      <c r="B784" s="194">
        <f t="shared" si="58"/>
        <v>765</v>
      </c>
      <c r="C784" s="203"/>
      <c r="D784" s="204"/>
      <c r="E784" s="205"/>
      <c r="F784" s="206"/>
      <c r="G784" s="199" t="str">
        <f t="shared" si="59"/>
        <v/>
      </c>
      <c r="H784" s="199" t="str">
        <f t="shared" si="55"/>
        <v/>
      </c>
      <c r="I784" s="207" t="str">
        <f t="shared" si="56"/>
        <v/>
      </c>
      <c r="J784" s="208" t="str">
        <f t="shared" si="57"/>
        <v/>
      </c>
    </row>
    <row r="785" spans="2:10" ht="45" customHeight="1" x14ac:dyDescent="0.25">
      <c r="B785" s="194">
        <f t="shared" si="58"/>
        <v>766</v>
      </c>
      <c r="C785" s="203"/>
      <c r="D785" s="204"/>
      <c r="E785" s="205"/>
      <c r="F785" s="206"/>
      <c r="G785" s="199" t="str">
        <f t="shared" si="59"/>
        <v/>
      </c>
      <c r="H785" s="199" t="str">
        <f t="shared" si="55"/>
        <v/>
      </c>
      <c r="I785" s="207" t="str">
        <f t="shared" si="56"/>
        <v/>
      </c>
      <c r="J785" s="208" t="str">
        <f t="shared" si="57"/>
        <v/>
      </c>
    </row>
    <row r="786" spans="2:10" ht="45" customHeight="1" x14ac:dyDescent="0.25">
      <c r="B786" s="194">
        <f t="shared" si="58"/>
        <v>767</v>
      </c>
      <c r="C786" s="203"/>
      <c r="D786" s="204"/>
      <c r="E786" s="205"/>
      <c r="F786" s="206"/>
      <c r="G786" s="199" t="str">
        <f t="shared" si="59"/>
        <v/>
      </c>
      <c r="H786" s="199" t="str">
        <f t="shared" si="55"/>
        <v/>
      </c>
      <c r="I786" s="207" t="str">
        <f t="shared" si="56"/>
        <v/>
      </c>
      <c r="J786" s="208" t="str">
        <f t="shared" si="57"/>
        <v/>
      </c>
    </row>
    <row r="787" spans="2:10" ht="45" customHeight="1" x14ac:dyDescent="0.25">
      <c r="B787" s="194">
        <f t="shared" si="58"/>
        <v>768</v>
      </c>
      <c r="C787" s="203"/>
      <c r="D787" s="204"/>
      <c r="E787" s="205"/>
      <c r="F787" s="206"/>
      <c r="G787" s="199" t="str">
        <f t="shared" si="59"/>
        <v/>
      </c>
      <c r="H787" s="199" t="str">
        <f t="shared" si="55"/>
        <v/>
      </c>
      <c r="I787" s="207" t="str">
        <f t="shared" si="56"/>
        <v/>
      </c>
      <c r="J787" s="208" t="str">
        <f t="shared" si="57"/>
        <v/>
      </c>
    </row>
    <row r="788" spans="2:10" ht="45" customHeight="1" x14ac:dyDescent="0.25">
      <c r="B788" s="194">
        <f t="shared" si="58"/>
        <v>769</v>
      </c>
      <c r="C788" s="203"/>
      <c r="D788" s="204"/>
      <c r="E788" s="205"/>
      <c r="F788" s="206"/>
      <c r="G788" s="199" t="str">
        <f t="shared" si="59"/>
        <v/>
      </c>
      <c r="H788" s="199" t="str">
        <f t="shared" ref="H788:H851" si="60">IF(E788&gt;0,+D788/E788,"")</f>
        <v/>
      </c>
      <c r="I788" s="207" t="str">
        <f t="shared" ref="I788:I851" si="61">IF(ISERR(F788/D788),"",(F788/D788))</f>
        <v/>
      </c>
      <c r="J788" s="208" t="str">
        <f t="shared" ref="J788:J851" si="62">IF(D788&gt;0,(IF(AND(ISERROR(VLOOKUP(D788/$J$12,$M$10:$O$13,3,1))),"ALERTA. Registre SMMLV, casilla 8",VLOOKUP(D788/$J$12,$M$10:$O$13,3,1))),"")</f>
        <v/>
      </c>
    </row>
    <row r="789" spans="2:10" ht="45" customHeight="1" x14ac:dyDescent="0.25">
      <c r="B789" s="194">
        <f t="shared" ref="B789:B852" si="63">1+B788</f>
        <v>770</v>
      </c>
      <c r="C789" s="203"/>
      <c r="D789" s="204"/>
      <c r="E789" s="205"/>
      <c r="F789" s="206"/>
      <c r="G789" s="199" t="str">
        <f t="shared" ref="G789:G852" si="64">IF(D789&gt;0,G788+D789,"")</f>
        <v/>
      </c>
      <c r="H789" s="199" t="str">
        <f t="shared" si="60"/>
        <v/>
      </c>
      <c r="I789" s="207" t="str">
        <f t="shared" si="61"/>
        <v/>
      </c>
      <c r="J789" s="208" t="str">
        <f t="shared" si="62"/>
        <v/>
      </c>
    </row>
    <row r="790" spans="2:10" ht="45" customHeight="1" x14ac:dyDescent="0.25">
      <c r="B790" s="194">
        <f t="shared" si="63"/>
        <v>771</v>
      </c>
      <c r="C790" s="203"/>
      <c r="D790" s="204"/>
      <c r="E790" s="205"/>
      <c r="F790" s="206"/>
      <c r="G790" s="199" t="str">
        <f t="shared" si="64"/>
        <v/>
      </c>
      <c r="H790" s="199" t="str">
        <f t="shared" si="60"/>
        <v/>
      </c>
      <c r="I790" s="207" t="str">
        <f t="shared" si="61"/>
        <v/>
      </c>
      <c r="J790" s="208" t="str">
        <f t="shared" si="62"/>
        <v/>
      </c>
    </row>
    <row r="791" spans="2:10" ht="45" customHeight="1" x14ac:dyDescent="0.25">
      <c r="B791" s="194">
        <f t="shared" si="63"/>
        <v>772</v>
      </c>
      <c r="C791" s="203"/>
      <c r="D791" s="204"/>
      <c r="E791" s="205"/>
      <c r="F791" s="206"/>
      <c r="G791" s="199" t="str">
        <f t="shared" si="64"/>
        <v/>
      </c>
      <c r="H791" s="199" t="str">
        <f t="shared" si="60"/>
        <v/>
      </c>
      <c r="I791" s="207" t="str">
        <f t="shared" si="61"/>
        <v/>
      </c>
      <c r="J791" s="208" t="str">
        <f t="shared" si="62"/>
        <v/>
      </c>
    </row>
    <row r="792" spans="2:10" ht="45" customHeight="1" x14ac:dyDescent="0.25">
      <c r="B792" s="194">
        <f t="shared" si="63"/>
        <v>773</v>
      </c>
      <c r="C792" s="203"/>
      <c r="D792" s="204"/>
      <c r="E792" s="205"/>
      <c r="F792" s="206"/>
      <c r="G792" s="199" t="str">
        <f t="shared" si="64"/>
        <v/>
      </c>
      <c r="H792" s="199" t="str">
        <f t="shared" si="60"/>
        <v/>
      </c>
      <c r="I792" s="207" t="str">
        <f t="shared" si="61"/>
        <v/>
      </c>
      <c r="J792" s="208" t="str">
        <f t="shared" si="62"/>
        <v/>
      </c>
    </row>
    <row r="793" spans="2:10" ht="45" customHeight="1" x14ac:dyDescent="0.25">
      <c r="B793" s="194">
        <f t="shared" si="63"/>
        <v>774</v>
      </c>
      <c r="C793" s="203"/>
      <c r="D793" s="204"/>
      <c r="E793" s="205"/>
      <c r="F793" s="206"/>
      <c r="G793" s="199" t="str">
        <f t="shared" si="64"/>
        <v/>
      </c>
      <c r="H793" s="199" t="str">
        <f t="shared" si="60"/>
        <v/>
      </c>
      <c r="I793" s="207" t="str">
        <f t="shared" si="61"/>
        <v/>
      </c>
      <c r="J793" s="208" t="str">
        <f t="shared" si="62"/>
        <v/>
      </c>
    </row>
    <row r="794" spans="2:10" ht="45" customHeight="1" x14ac:dyDescent="0.25">
      <c r="B794" s="194">
        <f t="shared" si="63"/>
        <v>775</v>
      </c>
      <c r="C794" s="203"/>
      <c r="D794" s="204"/>
      <c r="E794" s="205"/>
      <c r="F794" s="206"/>
      <c r="G794" s="199" t="str">
        <f t="shared" si="64"/>
        <v/>
      </c>
      <c r="H794" s="199" t="str">
        <f t="shared" si="60"/>
        <v/>
      </c>
      <c r="I794" s="207" t="str">
        <f t="shared" si="61"/>
        <v/>
      </c>
      <c r="J794" s="208" t="str">
        <f t="shared" si="62"/>
        <v/>
      </c>
    </row>
    <row r="795" spans="2:10" ht="45" customHeight="1" x14ac:dyDescent="0.25">
      <c r="B795" s="194">
        <f t="shared" si="63"/>
        <v>776</v>
      </c>
      <c r="C795" s="203"/>
      <c r="D795" s="204"/>
      <c r="E795" s="205"/>
      <c r="F795" s="206"/>
      <c r="G795" s="199" t="str">
        <f t="shared" si="64"/>
        <v/>
      </c>
      <c r="H795" s="199" t="str">
        <f t="shared" si="60"/>
        <v/>
      </c>
      <c r="I795" s="207" t="str">
        <f t="shared" si="61"/>
        <v/>
      </c>
      <c r="J795" s="208" t="str">
        <f t="shared" si="62"/>
        <v/>
      </c>
    </row>
    <row r="796" spans="2:10" ht="45" customHeight="1" x14ac:dyDescent="0.25">
      <c r="B796" s="194">
        <f t="shared" si="63"/>
        <v>777</v>
      </c>
      <c r="C796" s="203"/>
      <c r="D796" s="204"/>
      <c r="E796" s="205"/>
      <c r="F796" s="206"/>
      <c r="G796" s="199" t="str">
        <f t="shared" si="64"/>
        <v/>
      </c>
      <c r="H796" s="199" t="str">
        <f t="shared" si="60"/>
        <v/>
      </c>
      <c r="I796" s="207" t="str">
        <f t="shared" si="61"/>
        <v/>
      </c>
      <c r="J796" s="208" t="str">
        <f t="shared" si="62"/>
        <v/>
      </c>
    </row>
    <row r="797" spans="2:10" ht="45" customHeight="1" x14ac:dyDescent="0.25">
      <c r="B797" s="194">
        <f t="shared" si="63"/>
        <v>778</v>
      </c>
      <c r="C797" s="203"/>
      <c r="D797" s="204"/>
      <c r="E797" s="205"/>
      <c r="F797" s="206"/>
      <c r="G797" s="199" t="str">
        <f t="shared" si="64"/>
        <v/>
      </c>
      <c r="H797" s="199" t="str">
        <f t="shared" si="60"/>
        <v/>
      </c>
      <c r="I797" s="207" t="str">
        <f t="shared" si="61"/>
        <v/>
      </c>
      <c r="J797" s="208" t="str">
        <f t="shared" si="62"/>
        <v/>
      </c>
    </row>
    <row r="798" spans="2:10" ht="45" customHeight="1" x14ac:dyDescent="0.25">
      <c r="B798" s="194">
        <f t="shared" si="63"/>
        <v>779</v>
      </c>
      <c r="C798" s="203"/>
      <c r="D798" s="204"/>
      <c r="E798" s="205"/>
      <c r="F798" s="206"/>
      <c r="G798" s="199" t="str">
        <f t="shared" si="64"/>
        <v/>
      </c>
      <c r="H798" s="199" t="str">
        <f t="shared" si="60"/>
        <v/>
      </c>
      <c r="I798" s="207" t="str">
        <f t="shared" si="61"/>
        <v/>
      </c>
      <c r="J798" s="208" t="str">
        <f t="shared" si="62"/>
        <v/>
      </c>
    </row>
    <row r="799" spans="2:10" ht="45" customHeight="1" x14ac:dyDescent="0.25">
      <c r="B799" s="194">
        <f t="shared" si="63"/>
        <v>780</v>
      </c>
      <c r="C799" s="203"/>
      <c r="D799" s="204"/>
      <c r="E799" s="205"/>
      <c r="F799" s="206"/>
      <c r="G799" s="199" t="str">
        <f t="shared" si="64"/>
        <v/>
      </c>
      <c r="H799" s="199" t="str">
        <f t="shared" si="60"/>
        <v/>
      </c>
      <c r="I799" s="207" t="str">
        <f t="shared" si="61"/>
        <v/>
      </c>
      <c r="J799" s="208" t="str">
        <f t="shared" si="62"/>
        <v/>
      </c>
    </row>
    <row r="800" spans="2:10" ht="45" customHeight="1" x14ac:dyDescent="0.25">
      <c r="B800" s="194">
        <f t="shared" si="63"/>
        <v>781</v>
      </c>
      <c r="C800" s="203"/>
      <c r="D800" s="204"/>
      <c r="E800" s="205"/>
      <c r="F800" s="206"/>
      <c r="G800" s="199" t="str">
        <f t="shared" si="64"/>
        <v/>
      </c>
      <c r="H800" s="199" t="str">
        <f t="shared" si="60"/>
        <v/>
      </c>
      <c r="I800" s="207" t="str">
        <f t="shared" si="61"/>
        <v/>
      </c>
      <c r="J800" s="208" t="str">
        <f t="shared" si="62"/>
        <v/>
      </c>
    </row>
    <row r="801" spans="2:10" ht="45" customHeight="1" x14ac:dyDescent="0.25">
      <c r="B801" s="194">
        <f t="shared" si="63"/>
        <v>782</v>
      </c>
      <c r="C801" s="203"/>
      <c r="D801" s="204"/>
      <c r="E801" s="205"/>
      <c r="F801" s="206"/>
      <c r="G801" s="199" t="str">
        <f t="shared" si="64"/>
        <v/>
      </c>
      <c r="H801" s="199" t="str">
        <f t="shared" si="60"/>
        <v/>
      </c>
      <c r="I801" s="207" t="str">
        <f t="shared" si="61"/>
        <v/>
      </c>
      <c r="J801" s="208" t="str">
        <f t="shared" si="62"/>
        <v/>
      </c>
    </row>
    <row r="802" spans="2:10" ht="45" customHeight="1" x14ac:dyDescent="0.25">
      <c r="B802" s="194">
        <f t="shared" si="63"/>
        <v>783</v>
      </c>
      <c r="C802" s="203"/>
      <c r="D802" s="204"/>
      <c r="E802" s="205"/>
      <c r="F802" s="206"/>
      <c r="G802" s="199" t="str">
        <f t="shared" si="64"/>
        <v/>
      </c>
      <c r="H802" s="199" t="str">
        <f t="shared" si="60"/>
        <v/>
      </c>
      <c r="I802" s="207" t="str">
        <f t="shared" si="61"/>
        <v/>
      </c>
      <c r="J802" s="208" t="str">
        <f t="shared" si="62"/>
        <v/>
      </c>
    </row>
    <row r="803" spans="2:10" ht="45" customHeight="1" x14ac:dyDescent="0.25">
      <c r="B803" s="194">
        <f t="shared" si="63"/>
        <v>784</v>
      </c>
      <c r="C803" s="203"/>
      <c r="D803" s="204"/>
      <c r="E803" s="205"/>
      <c r="F803" s="206"/>
      <c r="G803" s="199" t="str">
        <f t="shared" si="64"/>
        <v/>
      </c>
      <c r="H803" s="199" t="str">
        <f t="shared" si="60"/>
        <v/>
      </c>
      <c r="I803" s="207" t="str">
        <f t="shared" si="61"/>
        <v/>
      </c>
      <c r="J803" s="208" t="str">
        <f t="shared" si="62"/>
        <v/>
      </c>
    </row>
    <row r="804" spans="2:10" ht="45" customHeight="1" x14ac:dyDescent="0.25">
      <c r="B804" s="194">
        <f t="shared" si="63"/>
        <v>785</v>
      </c>
      <c r="C804" s="203"/>
      <c r="D804" s="204"/>
      <c r="E804" s="205"/>
      <c r="F804" s="206"/>
      <c r="G804" s="199" t="str">
        <f t="shared" si="64"/>
        <v/>
      </c>
      <c r="H804" s="199" t="str">
        <f t="shared" si="60"/>
        <v/>
      </c>
      <c r="I804" s="207" t="str">
        <f t="shared" si="61"/>
        <v/>
      </c>
      <c r="J804" s="208" t="str">
        <f t="shared" si="62"/>
        <v/>
      </c>
    </row>
    <row r="805" spans="2:10" ht="45" customHeight="1" x14ac:dyDescent="0.25">
      <c r="B805" s="194">
        <f t="shared" si="63"/>
        <v>786</v>
      </c>
      <c r="C805" s="203"/>
      <c r="D805" s="204"/>
      <c r="E805" s="205"/>
      <c r="F805" s="206"/>
      <c r="G805" s="199" t="str">
        <f t="shared" si="64"/>
        <v/>
      </c>
      <c r="H805" s="199" t="str">
        <f t="shared" si="60"/>
        <v/>
      </c>
      <c r="I805" s="207" t="str">
        <f t="shared" si="61"/>
        <v/>
      </c>
      <c r="J805" s="208" t="str">
        <f t="shared" si="62"/>
        <v/>
      </c>
    </row>
    <row r="806" spans="2:10" ht="45" customHeight="1" x14ac:dyDescent="0.25">
      <c r="B806" s="194">
        <f t="shared" si="63"/>
        <v>787</v>
      </c>
      <c r="C806" s="203"/>
      <c r="D806" s="204"/>
      <c r="E806" s="205"/>
      <c r="F806" s="206"/>
      <c r="G806" s="199" t="str">
        <f t="shared" si="64"/>
        <v/>
      </c>
      <c r="H806" s="199" t="str">
        <f t="shared" si="60"/>
        <v/>
      </c>
      <c r="I806" s="207" t="str">
        <f t="shared" si="61"/>
        <v/>
      </c>
      <c r="J806" s="208" t="str">
        <f t="shared" si="62"/>
        <v/>
      </c>
    </row>
    <row r="807" spans="2:10" ht="45" customHeight="1" x14ac:dyDescent="0.25">
      <c r="B807" s="194">
        <f t="shared" si="63"/>
        <v>788</v>
      </c>
      <c r="C807" s="203"/>
      <c r="D807" s="204"/>
      <c r="E807" s="205"/>
      <c r="F807" s="206"/>
      <c r="G807" s="199" t="str">
        <f t="shared" si="64"/>
        <v/>
      </c>
      <c r="H807" s="199" t="str">
        <f t="shared" si="60"/>
        <v/>
      </c>
      <c r="I807" s="207" t="str">
        <f t="shared" si="61"/>
        <v/>
      </c>
      <c r="J807" s="208" t="str">
        <f t="shared" si="62"/>
        <v/>
      </c>
    </row>
    <row r="808" spans="2:10" ht="45" customHeight="1" x14ac:dyDescent="0.25">
      <c r="B808" s="194">
        <f t="shared" si="63"/>
        <v>789</v>
      </c>
      <c r="C808" s="203"/>
      <c r="D808" s="204"/>
      <c r="E808" s="205"/>
      <c r="F808" s="206"/>
      <c r="G808" s="199" t="str">
        <f t="shared" si="64"/>
        <v/>
      </c>
      <c r="H808" s="199" t="str">
        <f t="shared" si="60"/>
        <v/>
      </c>
      <c r="I808" s="207" t="str">
        <f t="shared" si="61"/>
        <v/>
      </c>
      <c r="J808" s="208" t="str">
        <f t="shared" si="62"/>
        <v/>
      </c>
    </row>
    <row r="809" spans="2:10" ht="45" customHeight="1" x14ac:dyDescent="0.25">
      <c r="B809" s="194">
        <f t="shared" si="63"/>
        <v>790</v>
      </c>
      <c r="C809" s="203"/>
      <c r="D809" s="204"/>
      <c r="E809" s="205"/>
      <c r="F809" s="206"/>
      <c r="G809" s="199" t="str">
        <f t="shared" si="64"/>
        <v/>
      </c>
      <c r="H809" s="199" t="str">
        <f t="shared" si="60"/>
        <v/>
      </c>
      <c r="I809" s="207" t="str">
        <f t="shared" si="61"/>
        <v/>
      </c>
      <c r="J809" s="208" t="str">
        <f t="shared" si="62"/>
        <v/>
      </c>
    </row>
    <row r="810" spans="2:10" ht="45" customHeight="1" x14ac:dyDescent="0.25">
      <c r="B810" s="194">
        <f t="shared" si="63"/>
        <v>791</v>
      </c>
      <c r="C810" s="203"/>
      <c r="D810" s="204"/>
      <c r="E810" s="205"/>
      <c r="F810" s="206"/>
      <c r="G810" s="199" t="str">
        <f t="shared" si="64"/>
        <v/>
      </c>
      <c r="H810" s="199" t="str">
        <f t="shared" si="60"/>
        <v/>
      </c>
      <c r="I810" s="207" t="str">
        <f t="shared" si="61"/>
        <v/>
      </c>
      <c r="J810" s="208" t="str">
        <f t="shared" si="62"/>
        <v/>
      </c>
    </row>
    <row r="811" spans="2:10" ht="45" customHeight="1" x14ac:dyDescent="0.25">
      <c r="B811" s="194">
        <f t="shared" si="63"/>
        <v>792</v>
      </c>
      <c r="C811" s="203"/>
      <c r="D811" s="204"/>
      <c r="E811" s="205"/>
      <c r="F811" s="206"/>
      <c r="G811" s="199" t="str">
        <f t="shared" si="64"/>
        <v/>
      </c>
      <c r="H811" s="199" t="str">
        <f t="shared" si="60"/>
        <v/>
      </c>
      <c r="I811" s="207" t="str">
        <f t="shared" si="61"/>
        <v/>
      </c>
      <c r="J811" s="208" t="str">
        <f t="shared" si="62"/>
        <v/>
      </c>
    </row>
    <row r="812" spans="2:10" ht="45" customHeight="1" x14ac:dyDescent="0.25">
      <c r="B812" s="194">
        <f t="shared" si="63"/>
        <v>793</v>
      </c>
      <c r="C812" s="203"/>
      <c r="D812" s="204"/>
      <c r="E812" s="205"/>
      <c r="F812" s="206"/>
      <c r="G812" s="199" t="str">
        <f t="shared" si="64"/>
        <v/>
      </c>
      <c r="H812" s="199" t="str">
        <f t="shared" si="60"/>
        <v/>
      </c>
      <c r="I812" s="207" t="str">
        <f t="shared" si="61"/>
        <v/>
      </c>
      <c r="J812" s="208" t="str">
        <f t="shared" si="62"/>
        <v/>
      </c>
    </row>
    <row r="813" spans="2:10" ht="45" customHeight="1" x14ac:dyDescent="0.25">
      <c r="B813" s="194">
        <f t="shared" si="63"/>
        <v>794</v>
      </c>
      <c r="C813" s="203"/>
      <c r="D813" s="204"/>
      <c r="E813" s="205"/>
      <c r="F813" s="206"/>
      <c r="G813" s="199" t="str">
        <f t="shared" si="64"/>
        <v/>
      </c>
      <c r="H813" s="199" t="str">
        <f t="shared" si="60"/>
        <v/>
      </c>
      <c r="I813" s="207" t="str">
        <f t="shared" si="61"/>
        <v/>
      </c>
      <c r="J813" s="208" t="str">
        <f t="shared" si="62"/>
        <v/>
      </c>
    </row>
    <row r="814" spans="2:10" ht="45" customHeight="1" x14ac:dyDescent="0.25">
      <c r="B814" s="194">
        <f t="shared" si="63"/>
        <v>795</v>
      </c>
      <c r="C814" s="203"/>
      <c r="D814" s="204"/>
      <c r="E814" s="205"/>
      <c r="F814" s="206"/>
      <c r="G814" s="199" t="str">
        <f t="shared" si="64"/>
        <v/>
      </c>
      <c r="H814" s="199" t="str">
        <f t="shared" si="60"/>
        <v/>
      </c>
      <c r="I814" s="207" t="str">
        <f t="shared" si="61"/>
        <v/>
      </c>
      <c r="J814" s="208" t="str">
        <f t="shared" si="62"/>
        <v/>
      </c>
    </row>
    <row r="815" spans="2:10" ht="45" customHeight="1" x14ac:dyDescent="0.25">
      <c r="B815" s="194">
        <f t="shared" si="63"/>
        <v>796</v>
      </c>
      <c r="C815" s="203"/>
      <c r="D815" s="204"/>
      <c r="E815" s="205"/>
      <c r="F815" s="206"/>
      <c r="G815" s="199" t="str">
        <f t="shared" si="64"/>
        <v/>
      </c>
      <c r="H815" s="199" t="str">
        <f t="shared" si="60"/>
        <v/>
      </c>
      <c r="I815" s="207" t="str">
        <f t="shared" si="61"/>
        <v/>
      </c>
      <c r="J815" s="208" t="str">
        <f t="shared" si="62"/>
        <v/>
      </c>
    </row>
    <row r="816" spans="2:10" ht="45" customHeight="1" x14ac:dyDescent="0.25">
      <c r="B816" s="194">
        <f t="shared" si="63"/>
        <v>797</v>
      </c>
      <c r="C816" s="203"/>
      <c r="D816" s="204"/>
      <c r="E816" s="205"/>
      <c r="F816" s="206"/>
      <c r="G816" s="199" t="str">
        <f t="shared" si="64"/>
        <v/>
      </c>
      <c r="H816" s="199" t="str">
        <f t="shared" si="60"/>
        <v/>
      </c>
      <c r="I816" s="207" t="str">
        <f t="shared" si="61"/>
        <v/>
      </c>
      <c r="J816" s="208" t="str">
        <f t="shared" si="62"/>
        <v/>
      </c>
    </row>
    <row r="817" spans="2:10" ht="45" customHeight="1" x14ac:dyDescent="0.25">
      <c r="B817" s="194">
        <f t="shared" si="63"/>
        <v>798</v>
      </c>
      <c r="C817" s="203"/>
      <c r="D817" s="204"/>
      <c r="E817" s="205"/>
      <c r="F817" s="206"/>
      <c r="G817" s="199" t="str">
        <f t="shared" si="64"/>
        <v/>
      </c>
      <c r="H817" s="199" t="str">
        <f t="shared" si="60"/>
        <v/>
      </c>
      <c r="I817" s="207" t="str">
        <f t="shared" si="61"/>
        <v/>
      </c>
      <c r="J817" s="208" t="str">
        <f t="shared" si="62"/>
        <v/>
      </c>
    </row>
    <row r="818" spans="2:10" ht="45" customHeight="1" x14ac:dyDescent="0.25">
      <c r="B818" s="194">
        <f t="shared" si="63"/>
        <v>799</v>
      </c>
      <c r="C818" s="203"/>
      <c r="D818" s="204"/>
      <c r="E818" s="205"/>
      <c r="F818" s="206"/>
      <c r="G818" s="199" t="str">
        <f t="shared" si="64"/>
        <v/>
      </c>
      <c r="H818" s="199" t="str">
        <f t="shared" si="60"/>
        <v/>
      </c>
      <c r="I818" s="207" t="str">
        <f t="shared" si="61"/>
        <v/>
      </c>
      <c r="J818" s="208" t="str">
        <f t="shared" si="62"/>
        <v/>
      </c>
    </row>
    <row r="819" spans="2:10" ht="45" customHeight="1" x14ac:dyDescent="0.25">
      <c r="B819" s="194">
        <f t="shared" si="63"/>
        <v>800</v>
      </c>
      <c r="C819" s="203"/>
      <c r="D819" s="204"/>
      <c r="E819" s="205"/>
      <c r="F819" s="206"/>
      <c r="G819" s="199" t="str">
        <f t="shared" si="64"/>
        <v/>
      </c>
      <c r="H819" s="199" t="str">
        <f t="shared" si="60"/>
        <v/>
      </c>
      <c r="I819" s="207" t="str">
        <f t="shared" si="61"/>
        <v/>
      </c>
      <c r="J819" s="208" t="str">
        <f t="shared" si="62"/>
        <v/>
      </c>
    </row>
    <row r="820" spans="2:10" ht="45" customHeight="1" x14ac:dyDescent="0.25">
      <c r="B820" s="194">
        <f t="shared" si="63"/>
        <v>801</v>
      </c>
      <c r="C820" s="203"/>
      <c r="D820" s="204"/>
      <c r="E820" s="205"/>
      <c r="F820" s="206"/>
      <c r="G820" s="199" t="str">
        <f t="shared" si="64"/>
        <v/>
      </c>
      <c r="H820" s="199" t="str">
        <f t="shared" si="60"/>
        <v/>
      </c>
      <c r="I820" s="207" t="str">
        <f t="shared" si="61"/>
        <v/>
      </c>
      <c r="J820" s="208" t="str">
        <f t="shared" si="62"/>
        <v/>
      </c>
    </row>
    <row r="821" spans="2:10" ht="45" customHeight="1" x14ac:dyDescent="0.25">
      <c r="B821" s="194">
        <f t="shared" si="63"/>
        <v>802</v>
      </c>
      <c r="C821" s="203"/>
      <c r="D821" s="204"/>
      <c r="E821" s="205"/>
      <c r="F821" s="206"/>
      <c r="G821" s="199" t="str">
        <f t="shared" si="64"/>
        <v/>
      </c>
      <c r="H821" s="199" t="str">
        <f t="shared" si="60"/>
        <v/>
      </c>
      <c r="I821" s="207" t="str">
        <f t="shared" si="61"/>
        <v/>
      </c>
      <c r="J821" s="208" t="str">
        <f t="shared" si="62"/>
        <v/>
      </c>
    </row>
    <row r="822" spans="2:10" ht="45" customHeight="1" x14ac:dyDescent="0.25">
      <c r="B822" s="194">
        <f t="shared" si="63"/>
        <v>803</v>
      </c>
      <c r="C822" s="203"/>
      <c r="D822" s="204"/>
      <c r="E822" s="205"/>
      <c r="F822" s="206"/>
      <c r="G822" s="199" t="str">
        <f t="shared" si="64"/>
        <v/>
      </c>
      <c r="H822" s="199" t="str">
        <f t="shared" si="60"/>
        <v/>
      </c>
      <c r="I822" s="207" t="str">
        <f t="shared" si="61"/>
        <v/>
      </c>
      <c r="J822" s="208" t="str">
        <f t="shared" si="62"/>
        <v/>
      </c>
    </row>
    <row r="823" spans="2:10" ht="45" customHeight="1" x14ac:dyDescent="0.25">
      <c r="B823" s="194">
        <f t="shared" si="63"/>
        <v>804</v>
      </c>
      <c r="C823" s="203"/>
      <c r="D823" s="204"/>
      <c r="E823" s="205"/>
      <c r="F823" s="206"/>
      <c r="G823" s="199" t="str">
        <f t="shared" si="64"/>
        <v/>
      </c>
      <c r="H823" s="199" t="str">
        <f t="shared" si="60"/>
        <v/>
      </c>
      <c r="I823" s="207" t="str">
        <f t="shared" si="61"/>
        <v/>
      </c>
      <c r="J823" s="208" t="str">
        <f t="shared" si="62"/>
        <v/>
      </c>
    </row>
    <row r="824" spans="2:10" ht="45" customHeight="1" x14ac:dyDescent="0.25">
      <c r="B824" s="194">
        <f t="shared" si="63"/>
        <v>805</v>
      </c>
      <c r="C824" s="203"/>
      <c r="D824" s="204"/>
      <c r="E824" s="205"/>
      <c r="F824" s="206"/>
      <c r="G824" s="199" t="str">
        <f t="shared" si="64"/>
        <v/>
      </c>
      <c r="H824" s="199" t="str">
        <f t="shared" si="60"/>
        <v/>
      </c>
      <c r="I824" s="207" t="str">
        <f t="shared" si="61"/>
        <v/>
      </c>
      <c r="J824" s="208" t="str">
        <f t="shared" si="62"/>
        <v/>
      </c>
    </row>
    <row r="825" spans="2:10" ht="45" customHeight="1" x14ac:dyDescent="0.25">
      <c r="B825" s="194">
        <f t="shared" si="63"/>
        <v>806</v>
      </c>
      <c r="C825" s="203"/>
      <c r="D825" s="204"/>
      <c r="E825" s="205"/>
      <c r="F825" s="206"/>
      <c r="G825" s="199" t="str">
        <f t="shared" si="64"/>
        <v/>
      </c>
      <c r="H825" s="199" t="str">
        <f t="shared" si="60"/>
        <v/>
      </c>
      <c r="I825" s="207" t="str">
        <f t="shared" si="61"/>
        <v/>
      </c>
      <c r="J825" s="208" t="str">
        <f t="shared" si="62"/>
        <v/>
      </c>
    </row>
    <row r="826" spans="2:10" ht="45" customHeight="1" x14ac:dyDescent="0.25">
      <c r="B826" s="194">
        <f t="shared" si="63"/>
        <v>807</v>
      </c>
      <c r="C826" s="203"/>
      <c r="D826" s="204"/>
      <c r="E826" s="205"/>
      <c r="F826" s="206"/>
      <c r="G826" s="199" t="str">
        <f t="shared" si="64"/>
        <v/>
      </c>
      <c r="H826" s="199" t="str">
        <f t="shared" si="60"/>
        <v/>
      </c>
      <c r="I826" s="207" t="str">
        <f t="shared" si="61"/>
        <v/>
      </c>
      <c r="J826" s="208" t="str">
        <f t="shared" si="62"/>
        <v/>
      </c>
    </row>
    <row r="827" spans="2:10" ht="45" customHeight="1" x14ac:dyDescent="0.25">
      <c r="B827" s="194">
        <f t="shared" si="63"/>
        <v>808</v>
      </c>
      <c r="C827" s="203"/>
      <c r="D827" s="204"/>
      <c r="E827" s="205"/>
      <c r="F827" s="206"/>
      <c r="G827" s="199" t="str">
        <f t="shared" si="64"/>
        <v/>
      </c>
      <c r="H827" s="199" t="str">
        <f t="shared" si="60"/>
        <v/>
      </c>
      <c r="I827" s="207" t="str">
        <f t="shared" si="61"/>
        <v/>
      </c>
      <c r="J827" s="208" t="str">
        <f t="shared" si="62"/>
        <v/>
      </c>
    </row>
    <row r="828" spans="2:10" ht="45" customHeight="1" x14ac:dyDescent="0.25">
      <c r="B828" s="194">
        <f t="shared" si="63"/>
        <v>809</v>
      </c>
      <c r="C828" s="203"/>
      <c r="D828" s="204"/>
      <c r="E828" s="205"/>
      <c r="F828" s="206"/>
      <c r="G828" s="199" t="str">
        <f t="shared" si="64"/>
        <v/>
      </c>
      <c r="H828" s="199" t="str">
        <f t="shared" si="60"/>
        <v/>
      </c>
      <c r="I828" s="207" t="str">
        <f t="shared" si="61"/>
        <v/>
      </c>
      <c r="J828" s="208" t="str">
        <f t="shared" si="62"/>
        <v/>
      </c>
    </row>
    <row r="829" spans="2:10" ht="45" customHeight="1" x14ac:dyDescent="0.25">
      <c r="B829" s="194">
        <f t="shared" si="63"/>
        <v>810</v>
      </c>
      <c r="C829" s="203"/>
      <c r="D829" s="204"/>
      <c r="E829" s="205"/>
      <c r="F829" s="206"/>
      <c r="G829" s="199" t="str">
        <f t="shared" si="64"/>
        <v/>
      </c>
      <c r="H829" s="199" t="str">
        <f t="shared" si="60"/>
        <v/>
      </c>
      <c r="I829" s="207" t="str">
        <f t="shared" si="61"/>
        <v/>
      </c>
      <c r="J829" s="208" t="str">
        <f t="shared" si="62"/>
        <v/>
      </c>
    </row>
    <row r="830" spans="2:10" ht="45" customHeight="1" x14ac:dyDescent="0.25">
      <c r="B830" s="194">
        <f t="shared" si="63"/>
        <v>811</v>
      </c>
      <c r="C830" s="203"/>
      <c r="D830" s="204"/>
      <c r="E830" s="205"/>
      <c r="F830" s="206"/>
      <c r="G830" s="199" t="str">
        <f t="shared" si="64"/>
        <v/>
      </c>
      <c r="H830" s="199" t="str">
        <f t="shared" si="60"/>
        <v/>
      </c>
      <c r="I830" s="207" t="str">
        <f t="shared" si="61"/>
        <v/>
      </c>
      <c r="J830" s="208" t="str">
        <f t="shared" si="62"/>
        <v/>
      </c>
    </row>
    <row r="831" spans="2:10" ht="45" customHeight="1" x14ac:dyDescent="0.25">
      <c r="B831" s="194">
        <f t="shared" si="63"/>
        <v>812</v>
      </c>
      <c r="C831" s="203"/>
      <c r="D831" s="204"/>
      <c r="E831" s="205"/>
      <c r="F831" s="206"/>
      <c r="G831" s="199" t="str">
        <f t="shared" si="64"/>
        <v/>
      </c>
      <c r="H831" s="199" t="str">
        <f t="shared" si="60"/>
        <v/>
      </c>
      <c r="I831" s="207" t="str">
        <f t="shared" si="61"/>
        <v/>
      </c>
      <c r="J831" s="208" t="str">
        <f t="shared" si="62"/>
        <v/>
      </c>
    </row>
    <row r="832" spans="2:10" ht="45" customHeight="1" x14ac:dyDescent="0.25">
      <c r="B832" s="194">
        <f t="shared" si="63"/>
        <v>813</v>
      </c>
      <c r="C832" s="203"/>
      <c r="D832" s="204"/>
      <c r="E832" s="205"/>
      <c r="F832" s="206"/>
      <c r="G832" s="199" t="str">
        <f t="shared" si="64"/>
        <v/>
      </c>
      <c r="H832" s="199" t="str">
        <f t="shared" si="60"/>
        <v/>
      </c>
      <c r="I832" s="207" t="str">
        <f t="shared" si="61"/>
        <v/>
      </c>
      <c r="J832" s="208" t="str">
        <f t="shared" si="62"/>
        <v/>
      </c>
    </row>
    <row r="833" spans="2:10" ht="45" customHeight="1" x14ac:dyDescent="0.25">
      <c r="B833" s="194">
        <f t="shared" si="63"/>
        <v>814</v>
      </c>
      <c r="C833" s="203"/>
      <c r="D833" s="204"/>
      <c r="E833" s="205"/>
      <c r="F833" s="206"/>
      <c r="G833" s="199" t="str">
        <f t="shared" si="64"/>
        <v/>
      </c>
      <c r="H833" s="199" t="str">
        <f t="shared" si="60"/>
        <v/>
      </c>
      <c r="I833" s="207" t="str">
        <f t="shared" si="61"/>
        <v/>
      </c>
      <c r="J833" s="208" t="str">
        <f t="shared" si="62"/>
        <v/>
      </c>
    </row>
    <row r="834" spans="2:10" ht="45" customHeight="1" x14ac:dyDescent="0.25">
      <c r="B834" s="194">
        <f t="shared" si="63"/>
        <v>815</v>
      </c>
      <c r="C834" s="203"/>
      <c r="D834" s="204"/>
      <c r="E834" s="205"/>
      <c r="F834" s="206"/>
      <c r="G834" s="199" t="str">
        <f t="shared" si="64"/>
        <v/>
      </c>
      <c r="H834" s="199" t="str">
        <f t="shared" si="60"/>
        <v/>
      </c>
      <c r="I834" s="207" t="str">
        <f t="shared" si="61"/>
        <v/>
      </c>
      <c r="J834" s="208" t="str">
        <f t="shared" si="62"/>
        <v/>
      </c>
    </row>
    <row r="835" spans="2:10" ht="45" customHeight="1" x14ac:dyDescent="0.25">
      <c r="B835" s="194">
        <f t="shared" si="63"/>
        <v>816</v>
      </c>
      <c r="C835" s="203"/>
      <c r="D835" s="204"/>
      <c r="E835" s="205"/>
      <c r="F835" s="206"/>
      <c r="G835" s="199" t="str">
        <f t="shared" si="64"/>
        <v/>
      </c>
      <c r="H835" s="199" t="str">
        <f t="shared" si="60"/>
        <v/>
      </c>
      <c r="I835" s="207" t="str">
        <f t="shared" si="61"/>
        <v/>
      </c>
      <c r="J835" s="208" t="str">
        <f t="shared" si="62"/>
        <v/>
      </c>
    </row>
    <row r="836" spans="2:10" ht="45" customHeight="1" x14ac:dyDescent="0.25">
      <c r="B836" s="194">
        <f t="shared" si="63"/>
        <v>817</v>
      </c>
      <c r="C836" s="203"/>
      <c r="D836" s="204"/>
      <c r="E836" s="205"/>
      <c r="F836" s="206"/>
      <c r="G836" s="199" t="str">
        <f t="shared" si="64"/>
        <v/>
      </c>
      <c r="H836" s="199" t="str">
        <f t="shared" si="60"/>
        <v/>
      </c>
      <c r="I836" s="207" t="str">
        <f t="shared" si="61"/>
        <v/>
      </c>
      <c r="J836" s="208" t="str">
        <f t="shared" si="62"/>
        <v/>
      </c>
    </row>
    <row r="837" spans="2:10" ht="45" customHeight="1" x14ac:dyDescent="0.25">
      <c r="B837" s="194">
        <f t="shared" si="63"/>
        <v>818</v>
      </c>
      <c r="C837" s="203"/>
      <c r="D837" s="204"/>
      <c r="E837" s="205"/>
      <c r="F837" s="206"/>
      <c r="G837" s="199" t="str">
        <f t="shared" si="64"/>
        <v/>
      </c>
      <c r="H837" s="199" t="str">
        <f t="shared" si="60"/>
        <v/>
      </c>
      <c r="I837" s="207" t="str">
        <f t="shared" si="61"/>
        <v/>
      </c>
      <c r="J837" s="208" t="str">
        <f t="shared" si="62"/>
        <v/>
      </c>
    </row>
    <row r="838" spans="2:10" ht="45" customHeight="1" x14ac:dyDescent="0.25">
      <c r="B838" s="194">
        <f t="shared" si="63"/>
        <v>819</v>
      </c>
      <c r="C838" s="203"/>
      <c r="D838" s="204"/>
      <c r="E838" s="205"/>
      <c r="F838" s="206"/>
      <c r="G838" s="199" t="str">
        <f t="shared" si="64"/>
        <v/>
      </c>
      <c r="H838" s="199" t="str">
        <f t="shared" si="60"/>
        <v/>
      </c>
      <c r="I838" s="207" t="str">
        <f t="shared" si="61"/>
        <v/>
      </c>
      <c r="J838" s="208" t="str">
        <f t="shared" si="62"/>
        <v/>
      </c>
    </row>
    <row r="839" spans="2:10" ht="45" customHeight="1" x14ac:dyDescent="0.25">
      <c r="B839" s="194">
        <f t="shared" si="63"/>
        <v>820</v>
      </c>
      <c r="C839" s="203"/>
      <c r="D839" s="204"/>
      <c r="E839" s="205"/>
      <c r="F839" s="206"/>
      <c r="G839" s="199" t="str">
        <f t="shared" si="64"/>
        <v/>
      </c>
      <c r="H839" s="199" t="str">
        <f t="shared" si="60"/>
        <v/>
      </c>
      <c r="I839" s="207" t="str">
        <f t="shared" si="61"/>
        <v/>
      </c>
      <c r="J839" s="208" t="str">
        <f t="shared" si="62"/>
        <v/>
      </c>
    </row>
    <row r="840" spans="2:10" ht="45" customHeight="1" x14ac:dyDescent="0.25">
      <c r="B840" s="194">
        <f t="shared" si="63"/>
        <v>821</v>
      </c>
      <c r="C840" s="203"/>
      <c r="D840" s="204"/>
      <c r="E840" s="205"/>
      <c r="F840" s="206"/>
      <c r="G840" s="199" t="str">
        <f t="shared" si="64"/>
        <v/>
      </c>
      <c r="H840" s="199" t="str">
        <f t="shared" si="60"/>
        <v/>
      </c>
      <c r="I840" s="207" t="str">
        <f t="shared" si="61"/>
        <v/>
      </c>
      <c r="J840" s="208" t="str">
        <f t="shared" si="62"/>
        <v/>
      </c>
    </row>
    <row r="841" spans="2:10" ht="45" customHeight="1" x14ac:dyDescent="0.25">
      <c r="B841" s="194">
        <f t="shared" si="63"/>
        <v>822</v>
      </c>
      <c r="C841" s="203"/>
      <c r="D841" s="204"/>
      <c r="E841" s="205"/>
      <c r="F841" s="206"/>
      <c r="G841" s="199" t="str">
        <f t="shared" si="64"/>
        <v/>
      </c>
      <c r="H841" s="199" t="str">
        <f t="shared" si="60"/>
        <v/>
      </c>
      <c r="I841" s="207" t="str">
        <f t="shared" si="61"/>
        <v/>
      </c>
      <c r="J841" s="208" t="str">
        <f t="shared" si="62"/>
        <v/>
      </c>
    </row>
    <row r="842" spans="2:10" ht="45" customHeight="1" x14ac:dyDescent="0.25">
      <c r="B842" s="194">
        <f t="shared" si="63"/>
        <v>823</v>
      </c>
      <c r="C842" s="203"/>
      <c r="D842" s="204"/>
      <c r="E842" s="205"/>
      <c r="F842" s="206"/>
      <c r="G842" s="199" t="str">
        <f t="shared" si="64"/>
        <v/>
      </c>
      <c r="H842" s="199" t="str">
        <f t="shared" si="60"/>
        <v/>
      </c>
      <c r="I842" s="207" t="str">
        <f t="shared" si="61"/>
        <v/>
      </c>
      <c r="J842" s="208" t="str">
        <f t="shared" si="62"/>
        <v/>
      </c>
    </row>
    <row r="843" spans="2:10" ht="45" customHeight="1" x14ac:dyDescent="0.25">
      <c r="B843" s="194">
        <f t="shared" si="63"/>
        <v>824</v>
      </c>
      <c r="C843" s="203"/>
      <c r="D843" s="204"/>
      <c r="E843" s="205"/>
      <c r="F843" s="206"/>
      <c r="G843" s="199" t="str">
        <f t="shared" si="64"/>
        <v/>
      </c>
      <c r="H843" s="199" t="str">
        <f t="shared" si="60"/>
        <v/>
      </c>
      <c r="I843" s="207" t="str">
        <f t="shared" si="61"/>
        <v/>
      </c>
      <c r="J843" s="208" t="str">
        <f t="shared" si="62"/>
        <v/>
      </c>
    </row>
    <row r="844" spans="2:10" ht="45" customHeight="1" x14ac:dyDescent="0.25">
      <c r="B844" s="194">
        <f t="shared" si="63"/>
        <v>825</v>
      </c>
      <c r="C844" s="203"/>
      <c r="D844" s="204"/>
      <c r="E844" s="205"/>
      <c r="F844" s="206"/>
      <c r="G844" s="199" t="str">
        <f t="shared" si="64"/>
        <v/>
      </c>
      <c r="H844" s="199" t="str">
        <f t="shared" si="60"/>
        <v/>
      </c>
      <c r="I844" s="207" t="str">
        <f t="shared" si="61"/>
        <v/>
      </c>
      <c r="J844" s="208" t="str">
        <f t="shared" si="62"/>
        <v/>
      </c>
    </row>
    <row r="845" spans="2:10" ht="45" customHeight="1" x14ac:dyDescent="0.25">
      <c r="B845" s="194">
        <f t="shared" si="63"/>
        <v>826</v>
      </c>
      <c r="C845" s="203"/>
      <c r="D845" s="204"/>
      <c r="E845" s="205"/>
      <c r="F845" s="206"/>
      <c r="G845" s="199" t="str">
        <f t="shared" si="64"/>
        <v/>
      </c>
      <c r="H845" s="199" t="str">
        <f t="shared" si="60"/>
        <v/>
      </c>
      <c r="I845" s="207" t="str">
        <f t="shared" si="61"/>
        <v/>
      </c>
      <c r="J845" s="208" t="str">
        <f t="shared" si="62"/>
        <v/>
      </c>
    </row>
    <row r="846" spans="2:10" ht="45" customHeight="1" x14ac:dyDescent="0.25">
      <c r="B846" s="194">
        <f t="shared" si="63"/>
        <v>827</v>
      </c>
      <c r="C846" s="203"/>
      <c r="D846" s="204"/>
      <c r="E846" s="205"/>
      <c r="F846" s="206"/>
      <c r="G846" s="199" t="str">
        <f t="shared" si="64"/>
        <v/>
      </c>
      <c r="H846" s="199" t="str">
        <f t="shared" si="60"/>
        <v/>
      </c>
      <c r="I846" s="207" t="str">
        <f t="shared" si="61"/>
        <v/>
      </c>
      <c r="J846" s="208" t="str">
        <f t="shared" si="62"/>
        <v/>
      </c>
    </row>
    <row r="847" spans="2:10" ht="45" customHeight="1" x14ac:dyDescent="0.25">
      <c r="B847" s="194">
        <f t="shared" si="63"/>
        <v>828</v>
      </c>
      <c r="C847" s="203"/>
      <c r="D847" s="204"/>
      <c r="E847" s="205"/>
      <c r="F847" s="206"/>
      <c r="G847" s="199" t="str">
        <f t="shared" si="64"/>
        <v/>
      </c>
      <c r="H847" s="199" t="str">
        <f t="shared" si="60"/>
        <v/>
      </c>
      <c r="I847" s="207" t="str">
        <f t="shared" si="61"/>
        <v/>
      </c>
      <c r="J847" s="208" t="str">
        <f t="shared" si="62"/>
        <v/>
      </c>
    </row>
    <row r="848" spans="2:10" ht="45" customHeight="1" x14ac:dyDescent="0.25">
      <c r="B848" s="194">
        <f t="shared" si="63"/>
        <v>829</v>
      </c>
      <c r="C848" s="203"/>
      <c r="D848" s="204"/>
      <c r="E848" s="205"/>
      <c r="F848" s="206"/>
      <c r="G848" s="199" t="str">
        <f t="shared" si="64"/>
        <v/>
      </c>
      <c r="H848" s="199" t="str">
        <f t="shared" si="60"/>
        <v/>
      </c>
      <c r="I848" s="207" t="str">
        <f t="shared" si="61"/>
        <v/>
      </c>
      <c r="J848" s="208" t="str">
        <f t="shared" si="62"/>
        <v/>
      </c>
    </row>
    <row r="849" spans="2:10" ht="45" customHeight="1" x14ac:dyDescent="0.25">
      <c r="B849" s="194">
        <f t="shared" si="63"/>
        <v>830</v>
      </c>
      <c r="C849" s="203"/>
      <c r="D849" s="204"/>
      <c r="E849" s="205"/>
      <c r="F849" s="206"/>
      <c r="G849" s="199" t="str">
        <f t="shared" si="64"/>
        <v/>
      </c>
      <c r="H849" s="199" t="str">
        <f t="shared" si="60"/>
        <v/>
      </c>
      <c r="I849" s="207" t="str">
        <f t="shared" si="61"/>
        <v/>
      </c>
      <c r="J849" s="208" t="str">
        <f t="shared" si="62"/>
        <v/>
      </c>
    </row>
    <row r="850" spans="2:10" ht="45" customHeight="1" x14ac:dyDescent="0.25">
      <c r="B850" s="194">
        <f t="shared" si="63"/>
        <v>831</v>
      </c>
      <c r="C850" s="203"/>
      <c r="D850" s="204"/>
      <c r="E850" s="205"/>
      <c r="F850" s="206"/>
      <c r="G850" s="199" t="str">
        <f t="shared" si="64"/>
        <v/>
      </c>
      <c r="H850" s="199" t="str">
        <f t="shared" si="60"/>
        <v/>
      </c>
      <c r="I850" s="207" t="str">
        <f t="shared" si="61"/>
        <v/>
      </c>
      <c r="J850" s="208" t="str">
        <f t="shared" si="62"/>
        <v/>
      </c>
    </row>
    <row r="851" spans="2:10" ht="45" customHeight="1" x14ac:dyDescent="0.25">
      <c r="B851" s="194">
        <f t="shared" si="63"/>
        <v>832</v>
      </c>
      <c r="C851" s="203"/>
      <c r="D851" s="204"/>
      <c r="E851" s="205"/>
      <c r="F851" s="206"/>
      <c r="G851" s="199" t="str">
        <f t="shared" si="64"/>
        <v/>
      </c>
      <c r="H851" s="199" t="str">
        <f t="shared" si="60"/>
        <v/>
      </c>
      <c r="I851" s="207" t="str">
        <f t="shared" si="61"/>
        <v/>
      </c>
      <c r="J851" s="208" t="str">
        <f t="shared" si="62"/>
        <v/>
      </c>
    </row>
    <row r="852" spans="2:10" ht="45" customHeight="1" x14ac:dyDescent="0.25">
      <c r="B852" s="194">
        <f t="shared" si="63"/>
        <v>833</v>
      </c>
      <c r="C852" s="203"/>
      <c r="D852" s="204"/>
      <c r="E852" s="205"/>
      <c r="F852" s="206"/>
      <c r="G852" s="199" t="str">
        <f t="shared" si="64"/>
        <v/>
      </c>
      <c r="H852" s="199" t="str">
        <f t="shared" ref="H852:H915" si="65">IF(E852&gt;0,+D852/E852,"")</f>
        <v/>
      </c>
      <c r="I852" s="207" t="str">
        <f t="shared" ref="I852:I915" si="66">IF(ISERR(F852/D852),"",(F852/D852))</f>
        <v/>
      </c>
      <c r="J852" s="208" t="str">
        <f t="shared" ref="J852:J915" si="67">IF(D852&gt;0,(IF(AND(ISERROR(VLOOKUP(D852/$J$12,$M$10:$O$13,3,1))),"ALERTA. Registre SMMLV, casilla 8",VLOOKUP(D852/$J$12,$M$10:$O$13,3,1))),"")</f>
        <v/>
      </c>
    </row>
    <row r="853" spans="2:10" ht="45" customHeight="1" x14ac:dyDescent="0.25">
      <c r="B853" s="194">
        <f t="shared" ref="B853:B916" si="68">1+B852</f>
        <v>834</v>
      </c>
      <c r="C853" s="203"/>
      <c r="D853" s="204"/>
      <c r="E853" s="205"/>
      <c r="F853" s="206"/>
      <c r="G853" s="199" t="str">
        <f t="shared" ref="G853:G916" si="69">IF(D853&gt;0,G852+D853,"")</f>
        <v/>
      </c>
      <c r="H853" s="199" t="str">
        <f t="shared" si="65"/>
        <v/>
      </c>
      <c r="I853" s="207" t="str">
        <f t="shared" si="66"/>
        <v/>
      </c>
      <c r="J853" s="208" t="str">
        <f t="shared" si="67"/>
        <v/>
      </c>
    </row>
    <row r="854" spans="2:10" ht="45" customHeight="1" x14ac:dyDescent="0.25">
      <c r="B854" s="194">
        <f t="shared" si="68"/>
        <v>835</v>
      </c>
      <c r="C854" s="203"/>
      <c r="D854" s="204"/>
      <c r="E854" s="205"/>
      <c r="F854" s="206"/>
      <c r="G854" s="199" t="str">
        <f t="shared" si="69"/>
        <v/>
      </c>
      <c r="H854" s="199" t="str">
        <f t="shared" si="65"/>
        <v/>
      </c>
      <c r="I854" s="207" t="str">
        <f t="shared" si="66"/>
        <v/>
      </c>
      <c r="J854" s="208" t="str">
        <f t="shared" si="67"/>
        <v/>
      </c>
    </row>
    <row r="855" spans="2:10" ht="45" customHeight="1" x14ac:dyDescent="0.25">
      <c r="B855" s="194">
        <f t="shared" si="68"/>
        <v>836</v>
      </c>
      <c r="C855" s="203"/>
      <c r="D855" s="204"/>
      <c r="E855" s="205"/>
      <c r="F855" s="206"/>
      <c r="G855" s="199" t="str">
        <f t="shared" si="69"/>
        <v/>
      </c>
      <c r="H855" s="199" t="str">
        <f t="shared" si="65"/>
        <v/>
      </c>
      <c r="I855" s="207" t="str">
        <f t="shared" si="66"/>
        <v/>
      </c>
      <c r="J855" s="208" t="str">
        <f t="shared" si="67"/>
        <v/>
      </c>
    </row>
    <row r="856" spans="2:10" ht="45" customHeight="1" x14ac:dyDescent="0.25">
      <c r="B856" s="194">
        <f t="shared" si="68"/>
        <v>837</v>
      </c>
      <c r="C856" s="203"/>
      <c r="D856" s="204"/>
      <c r="E856" s="205"/>
      <c r="F856" s="206"/>
      <c r="G856" s="199" t="str">
        <f t="shared" si="69"/>
        <v/>
      </c>
      <c r="H856" s="199" t="str">
        <f t="shared" si="65"/>
        <v/>
      </c>
      <c r="I856" s="207" t="str">
        <f t="shared" si="66"/>
        <v/>
      </c>
      <c r="J856" s="208" t="str">
        <f t="shared" si="67"/>
        <v/>
      </c>
    </row>
    <row r="857" spans="2:10" ht="45" customHeight="1" x14ac:dyDescent="0.25">
      <c r="B857" s="194">
        <f t="shared" si="68"/>
        <v>838</v>
      </c>
      <c r="C857" s="203"/>
      <c r="D857" s="204"/>
      <c r="E857" s="205"/>
      <c r="F857" s="206"/>
      <c r="G857" s="199" t="str">
        <f t="shared" si="69"/>
        <v/>
      </c>
      <c r="H857" s="199" t="str">
        <f t="shared" si="65"/>
        <v/>
      </c>
      <c r="I857" s="207" t="str">
        <f t="shared" si="66"/>
        <v/>
      </c>
      <c r="J857" s="208" t="str">
        <f t="shared" si="67"/>
        <v/>
      </c>
    </row>
    <row r="858" spans="2:10" ht="45" customHeight="1" x14ac:dyDescent="0.25">
      <c r="B858" s="194">
        <f t="shared" si="68"/>
        <v>839</v>
      </c>
      <c r="C858" s="203"/>
      <c r="D858" s="204"/>
      <c r="E858" s="205"/>
      <c r="F858" s="206"/>
      <c r="G858" s="199" t="str">
        <f t="shared" si="69"/>
        <v/>
      </c>
      <c r="H858" s="199" t="str">
        <f t="shared" si="65"/>
        <v/>
      </c>
      <c r="I858" s="207" t="str">
        <f t="shared" si="66"/>
        <v/>
      </c>
      <c r="J858" s="208" t="str">
        <f t="shared" si="67"/>
        <v/>
      </c>
    </row>
    <row r="859" spans="2:10" ht="45" customHeight="1" x14ac:dyDescent="0.25">
      <c r="B859" s="194">
        <f t="shared" si="68"/>
        <v>840</v>
      </c>
      <c r="C859" s="203"/>
      <c r="D859" s="204"/>
      <c r="E859" s="205"/>
      <c r="F859" s="206"/>
      <c r="G859" s="199" t="str">
        <f t="shared" si="69"/>
        <v/>
      </c>
      <c r="H859" s="199" t="str">
        <f t="shared" si="65"/>
        <v/>
      </c>
      <c r="I859" s="207" t="str">
        <f t="shared" si="66"/>
        <v/>
      </c>
      <c r="J859" s="208" t="str">
        <f t="shared" si="67"/>
        <v/>
      </c>
    </row>
    <row r="860" spans="2:10" ht="45" customHeight="1" x14ac:dyDescent="0.25">
      <c r="B860" s="194">
        <f t="shared" si="68"/>
        <v>841</v>
      </c>
      <c r="C860" s="203"/>
      <c r="D860" s="204"/>
      <c r="E860" s="205"/>
      <c r="F860" s="206"/>
      <c r="G860" s="199" t="str">
        <f t="shared" si="69"/>
        <v/>
      </c>
      <c r="H860" s="199" t="str">
        <f t="shared" si="65"/>
        <v/>
      </c>
      <c r="I860" s="207" t="str">
        <f t="shared" si="66"/>
        <v/>
      </c>
      <c r="J860" s="208" t="str">
        <f t="shared" si="67"/>
        <v/>
      </c>
    </row>
    <row r="861" spans="2:10" ht="45" customHeight="1" x14ac:dyDescent="0.25">
      <c r="B861" s="194">
        <f t="shared" si="68"/>
        <v>842</v>
      </c>
      <c r="C861" s="203"/>
      <c r="D861" s="204"/>
      <c r="E861" s="205"/>
      <c r="F861" s="206"/>
      <c r="G861" s="199" t="str">
        <f t="shared" si="69"/>
        <v/>
      </c>
      <c r="H861" s="199" t="str">
        <f t="shared" si="65"/>
        <v/>
      </c>
      <c r="I861" s="207" t="str">
        <f t="shared" si="66"/>
        <v/>
      </c>
      <c r="J861" s="208" t="str">
        <f t="shared" si="67"/>
        <v/>
      </c>
    </row>
    <row r="862" spans="2:10" ht="45" customHeight="1" x14ac:dyDescent="0.25">
      <c r="B862" s="194">
        <f t="shared" si="68"/>
        <v>843</v>
      </c>
      <c r="C862" s="203"/>
      <c r="D862" s="204"/>
      <c r="E862" s="205"/>
      <c r="F862" s="206"/>
      <c r="G862" s="199" t="str">
        <f t="shared" si="69"/>
        <v/>
      </c>
      <c r="H862" s="199" t="str">
        <f t="shared" si="65"/>
        <v/>
      </c>
      <c r="I862" s="207" t="str">
        <f t="shared" si="66"/>
        <v/>
      </c>
      <c r="J862" s="208" t="str">
        <f t="shared" si="67"/>
        <v/>
      </c>
    </row>
    <row r="863" spans="2:10" ht="45" customHeight="1" x14ac:dyDescent="0.25">
      <c r="B863" s="194">
        <f t="shared" si="68"/>
        <v>844</v>
      </c>
      <c r="C863" s="203"/>
      <c r="D863" s="204"/>
      <c r="E863" s="205"/>
      <c r="F863" s="206"/>
      <c r="G863" s="199" t="str">
        <f t="shared" si="69"/>
        <v/>
      </c>
      <c r="H863" s="199" t="str">
        <f t="shared" si="65"/>
        <v/>
      </c>
      <c r="I863" s="207" t="str">
        <f t="shared" si="66"/>
        <v/>
      </c>
      <c r="J863" s="208" t="str">
        <f t="shared" si="67"/>
        <v/>
      </c>
    </row>
    <row r="864" spans="2:10" ht="45" customHeight="1" x14ac:dyDescent="0.25">
      <c r="B864" s="194">
        <f t="shared" si="68"/>
        <v>845</v>
      </c>
      <c r="C864" s="203"/>
      <c r="D864" s="204"/>
      <c r="E864" s="205"/>
      <c r="F864" s="206"/>
      <c r="G864" s="199" t="str">
        <f t="shared" si="69"/>
        <v/>
      </c>
      <c r="H864" s="199" t="str">
        <f t="shared" si="65"/>
        <v/>
      </c>
      <c r="I864" s="207" t="str">
        <f t="shared" si="66"/>
        <v/>
      </c>
      <c r="J864" s="208" t="str">
        <f t="shared" si="67"/>
        <v/>
      </c>
    </row>
    <row r="865" spans="2:10" ht="45" customHeight="1" x14ac:dyDescent="0.25">
      <c r="B865" s="194">
        <f t="shared" si="68"/>
        <v>846</v>
      </c>
      <c r="C865" s="203"/>
      <c r="D865" s="204"/>
      <c r="E865" s="205"/>
      <c r="F865" s="206"/>
      <c r="G865" s="199" t="str">
        <f t="shared" si="69"/>
        <v/>
      </c>
      <c r="H865" s="199" t="str">
        <f t="shared" si="65"/>
        <v/>
      </c>
      <c r="I865" s="207" t="str">
        <f t="shared" si="66"/>
        <v/>
      </c>
      <c r="J865" s="208" t="str">
        <f t="shared" si="67"/>
        <v/>
      </c>
    </row>
    <row r="866" spans="2:10" ht="45" customHeight="1" x14ac:dyDescent="0.25">
      <c r="B866" s="194">
        <f t="shared" si="68"/>
        <v>847</v>
      </c>
      <c r="C866" s="203"/>
      <c r="D866" s="204"/>
      <c r="E866" s="205"/>
      <c r="F866" s="206"/>
      <c r="G866" s="199" t="str">
        <f t="shared" si="69"/>
        <v/>
      </c>
      <c r="H866" s="199" t="str">
        <f t="shared" si="65"/>
        <v/>
      </c>
      <c r="I866" s="207" t="str">
        <f t="shared" si="66"/>
        <v/>
      </c>
      <c r="J866" s="208" t="str">
        <f t="shared" si="67"/>
        <v/>
      </c>
    </row>
    <row r="867" spans="2:10" ht="45" customHeight="1" x14ac:dyDescent="0.25">
      <c r="B867" s="194">
        <f t="shared" si="68"/>
        <v>848</v>
      </c>
      <c r="C867" s="203"/>
      <c r="D867" s="204"/>
      <c r="E867" s="205"/>
      <c r="F867" s="206"/>
      <c r="G867" s="199" t="str">
        <f t="shared" si="69"/>
        <v/>
      </c>
      <c r="H867" s="199" t="str">
        <f t="shared" si="65"/>
        <v/>
      </c>
      <c r="I867" s="207" t="str">
        <f t="shared" si="66"/>
        <v/>
      </c>
      <c r="J867" s="208" t="str">
        <f t="shared" si="67"/>
        <v/>
      </c>
    </row>
    <row r="868" spans="2:10" ht="45" customHeight="1" x14ac:dyDescent="0.25">
      <c r="B868" s="194">
        <f t="shared" si="68"/>
        <v>849</v>
      </c>
      <c r="C868" s="203"/>
      <c r="D868" s="204"/>
      <c r="E868" s="205"/>
      <c r="F868" s="206"/>
      <c r="G868" s="199" t="str">
        <f t="shared" si="69"/>
        <v/>
      </c>
      <c r="H868" s="199" t="str">
        <f t="shared" si="65"/>
        <v/>
      </c>
      <c r="I868" s="207" t="str">
        <f t="shared" si="66"/>
        <v/>
      </c>
      <c r="J868" s="208" t="str">
        <f t="shared" si="67"/>
        <v/>
      </c>
    </row>
    <row r="869" spans="2:10" ht="45" customHeight="1" x14ac:dyDescent="0.25">
      <c r="B869" s="194">
        <f t="shared" si="68"/>
        <v>850</v>
      </c>
      <c r="C869" s="203"/>
      <c r="D869" s="204"/>
      <c r="E869" s="205"/>
      <c r="F869" s="206"/>
      <c r="G869" s="199" t="str">
        <f t="shared" si="69"/>
        <v/>
      </c>
      <c r="H869" s="199" t="str">
        <f t="shared" si="65"/>
        <v/>
      </c>
      <c r="I869" s="207" t="str">
        <f t="shared" si="66"/>
        <v/>
      </c>
      <c r="J869" s="208" t="str">
        <f t="shared" si="67"/>
        <v/>
      </c>
    </row>
    <row r="870" spans="2:10" ht="45" customHeight="1" x14ac:dyDescent="0.25">
      <c r="B870" s="194">
        <f t="shared" si="68"/>
        <v>851</v>
      </c>
      <c r="C870" s="203"/>
      <c r="D870" s="204"/>
      <c r="E870" s="205"/>
      <c r="F870" s="206"/>
      <c r="G870" s="199" t="str">
        <f t="shared" si="69"/>
        <v/>
      </c>
      <c r="H870" s="199" t="str">
        <f t="shared" si="65"/>
        <v/>
      </c>
      <c r="I870" s="207" t="str">
        <f t="shared" si="66"/>
        <v/>
      </c>
      <c r="J870" s="208" t="str">
        <f t="shared" si="67"/>
        <v/>
      </c>
    </row>
    <row r="871" spans="2:10" ht="45" customHeight="1" x14ac:dyDescent="0.25">
      <c r="B871" s="194">
        <f t="shared" si="68"/>
        <v>852</v>
      </c>
      <c r="C871" s="203"/>
      <c r="D871" s="204"/>
      <c r="E871" s="205"/>
      <c r="F871" s="206"/>
      <c r="G871" s="199" t="str">
        <f t="shared" si="69"/>
        <v/>
      </c>
      <c r="H871" s="199" t="str">
        <f t="shared" si="65"/>
        <v/>
      </c>
      <c r="I871" s="207" t="str">
        <f t="shared" si="66"/>
        <v/>
      </c>
      <c r="J871" s="208" t="str">
        <f t="shared" si="67"/>
        <v/>
      </c>
    </row>
    <row r="872" spans="2:10" ht="45" customHeight="1" x14ac:dyDescent="0.25">
      <c r="B872" s="194">
        <f t="shared" si="68"/>
        <v>853</v>
      </c>
      <c r="C872" s="203"/>
      <c r="D872" s="204"/>
      <c r="E872" s="205"/>
      <c r="F872" s="206"/>
      <c r="G872" s="199" t="str">
        <f t="shared" si="69"/>
        <v/>
      </c>
      <c r="H872" s="199" t="str">
        <f t="shared" si="65"/>
        <v/>
      </c>
      <c r="I872" s="207" t="str">
        <f t="shared" si="66"/>
        <v/>
      </c>
      <c r="J872" s="208" t="str">
        <f t="shared" si="67"/>
        <v/>
      </c>
    </row>
    <row r="873" spans="2:10" ht="45" customHeight="1" x14ac:dyDescent="0.25">
      <c r="B873" s="194">
        <f t="shared" si="68"/>
        <v>854</v>
      </c>
      <c r="C873" s="203"/>
      <c r="D873" s="204"/>
      <c r="E873" s="205"/>
      <c r="F873" s="206"/>
      <c r="G873" s="199" t="str">
        <f t="shared" si="69"/>
        <v/>
      </c>
      <c r="H873" s="199" t="str">
        <f t="shared" si="65"/>
        <v/>
      </c>
      <c r="I873" s="207" t="str">
        <f t="shared" si="66"/>
        <v/>
      </c>
      <c r="J873" s="208" t="str">
        <f t="shared" si="67"/>
        <v/>
      </c>
    </row>
    <row r="874" spans="2:10" ht="45" customHeight="1" x14ac:dyDescent="0.25">
      <c r="B874" s="194">
        <f t="shared" si="68"/>
        <v>855</v>
      </c>
      <c r="C874" s="203"/>
      <c r="D874" s="204"/>
      <c r="E874" s="205"/>
      <c r="F874" s="206"/>
      <c r="G874" s="199" t="str">
        <f t="shared" si="69"/>
        <v/>
      </c>
      <c r="H874" s="199" t="str">
        <f t="shared" si="65"/>
        <v/>
      </c>
      <c r="I874" s="207" t="str">
        <f t="shared" si="66"/>
        <v/>
      </c>
      <c r="J874" s="208" t="str">
        <f t="shared" si="67"/>
        <v/>
      </c>
    </row>
    <row r="875" spans="2:10" ht="45" customHeight="1" x14ac:dyDescent="0.25">
      <c r="B875" s="194">
        <f t="shared" si="68"/>
        <v>856</v>
      </c>
      <c r="C875" s="203"/>
      <c r="D875" s="204"/>
      <c r="E875" s="205"/>
      <c r="F875" s="206"/>
      <c r="G875" s="199" t="str">
        <f t="shared" si="69"/>
        <v/>
      </c>
      <c r="H875" s="199" t="str">
        <f t="shared" si="65"/>
        <v/>
      </c>
      <c r="I875" s="207" t="str">
        <f t="shared" si="66"/>
        <v/>
      </c>
      <c r="J875" s="208" t="str">
        <f t="shared" si="67"/>
        <v/>
      </c>
    </row>
    <row r="876" spans="2:10" ht="45" customHeight="1" x14ac:dyDescent="0.25">
      <c r="B876" s="194">
        <f t="shared" si="68"/>
        <v>857</v>
      </c>
      <c r="C876" s="203"/>
      <c r="D876" s="204"/>
      <c r="E876" s="205"/>
      <c r="F876" s="206"/>
      <c r="G876" s="199" t="str">
        <f t="shared" si="69"/>
        <v/>
      </c>
      <c r="H876" s="199" t="str">
        <f t="shared" si="65"/>
        <v/>
      </c>
      <c r="I876" s="207" t="str">
        <f t="shared" si="66"/>
        <v/>
      </c>
      <c r="J876" s="208" t="str">
        <f t="shared" si="67"/>
        <v/>
      </c>
    </row>
    <row r="877" spans="2:10" ht="45" customHeight="1" x14ac:dyDescent="0.25">
      <c r="B877" s="194">
        <f t="shared" si="68"/>
        <v>858</v>
      </c>
      <c r="C877" s="203"/>
      <c r="D877" s="204"/>
      <c r="E877" s="205"/>
      <c r="F877" s="206"/>
      <c r="G877" s="199" t="str">
        <f t="shared" si="69"/>
        <v/>
      </c>
      <c r="H877" s="199" t="str">
        <f t="shared" si="65"/>
        <v/>
      </c>
      <c r="I877" s="207" t="str">
        <f t="shared" si="66"/>
        <v/>
      </c>
      <c r="J877" s="208" t="str">
        <f t="shared" si="67"/>
        <v/>
      </c>
    </row>
    <row r="878" spans="2:10" ht="45" customHeight="1" x14ac:dyDescent="0.25">
      <c r="B878" s="194">
        <f t="shared" si="68"/>
        <v>859</v>
      </c>
      <c r="C878" s="203"/>
      <c r="D878" s="204"/>
      <c r="E878" s="205"/>
      <c r="F878" s="206"/>
      <c r="G878" s="199" t="str">
        <f t="shared" si="69"/>
        <v/>
      </c>
      <c r="H878" s="199" t="str">
        <f t="shared" si="65"/>
        <v/>
      </c>
      <c r="I878" s="207" t="str">
        <f t="shared" si="66"/>
        <v/>
      </c>
      <c r="J878" s="208" t="str">
        <f t="shared" si="67"/>
        <v/>
      </c>
    </row>
    <row r="879" spans="2:10" ht="45" customHeight="1" x14ac:dyDescent="0.25">
      <c r="B879" s="194">
        <f t="shared" si="68"/>
        <v>860</v>
      </c>
      <c r="C879" s="203"/>
      <c r="D879" s="204"/>
      <c r="E879" s="205"/>
      <c r="F879" s="206"/>
      <c r="G879" s="199" t="str">
        <f t="shared" si="69"/>
        <v/>
      </c>
      <c r="H879" s="199" t="str">
        <f t="shared" si="65"/>
        <v/>
      </c>
      <c r="I879" s="207" t="str">
        <f t="shared" si="66"/>
        <v/>
      </c>
      <c r="J879" s="208" t="str">
        <f t="shared" si="67"/>
        <v/>
      </c>
    </row>
    <row r="880" spans="2:10" ht="45" customHeight="1" x14ac:dyDescent="0.25">
      <c r="B880" s="194">
        <f t="shared" si="68"/>
        <v>861</v>
      </c>
      <c r="C880" s="203"/>
      <c r="D880" s="204"/>
      <c r="E880" s="205"/>
      <c r="F880" s="206"/>
      <c r="G880" s="199" t="str">
        <f t="shared" si="69"/>
        <v/>
      </c>
      <c r="H880" s="199" t="str">
        <f t="shared" si="65"/>
        <v/>
      </c>
      <c r="I880" s="207" t="str">
        <f t="shared" si="66"/>
        <v/>
      </c>
      <c r="J880" s="208" t="str">
        <f t="shared" si="67"/>
        <v/>
      </c>
    </row>
    <row r="881" spans="2:10" ht="45" customHeight="1" x14ac:dyDescent="0.25">
      <c r="B881" s="194">
        <f t="shared" si="68"/>
        <v>862</v>
      </c>
      <c r="C881" s="203"/>
      <c r="D881" s="204"/>
      <c r="E881" s="205"/>
      <c r="F881" s="206"/>
      <c r="G881" s="199" t="str">
        <f t="shared" si="69"/>
        <v/>
      </c>
      <c r="H881" s="199" t="str">
        <f t="shared" si="65"/>
        <v/>
      </c>
      <c r="I881" s="207" t="str">
        <f t="shared" si="66"/>
        <v/>
      </c>
      <c r="J881" s="208" t="str">
        <f t="shared" si="67"/>
        <v/>
      </c>
    </row>
    <row r="882" spans="2:10" ht="45" customHeight="1" x14ac:dyDescent="0.25">
      <c r="B882" s="194">
        <f t="shared" si="68"/>
        <v>863</v>
      </c>
      <c r="C882" s="203"/>
      <c r="D882" s="204"/>
      <c r="E882" s="205"/>
      <c r="F882" s="206"/>
      <c r="G882" s="199" t="str">
        <f t="shared" si="69"/>
        <v/>
      </c>
      <c r="H882" s="199" t="str">
        <f t="shared" si="65"/>
        <v/>
      </c>
      <c r="I882" s="207" t="str">
        <f t="shared" si="66"/>
        <v/>
      </c>
      <c r="J882" s="208" t="str">
        <f t="shared" si="67"/>
        <v/>
      </c>
    </row>
    <row r="883" spans="2:10" ht="45" customHeight="1" x14ac:dyDescent="0.25">
      <c r="B883" s="194">
        <f t="shared" si="68"/>
        <v>864</v>
      </c>
      <c r="C883" s="203"/>
      <c r="D883" s="204"/>
      <c r="E883" s="205"/>
      <c r="F883" s="206"/>
      <c r="G883" s="199" t="str">
        <f t="shared" si="69"/>
        <v/>
      </c>
      <c r="H883" s="199" t="str">
        <f t="shared" si="65"/>
        <v/>
      </c>
      <c r="I883" s="207" t="str">
        <f t="shared" si="66"/>
        <v/>
      </c>
      <c r="J883" s="208" t="str">
        <f t="shared" si="67"/>
        <v/>
      </c>
    </row>
    <row r="884" spans="2:10" ht="45" customHeight="1" x14ac:dyDescent="0.25">
      <c r="B884" s="194">
        <f t="shared" si="68"/>
        <v>865</v>
      </c>
      <c r="C884" s="203"/>
      <c r="D884" s="204"/>
      <c r="E884" s="205"/>
      <c r="F884" s="206"/>
      <c r="G884" s="199" t="str">
        <f t="shared" si="69"/>
        <v/>
      </c>
      <c r="H884" s="199" t="str">
        <f t="shared" si="65"/>
        <v/>
      </c>
      <c r="I884" s="207" t="str">
        <f t="shared" si="66"/>
        <v/>
      </c>
      <c r="J884" s="208" t="str">
        <f t="shared" si="67"/>
        <v/>
      </c>
    </row>
    <row r="885" spans="2:10" ht="45" customHeight="1" x14ac:dyDescent="0.25">
      <c r="B885" s="194">
        <f t="shared" si="68"/>
        <v>866</v>
      </c>
      <c r="C885" s="203"/>
      <c r="D885" s="204"/>
      <c r="E885" s="205"/>
      <c r="F885" s="206"/>
      <c r="G885" s="199" t="str">
        <f t="shared" si="69"/>
        <v/>
      </c>
      <c r="H885" s="199" t="str">
        <f t="shared" si="65"/>
        <v/>
      </c>
      <c r="I885" s="207" t="str">
        <f t="shared" si="66"/>
        <v/>
      </c>
      <c r="J885" s="208" t="str">
        <f t="shared" si="67"/>
        <v/>
      </c>
    </row>
    <row r="886" spans="2:10" ht="45" customHeight="1" x14ac:dyDescent="0.25">
      <c r="B886" s="194">
        <f t="shared" si="68"/>
        <v>867</v>
      </c>
      <c r="C886" s="203"/>
      <c r="D886" s="204"/>
      <c r="E886" s="205"/>
      <c r="F886" s="206"/>
      <c r="G886" s="199" t="str">
        <f t="shared" si="69"/>
        <v/>
      </c>
      <c r="H886" s="199" t="str">
        <f t="shared" si="65"/>
        <v/>
      </c>
      <c r="I886" s="207" t="str">
        <f t="shared" si="66"/>
        <v/>
      </c>
      <c r="J886" s="208" t="str">
        <f t="shared" si="67"/>
        <v/>
      </c>
    </row>
    <row r="887" spans="2:10" ht="45" customHeight="1" x14ac:dyDescent="0.25">
      <c r="B887" s="194">
        <f t="shared" si="68"/>
        <v>868</v>
      </c>
      <c r="C887" s="203"/>
      <c r="D887" s="204"/>
      <c r="E887" s="205"/>
      <c r="F887" s="206"/>
      <c r="G887" s="199" t="str">
        <f t="shared" si="69"/>
        <v/>
      </c>
      <c r="H887" s="199" t="str">
        <f t="shared" si="65"/>
        <v/>
      </c>
      <c r="I887" s="207" t="str">
        <f t="shared" si="66"/>
        <v/>
      </c>
      <c r="J887" s="208" t="str">
        <f t="shared" si="67"/>
        <v/>
      </c>
    </row>
    <row r="888" spans="2:10" ht="45" customHeight="1" x14ac:dyDescent="0.25">
      <c r="B888" s="194">
        <f t="shared" si="68"/>
        <v>869</v>
      </c>
      <c r="C888" s="203"/>
      <c r="D888" s="204"/>
      <c r="E888" s="205"/>
      <c r="F888" s="206"/>
      <c r="G888" s="199" t="str">
        <f t="shared" si="69"/>
        <v/>
      </c>
      <c r="H888" s="199" t="str">
        <f t="shared" si="65"/>
        <v/>
      </c>
      <c r="I888" s="207" t="str">
        <f t="shared" si="66"/>
        <v/>
      </c>
      <c r="J888" s="208" t="str">
        <f t="shared" si="67"/>
        <v/>
      </c>
    </row>
    <row r="889" spans="2:10" ht="45" customHeight="1" x14ac:dyDescent="0.25">
      <c r="B889" s="194">
        <f t="shared" si="68"/>
        <v>870</v>
      </c>
      <c r="C889" s="203"/>
      <c r="D889" s="204"/>
      <c r="E889" s="205"/>
      <c r="F889" s="206"/>
      <c r="G889" s="199" t="str">
        <f t="shared" si="69"/>
        <v/>
      </c>
      <c r="H889" s="199" t="str">
        <f t="shared" si="65"/>
        <v/>
      </c>
      <c r="I889" s="207" t="str">
        <f t="shared" si="66"/>
        <v/>
      </c>
      <c r="J889" s="208" t="str">
        <f t="shared" si="67"/>
        <v/>
      </c>
    </row>
    <row r="890" spans="2:10" ht="45" customHeight="1" x14ac:dyDescent="0.25">
      <c r="B890" s="194">
        <f t="shared" si="68"/>
        <v>871</v>
      </c>
      <c r="C890" s="203"/>
      <c r="D890" s="204"/>
      <c r="E890" s="205"/>
      <c r="F890" s="206"/>
      <c r="G890" s="199" t="str">
        <f t="shared" si="69"/>
        <v/>
      </c>
      <c r="H890" s="199" t="str">
        <f t="shared" si="65"/>
        <v/>
      </c>
      <c r="I890" s="207" t="str">
        <f t="shared" si="66"/>
        <v/>
      </c>
      <c r="J890" s="208" t="str">
        <f t="shared" si="67"/>
        <v/>
      </c>
    </row>
    <row r="891" spans="2:10" ht="45" customHeight="1" x14ac:dyDescent="0.25">
      <c r="B891" s="194">
        <f t="shared" si="68"/>
        <v>872</v>
      </c>
      <c r="C891" s="203"/>
      <c r="D891" s="204"/>
      <c r="E891" s="205"/>
      <c r="F891" s="206"/>
      <c r="G891" s="199" t="str">
        <f t="shared" si="69"/>
        <v/>
      </c>
      <c r="H891" s="199" t="str">
        <f t="shared" si="65"/>
        <v/>
      </c>
      <c r="I891" s="207" t="str">
        <f t="shared" si="66"/>
        <v/>
      </c>
      <c r="J891" s="208" t="str">
        <f t="shared" si="67"/>
        <v/>
      </c>
    </row>
    <row r="892" spans="2:10" ht="45" customHeight="1" x14ac:dyDescent="0.25">
      <c r="B892" s="194">
        <f t="shared" si="68"/>
        <v>873</v>
      </c>
      <c r="C892" s="203"/>
      <c r="D892" s="204"/>
      <c r="E892" s="205"/>
      <c r="F892" s="206"/>
      <c r="G892" s="199" t="str">
        <f t="shared" si="69"/>
        <v/>
      </c>
      <c r="H892" s="199" t="str">
        <f t="shared" si="65"/>
        <v/>
      </c>
      <c r="I892" s="207" t="str">
        <f t="shared" si="66"/>
        <v/>
      </c>
      <c r="J892" s="208" t="str">
        <f t="shared" si="67"/>
        <v/>
      </c>
    </row>
    <row r="893" spans="2:10" ht="45" customHeight="1" x14ac:dyDescent="0.25">
      <c r="B893" s="194">
        <f t="shared" si="68"/>
        <v>874</v>
      </c>
      <c r="C893" s="203"/>
      <c r="D893" s="204"/>
      <c r="E893" s="205"/>
      <c r="F893" s="206"/>
      <c r="G893" s="199" t="str">
        <f t="shared" si="69"/>
        <v/>
      </c>
      <c r="H893" s="199" t="str">
        <f t="shared" si="65"/>
        <v/>
      </c>
      <c r="I893" s="207" t="str">
        <f t="shared" si="66"/>
        <v/>
      </c>
      <c r="J893" s="208" t="str">
        <f t="shared" si="67"/>
        <v/>
      </c>
    </row>
    <row r="894" spans="2:10" ht="45" customHeight="1" x14ac:dyDescent="0.25">
      <c r="B894" s="194">
        <f t="shared" si="68"/>
        <v>875</v>
      </c>
      <c r="C894" s="203"/>
      <c r="D894" s="204"/>
      <c r="E894" s="205"/>
      <c r="F894" s="206"/>
      <c r="G894" s="199" t="str">
        <f t="shared" si="69"/>
        <v/>
      </c>
      <c r="H894" s="199" t="str">
        <f t="shared" si="65"/>
        <v/>
      </c>
      <c r="I894" s="207" t="str">
        <f t="shared" si="66"/>
        <v/>
      </c>
      <c r="J894" s="208" t="str">
        <f t="shared" si="67"/>
        <v/>
      </c>
    </row>
    <row r="895" spans="2:10" ht="45" customHeight="1" x14ac:dyDescent="0.25">
      <c r="B895" s="194">
        <f t="shared" si="68"/>
        <v>876</v>
      </c>
      <c r="C895" s="203"/>
      <c r="D895" s="204"/>
      <c r="E895" s="205"/>
      <c r="F895" s="206"/>
      <c r="G895" s="199" t="str">
        <f t="shared" si="69"/>
        <v/>
      </c>
      <c r="H895" s="199" t="str">
        <f t="shared" si="65"/>
        <v/>
      </c>
      <c r="I895" s="207" t="str">
        <f t="shared" si="66"/>
        <v/>
      </c>
      <c r="J895" s="208" t="str">
        <f t="shared" si="67"/>
        <v/>
      </c>
    </row>
    <row r="896" spans="2:10" ht="45" customHeight="1" x14ac:dyDescent="0.25">
      <c r="B896" s="194">
        <f t="shared" si="68"/>
        <v>877</v>
      </c>
      <c r="C896" s="203"/>
      <c r="D896" s="204"/>
      <c r="E896" s="205"/>
      <c r="F896" s="206"/>
      <c r="G896" s="199" t="str">
        <f t="shared" si="69"/>
        <v/>
      </c>
      <c r="H896" s="199" t="str">
        <f t="shared" si="65"/>
        <v/>
      </c>
      <c r="I896" s="207" t="str">
        <f t="shared" si="66"/>
        <v/>
      </c>
      <c r="J896" s="208" t="str">
        <f t="shared" si="67"/>
        <v/>
      </c>
    </row>
    <row r="897" spans="2:10" ht="45" customHeight="1" x14ac:dyDescent="0.25">
      <c r="B897" s="194">
        <f t="shared" si="68"/>
        <v>878</v>
      </c>
      <c r="C897" s="203"/>
      <c r="D897" s="204"/>
      <c r="E897" s="205"/>
      <c r="F897" s="206"/>
      <c r="G897" s="199" t="str">
        <f t="shared" si="69"/>
        <v/>
      </c>
      <c r="H897" s="199" t="str">
        <f t="shared" si="65"/>
        <v/>
      </c>
      <c r="I897" s="207" t="str">
        <f t="shared" si="66"/>
        <v/>
      </c>
      <c r="J897" s="208" t="str">
        <f t="shared" si="67"/>
        <v/>
      </c>
    </row>
    <row r="898" spans="2:10" ht="45" customHeight="1" x14ac:dyDescent="0.25">
      <c r="B898" s="194">
        <f t="shared" si="68"/>
        <v>879</v>
      </c>
      <c r="C898" s="203"/>
      <c r="D898" s="204"/>
      <c r="E898" s="205"/>
      <c r="F898" s="206"/>
      <c r="G898" s="199" t="str">
        <f t="shared" si="69"/>
        <v/>
      </c>
      <c r="H898" s="199" t="str">
        <f t="shared" si="65"/>
        <v/>
      </c>
      <c r="I898" s="207" t="str">
        <f t="shared" si="66"/>
        <v/>
      </c>
      <c r="J898" s="208" t="str">
        <f t="shared" si="67"/>
        <v/>
      </c>
    </row>
    <row r="899" spans="2:10" ht="45" customHeight="1" x14ac:dyDescent="0.25">
      <c r="B899" s="194">
        <f t="shared" si="68"/>
        <v>880</v>
      </c>
      <c r="C899" s="203"/>
      <c r="D899" s="204"/>
      <c r="E899" s="205"/>
      <c r="F899" s="206"/>
      <c r="G899" s="199" t="str">
        <f t="shared" si="69"/>
        <v/>
      </c>
      <c r="H899" s="199" t="str">
        <f t="shared" si="65"/>
        <v/>
      </c>
      <c r="I899" s="207" t="str">
        <f t="shared" si="66"/>
        <v/>
      </c>
      <c r="J899" s="208" t="str">
        <f t="shared" si="67"/>
        <v/>
      </c>
    </row>
    <row r="900" spans="2:10" ht="45" customHeight="1" x14ac:dyDescent="0.25">
      <c r="B900" s="194">
        <f t="shared" si="68"/>
        <v>881</v>
      </c>
      <c r="C900" s="203"/>
      <c r="D900" s="204"/>
      <c r="E900" s="205"/>
      <c r="F900" s="206"/>
      <c r="G900" s="199" t="str">
        <f t="shared" si="69"/>
        <v/>
      </c>
      <c r="H900" s="199" t="str">
        <f t="shared" si="65"/>
        <v/>
      </c>
      <c r="I900" s="207" t="str">
        <f t="shared" si="66"/>
        <v/>
      </c>
      <c r="J900" s="208" t="str">
        <f t="shared" si="67"/>
        <v/>
      </c>
    </row>
    <row r="901" spans="2:10" ht="45" customHeight="1" x14ac:dyDescent="0.25">
      <c r="B901" s="194">
        <f t="shared" si="68"/>
        <v>882</v>
      </c>
      <c r="C901" s="203"/>
      <c r="D901" s="204"/>
      <c r="E901" s="205"/>
      <c r="F901" s="206"/>
      <c r="G901" s="199" t="str">
        <f t="shared" si="69"/>
        <v/>
      </c>
      <c r="H901" s="199" t="str">
        <f t="shared" si="65"/>
        <v/>
      </c>
      <c r="I901" s="207" t="str">
        <f t="shared" si="66"/>
        <v/>
      </c>
      <c r="J901" s="208" t="str">
        <f t="shared" si="67"/>
        <v/>
      </c>
    </row>
    <row r="902" spans="2:10" ht="45" customHeight="1" x14ac:dyDescent="0.25">
      <c r="B902" s="194">
        <f t="shared" si="68"/>
        <v>883</v>
      </c>
      <c r="C902" s="203"/>
      <c r="D902" s="204"/>
      <c r="E902" s="205"/>
      <c r="F902" s="206"/>
      <c r="G902" s="199" t="str">
        <f t="shared" si="69"/>
        <v/>
      </c>
      <c r="H902" s="199" t="str">
        <f t="shared" si="65"/>
        <v/>
      </c>
      <c r="I902" s="207" t="str">
        <f t="shared" si="66"/>
        <v/>
      </c>
      <c r="J902" s="208" t="str">
        <f t="shared" si="67"/>
        <v/>
      </c>
    </row>
    <row r="903" spans="2:10" ht="45" customHeight="1" x14ac:dyDescent="0.25">
      <c r="B903" s="194">
        <f t="shared" si="68"/>
        <v>884</v>
      </c>
      <c r="C903" s="203"/>
      <c r="D903" s="204"/>
      <c r="E903" s="205"/>
      <c r="F903" s="206"/>
      <c r="G903" s="199" t="str">
        <f t="shared" si="69"/>
        <v/>
      </c>
      <c r="H903" s="199" t="str">
        <f t="shared" si="65"/>
        <v/>
      </c>
      <c r="I903" s="207" t="str">
        <f t="shared" si="66"/>
        <v/>
      </c>
      <c r="J903" s="208" t="str">
        <f t="shared" si="67"/>
        <v/>
      </c>
    </row>
    <row r="904" spans="2:10" ht="45" customHeight="1" x14ac:dyDescent="0.25">
      <c r="B904" s="194">
        <f t="shared" si="68"/>
        <v>885</v>
      </c>
      <c r="C904" s="203"/>
      <c r="D904" s="204"/>
      <c r="E904" s="205"/>
      <c r="F904" s="206"/>
      <c r="G904" s="199" t="str">
        <f t="shared" si="69"/>
        <v/>
      </c>
      <c r="H904" s="199" t="str">
        <f t="shared" si="65"/>
        <v/>
      </c>
      <c r="I904" s="207" t="str">
        <f t="shared" si="66"/>
        <v/>
      </c>
      <c r="J904" s="208" t="str">
        <f t="shared" si="67"/>
        <v/>
      </c>
    </row>
    <row r="905" spans="2:10" ht="45" customHeight="1" x14ac:dyDescent="0.25">
      <c r="B905" s="194">
        <f t="shared" si="68"/>
        <v>886</v>
      </c>
      <c r="C905" s="203"/>
      <c r="D905" s="204"/>
      <c r="E905" s="205"/>
      <c r="F905" s="206"/>
      <c r="G905" s="199" t="str">
        <f t="shared" si="69"/>
        <v/>
      </c>
      <c r="H905" s="199" t="str">
        <f t="shared" si="65"/>
        <v/>
      </c>
      <c r="I905" s="207" t="str">
        <f t="shared" si="66"/>
        <v/>
      </c>
      <c r="J905" s="208" t="str">
        <f t="shared" si="67"/>
        <v/>
      </c>
    </row>
    <row r="906" spans="2:10" ht="45" customHeight="1" x14ac:dyDescent="0.25">
      <c r="B906" s="194">
        <f t="shared" si="68"/>
        <v>887</v>
      </c>
      <c r="C906" s="203"/>
      <c r="D906" s="204"/>
      <c r="E906" s="205"/>
      <c r="F906" s="206"/>
      <c r="G906" s="199" t="str">
        <f t="shared" si="69"/>
        <v/>
      </c>
      <c r="H906" s="199" t="str">
        <f t="shared" si="65"/>
        <v/>
      </c>
      <c r="I906" s="207" t="str">
        <f t="shared" si="66"/>
        <v/>
      </c>
      <c r="J906" s="208" t="str">
        <f t="shared" si="67"/>
        <v/>
      </c>
    </row>
    <row r="907" spans="2:10" ht="45" customHeight="1" x14ac:dyDescent="0.25">
      <c r="B907" s="194">
        <f t="shared" si="68"/>
        <v>888</v>
      </c>
      <c r="C907" s="203"/>
      <c r="D907" s="204"/>
      <c r="E907" s="205"/>
      <c r="F907" s="206"/>
      <c r="G907" s="199" t="str">
        <f t="shared" si="69"/>
        <v/>
      </c>
      <c r="H907" s="199" t="str">
        <f t="shared" si="65"/>
        <v/>
      </c>
      <c r="I907" s="207" t="str">
        <f t="shared" si="66"/>
        <v/>
      </c>
      <c r="J907" s="208" t="str">
        <f t="shared" si="67"/>
        <v/>
      </c>
    </row>
    <row r="908" spans="2:10" ht="45" customHeight="1" x14ac:dyDescent="0.25">
      <c r="B908" s="194">
        <f t="shared" si="68"/>
        <v>889</v>
      </c>
      <c r="C908" s="203"/>
      <c r="D908" s="204"/>
      <c r="E908" s="205"/>
      <c r="F908" s="206"/>
      <c r="G908" s="199" t="str">
        <f t="shared" si="69"/>
        <v/>
      </c>
      <c r="H908" s="199" t="str">
        <f t="shared" si="65"/>
        <v/>
      </c>
      <c r="I908" s="207" t="str">
        <f t="shared" si="66"/>
        <v/>
      </c>
      <c r="J908" s="208" t="str">
        <f t="shared" si="67"/>
        <v/>
      </c>
    </row>
    <row r="909" spans="2:10" ht="45" customHeight="1" x14ac:dyDescent="0.25">
      <c r="B909" s="194">
        <f t="shared" si="68"/>
        <v>890</v>
      </c>
      <c r="C909" s="203"/>
      <c r="D909" s="204"/>
      <c r="E909" s="205"/>
      <c r="F909" s="206"/>
      <c r="G909" s="199" t="str">
        <f t="shared" si="69"/>
        <v/>
      </c>
      <c r="H909" s="199" t="str">
        <f t="shared" si="65"/>
        <v/>
      </c>
      <c r="I909" s="207" t="str">
        <f t="shared" si="66"/>
        <v/>
      </c>
      <c r="J909" s="208" t="str">
        <f t="shared" si="67"/>
        <v/>
      </c>
    </row>
    <row r="910" spans="2:10" ht="45" customHeight="1" x14ac:dyDescent="0.25">
      <c r="B910" s="194">
        <f t="shared" si="68"/>
        <v>891</v>
      </c>
      <c r="C910" s="203"/>
      <c r="D910" s="204"/>
      <c r="E910" s="205"/>
      <c r="F910" s="206"/>
      <c r="G910" s="199" t="str">
        <f t="shared" si="69"/>
        <v/>
      </c>
      <c r="H910" s="199" t="str">
        <f t="shared" si="65"/>
        <v/>
      </c>
      <c r="I910" s="207" t="str">
        <f t="shared" si="66"/>
        <v/>
      </c>
      <c r="J910" s="208" t="str">
        <f t="shared" si="67"/>
        <v/>
      </c>
    </row>
    <row r="911" spans="2:10" ht="45" customHeight="1" x14ac:dyDescent="0.25">
      <c r="B911" s="194">
        <f t="shared" si="68"/>
        <v>892</v>
      </c>
      <c r="C911" s="203"/>
      <c r="D911" s="204"/>
      <c r="E911" s="205"/>
      <c r="F911" s="206"/>
      <c r="G911" s="199" t="str">
        <f t="shared" si="69"/>
        <v/>
      </c>
      <c r="H911" s="199" t="str">
        <f t="shared" si="65"/>
        <v/>
      </c>
      <c r="I911" s="207" t="str">
        <f t="shared" si="66"/>
        <v/>
      </c>
      <c r="J911" s="208" t="str">
        <f t="shared" si="67"/>
        <v/>
      </c>
    </row>
    <row r="912" spans="2:10" ht="45" customHeight="1" x14ac:dyDescent="0.25">
      <c r="B912" s="194">
        <f t="shared" si="68"/>
        <v>893</v>
      </c>
      <c r="C912" s="203"/>
      <c r="D912" s="204"/>
      <c r="E912" s="205"/>
      <c r="F912" s="206"/>
      <c r="G912" s="199" t="str">
        <f t="shared" si="69"/>
        <v/>
      </c>
      <c r="H912" s="199" t="str">
        <f t="shared" si="65"/>
        <v/>
      </c>
      <c r="I912" s="207" t="str">
        <f t="shared" si="66"/>
        <v/>
      </c>
      <c r="J912" s="208" t="str">
        <f t="shared" si="67"/>
        <v/>
      </c>
    </row>
    <row r="913" spans="2:10" ht="45" customHeight="1" x14ac:dyDescent="0.25">
      <c r="B913" s="194">
        <f t="shared" si="68"/>
        <v>894</v>
      </c>
      <c r="C913" s="203"/>
      <c r="D913" s="204"/>
      <c r="E913" s="205"/>
      <c r="F913" s="206"/>
      <c r="G913" s="199" t="str">
        <f t="shared" si="69"/>
        <v/>
      </c>
      <c r="H913" s="199" t="str">
        <f t="shared" si="65"/>
        <v/>
      </c>
      <c r="I913" s="207" t="str">
        <f t="shared" si="66"/>
        <v/>
      </c>
      <c r="J913" s="208" t="str">
        <f t="shared" si="67"/>
        <v/>
      </c>
    </row>
    <row r="914" spans="2:10" ht="45" customHeight="1" x14ac:dyDescent="0.25">
      <c r="B914" s="194">
        <f t="shared" si="68"/>
        <v>895</v>
      </c>
      <c r="C914" s="203"/>
      <c r="D914" s="204"/>
      <c r="E914" s="205"/>
      <c r="F914" s="206"/>
      <c r="G914" s="199" t="str">
        <f t="shared" si="69"/>
        <v/>
      </c>
      <c r="H914" s="199" t="str">
        <f t="shared" si="65"/>
        <v/>
      </c>
      <c r="I914" s="207" t="str">
        <f t="shared" si="66"/>
        <v/>
      </c>
      <c r="J914" s="208" t="str">
        <f t="shared" si="67"/>
        <v/>
      </c>
    </row>
    <row r="915" spans="2:10" ht="45" customHeight="1" x14ac:dyDescent="0.25">
      <c r="B915" s="194">
        <f t="shared" si="68"/>
        <v>896</v>
      </c>
      <c r="C915" s="203"/>
      <c r="D915" s="204"/>
      <c r="E915" s="205"/>
      <c r="F915" s="206"/>
      <c r="G915" s="199" t="str">
        <f t="shared" si="69"/>
        <v/>
      </c>
      <c r="H915" s="199" t="str">
        <f t="shared" si="65"/>
        <v/>
      </c>
      <c r="I915" s="207" t="str">
        <f t="shared" si="66"/>
        <v/>
      </c>
      <c r="J915" s="208" t="str">
        <f t="shared" si="67"/>
        <v/>
      </c>
    </row>
    <row r="916" spans="2:10" ht="45" customHeight="1" x14ac:dyDescent="0.25">
      <c r="B916" s="194">
        <f t="shared" si="68"/>
        <v>897</v>
      </c>
      <c r="C916" s="203"/>
      <c r="D916" s="204"/>
      <c r="E916" s="205"/>
      <c r="F916" s="206"/>
      <c r="G916" s="199" t="str">
        <f t="shared" si="69"/>
        <v/>
      </c>
      <c r="H916" s="199" t="str">
        <f t="shared" ref="H916:H979" si="70">IF(E916&gt;0,+D916/E916,"")</f>
        <v/>
      </c>
      <c r="I916" s="207" t="str">
        <f t="shared" ref="I916:I979" si="71">IF(ISERR(F916/D916),"",(F916/D916))</f>
        <v/>
      </c>
      <c r="J916" s="208" t="str">
        <f t="shared" ref="J916:J979" si="72">IF(D916&gt;0,(IF(AND(ISERROR(VLOOKUP(D916/$J$12,$M$10:$O$13,3,1))),"ALERTA. Registre SMMLV, casilla 8",VLOOKUP(D916/$J$12,$M$10:$O$13,3,1))),"")</f>
        <v/>
      </c>
    </row>
    <row r="917" spans="2:10" ht="45" customHeight="1" x14ac:dyDescent="0.25">
      <c r="B917" s="194">
        <f t="shared" ref="B917:B980" si="73">1+B916</f>
        <v>898</v>
      </c>
      <c r="C917" s="203"/>
      <c r="D917" s="204"/>
      <c r="E917" s="205"/>
      <c r="F917" s="206"/>
      <c r="G917" s="199" t="str">
        <f t="shared" ref="G917:G980" si="74">IF(D917&gt;0,G916+D917,"")</f>
        <v/>
      </c>
      <c r="H917" s="199" t="str">
        <f t="shared" si="70"/>
        <v/>
      </c>
      <c r="I917" s="207" t="str">
        <f t="shared" si="71"/>
        <v/>
      </c>
      <c r="J917" s="208" t="str">
        <f t="shared" si="72"/>
        <v/>
      </c>
    </row>
    <row r="918" spans="2:10" ht="45" customHeight="1" x14ac:dyDescent="0.25">
      <c r="B918" s="194">
        <f t="shared" si="73"/>
        <v>899</v>
      </c>
      <c r="C918" s="203"/>
      <c r="D918" s="204"/>
      <c r="E918" s="205"/>
      <c r="F918" s="206"/>
      <c r="G918" s="199" t="str">
        <f t="shared" si="74"/>
        <v/>
      </c>
      <c r="H918" s="199" t="str">
        <f t="shared" si="70"/>
        <v/>
      </c>
      <c r="I918" s="207" t="str">
        <f t="shared" si="71"/>
        <v/>
      </c>
      <c r="J918" s="208" t="str">
        <f t="shared" si="72"/>
        <v/>
      </c>
    </row>
    <row r="919" spans="2:10" ht="45" customHeight="1" x14ac:dyDescent="0.25">
      <c r="B919" s="194">
        <f t="shared" si="73"/>
        <v>900</v>
      </c>
      <c r="C919" s="203"/>
      <c r="D919" s="204"/>
      <c r="E919" s="205"/>
      <c r="F919" s="206"/>
      <c r="G919" s="199" t="str">
        <f t="shared" si="74"/>
        <v/>
      </c>
      <c r="H919" s="199" t="str">
        <f t="shared" si="70"/>
        <v/>
      </c>
      <c r="I919" s="207" t="str">
        <f t="shared" si="71"/>
        <v/>
      </c>
      <c r="J919" s="208" t="str">
        <f t="shared" si="72"/>
        <v/>
      </c>
    </row>
    <row r="920" spans="2:10" ht="45" customHeight="1" x14ac:dyDescent="0.25">
      <c r="B920" s="194">
        <f t="shared" si="73"/>
        <v>901</v>
      </c>
      <c r="C920" s="203"/>
      <c r="D920" s="204"/>
      <c r="E920" s="205"/>
      <c r="F920" s="206"/>
      <c r="G920" s="199" t="str">
        <f t="shared" si="74"/>
        <v/>
      </c>
      <c r="H920" s="199" t="str">
        <f t="shared" si="70"/>
        <v/>
      </c>
      <c r="I920" s="207" t="str">
        <f t="shared" si="71"/>
        <v/>
      </c>
      <c r="J920" s="208" t="str">
        <f t="shared" si="72"/>
        <v/>
      </c>
    </row>
    <row r="921" spans="2:10" ht="45" customHeight="1" x14ac:dyDescent="0.25">
      <c r="B921" s="194">
        <f t="shared" si="73"/>
        <v>902</v>
      </c>
      <c r="C921" s="203"/>
      <c r="D921" s="204"/>
      <c r="E921" s="205"/>
      <c r="F921" s="206"/>
      <c r="G921" s="199" t="str">
        <f t="shared" si="74"/>
        <v/>
      </c>
      <c r="H921" s="199" t="str">
        <f t="shared" si="70"/>
        <v/>
      </c>
      <c r="I921" s="207" t="str">
        <f t="shared" si="71"/>
        <v/>
      </c>
      <c r="J921" s="208" t="str">
        <f t="shared" si="72"/>
        <v/>
      </c>
    </row>
    <row r="922" spans="2:10" ht="45" customHeight="1" x14ac:dyDescent="0.25">
      <c r="B922" s="194">
        <f t="shared" si="73"/>
        <v>903</v>
      </c>
      <c r="C922" s="203"/>
      <c r="D922" s="204"/>
      <c r="E922" s="205"/>
      <c r="F922" s="206"/>
      <c r="G922" s="199" t="str">
        <f t="shared" si="74"/>
        <v/>
      </c>
      <c r="H922" s="199" t="str">
        <f t="shared" si="70"/>
        <v/>
      </c>
      <c r="I922" s="207" t="str">
        <f t="shared" si="71"/>
        <v/>
      </c>
      <c r="J922" s="208" t="str">
        <f t="shared" si="72"/>
        <v/>
      </c>
    </row>
    <row r="923" spans="2:10" ht="45" customHeight="1" x14ac:dyDescent="0.25">
      <c r="B923" s="194">
        <f t="shared" si="73"/>
        <v>904</v>
      </c>
      <c r="C923" s="203"/>
      <c r="D923" s="204"/>
      <c r="E923" s="205"/>
      <c r="F923" s="206"/>
      <c r="G923" s="199" t="str">
        <f t="shared" si="74"/>
        <v/>
      </c>
      <c r="H923" s="199" t="str">
        <f t="shared" si="70"/>
        <v/>
      </c>
      <c r="I923" s="207" t="str">
        <f t="shared" si="71"/>
        <v/>
      </c>
      <c r="J923" s="208" t="str">
        <f t="shared" si="72"/>
        <v/>
      </c>
    </row>
    <row r="924" spans="2:10" ht="45" customHeight="1" x14ac:dyDescent="0.25">
      <c r="B924" s="194">
        <f t="shared" si="73"/>
        <v>905</v>
      </c>
      <c r="C924" s="203"/>
      <c r="D924" s="204"/>
      <c r="E924" s="205"/>
      <c r="F924" s="206"/>
      <c r="G924" s="199" t="str">
        <f t="shared" si="74"/>
        <v/>
      </c>
      <c r="H924" s="199" t="str">
        <f t="shared" si="70"/>
        <v/>
      </c>
      <c r="I924" s="207" t="str">
        <f t="shared" si="71"/>
        <v/>
      </c>
      <c r="J924" s="208" t="str">
        <f t="shared" si="72"/>
        <v/>
      </c>
    </row>
    <row r="925" spans="2:10" ht="45" customHeight="1" x14ac:dyDescent="0.25">
      <c r="B925" s="194">
        <f t="shared" si="73"/>
        <v>906</v>
      </c>
      <c r="C925" s="203"/>
      <c r="D925" s="204"/>
      <c r="E925" s="205"/>
      <c r="F925" s="206"/>
      <c r="G925" s="199" t="str">
        <f t="shared" si="74"/>
        <v/>
      </c>
      <c r="H925" s="199" t="str">
        <f t="shared" si="70"/>
        <v/>
      </c>
      <c r="I925" s="207" t="str">
        <f t="shared" si="71"/>
        <v/>
      </c>
      <c r="J925" s="208" t="str">
        <f t="shared" si="72"/>
        <v/>
      </c>
    </row>
    <row r="926" spans="2:10" ht="45" customHeight="1" x14ac:dyDescent="0.25">
      <c r="B926" s="194">
        <f t="shared" si="73"/>
        <v>907</v>
      </c>
      <c r="C926" s="203"/>
      <c r="D926" s="204"/>
      <c r="E926" s="205"/>
      <c r="F926" s="206"/>
      <c r="G926" s="199" t="str">
        <f t="shared" si="74"/>
        <v/>
      </c>
      <c r="H926" s="199" t="str">
        <f t="shared" si="70"/>
        <v/>
      </c>
      <c r="I926" s="207" t="str">
        <f t="shared" si="71"/>
        <v/>
      </c>
      <c r="J926" s="208" t="str">
        <f t="shared" si="72"/>
        <v/>
      </c>
    </row>
    <row r="927" spans="2:10" ht="45" customHeight="1" x14ac:dyDescent="0.25">
      <c r="B927" s="194">
        <f t="shared" si="73"/>
        <v>908</v>
      </c>
      <c r="C927" s="203"/>
      <c r="D927" s="204"/>
      <c r="E927" s="205"/>
      <c r="F927" s="206"/>
      <c r="G927" s="199" t="str">
        <f t="shared" si="74"/>
        <v/>
      </c>
      <c r="H927" s="199" t="str">
        <f t="shared" si="70"/>
        <v/>
      </c>
      <c r="I927" s="207" t="str">
        <f t="shared" si="71"/>
        <v/>
      </c>
      <c r="J927" s="208" t="str">
        <f t="shared" si="72"/>
        <v/>
      </c>
    </row>
    <row r="928" spans="2:10" ht="45" customHeight="1" x14ac:dyDescent="0.25">
      <c r="B928" s="194">
        <f t="shared" si="73"/>
        <v>909</v>
      </c>
      <c r="C928" s="203"/>
      <c r="D928" s="204"/>
      <c r="E928" s="205"/>
      <c r="F928" s="206"/>
      <c r="G928" s="199" t="str">
        <f t="shared" si="74"/>
        <v/>
      </c>
      <c r="H928" s="199" t="str">
        <f t="shared" si="70"/>
        <v/>
      </c>
      <c r="I928" s="207" t="str">
        <f t="shared" si="71"/>
        <v/>
      </c>
      <c r="J928" s="208" t="str">
        <f t="shared" si="72"/>
        <v/>
      </c>
    </row>
    <row r="929" spans="2:10" ht="45" customHeight="1" x14ac:dyDescent="0.25">
      <c r="B929" s="194">
        <f t="shared" si="73"/>
        <v>910</v>
      </c>
      <c r="C929" s="203"/>
      <c r="D929" s="204"/>
      <c r="E929" s="205"/>
      <c r="F929" s="206"/>
      <c r="G929" s="199" t="str">
        <f t="shared" si="74"/>
        <v/>
      </c>
      <c r="H929" s="199" t="str">
        <f t="shared" si="70"/>
        <v/>
      </c>
      <c r="I929" s="207" t="str">
        <f t="shared" si="71"/>
        <v/>
      </c>
      <c r="J929" s="208" t="str">
        <f t="shared" si="72"/>
        <v/>
      </c>
    </row>
    <row r="930" spans="2:10" ht="45" customHeight="1" x14ac:dyDescent="0.25">
      <c r="B930" s="194">
        <f t="shared" si="73"/>
        <v>911</v>
      </c>
      <c r="C930" s="203"/>
      <c r="D930" s="204"/>
      <c r="E930" s="205"/>
      <c r="F930" s="206"/>
      <c r="G930" s="199" t="str">
        <f t="shared" si="74"/>
        <v/>
      </c>
      <c r="H930" s="199" t="str">
        <f t="shared" si="70"/>
        <v/>
      </c>
      <c r="I930" s="207" t="str">
        <f t="shared" si="71"/>
        <v/>
      </c>
      <c r="J930" s="208" t="str">
        <f t="shared" si="72"/>
        <v/>
      </c>
    </row>
    <row r="931" spans="2:10" ht="45" customHeight="1" x14ac:dyDescent="0.25">
      <c r="B931" s="194">
        <f t="shared" si="73"/>
        <v>912</v>
      </c>
      <c r="C931" s="203"/>
      <c r="D931" s="204"/>
      <c r="E931" s="205"/>
      <c r="F931" s="206"/>
      <c r="G931" s="199" t="str">
        <f t="shared" si="74"/>
        <v/>
      </c>
      <c r="H931" s="199" t="str">
        <f t="shared" si="70"/>
        <v/>
      </c>
      <c r="I931" s="207" t="str">
        <f t="shared" si="71"/>
        <v/>
      </c>
      <c r="J931" s="208" t="str">
        <f t="shared" si="72"/>
        <v/>
      </c>
    </row>
    <row r="932" spans="2:10" ht="45" customHeight="1" x14ac:dyDescent="0.25">
      <c r="B932" s="194">
        <f t="shared" si="73"/>
        <v>913</v>
      </c>
      <c r="C932" s="203"/>
      <c r="D932" s="204"/>
      <c r="E932" s="205"/>
      <c r="F932" s="206"/>
      <c r="G932" s="199" t="str">
        <f t="shared" si="74"/>
        <v/>
      </c>
      <c r="H932" s="199" t="str">
        <f t="shared" si="70"/>
        <v/>
      </c>
      <c r="I932" s="207" t="str">
        <f t="shared" si="71"/>
        <v/>
      </c>
      <c r="J932" s="208" t="str">
        <f t="shared" si="72"/>
        <v/>
      </c>
    </row>
    <row r="933" spans="2:10" ht="45" customHeight="1" x14ac:dyDescent="0.25">
      <c r="B933" s="194">
        <f t="shared" si="73"/>
        <v>914</v>
      </c>
      <c r="C933" s="203"/>
      <c r="D933" s="204"/>
      <c r="E933" s="205"/>
      <c r="F933" s="206"/>
      <c r="G933" s="199" t="str">
        <f t="shared" si="74"/>
        <v/>
      </c>
      <c r="H933" s="199" t="str">
        <f t="shared" si="70"/>
        <v/>
      </c>
      <c r="I933" s="207" t="str">
        <f t="shared" si="71"/>
        <v/>
      </c>
      <c r="J933" s="208" t="str">
        <f t="shared" si="72"/>
        <v/>
      </c>
    </row>
    <row r="934" spans="2:10" ht="45" customHeight="1" x14ac:dyDescent="0.25">
      <c r="B934" s="194">
        <f t="shared" si="73"/>
        <v>915</v>
      </c>
      <c r="C934" s="203"/>
      <c r="D934" s="204"/>
      <c r="E934" s="205"/>
      <c r="F934" s="206"/>
      <c r="G934" s="199" t="str">
        <f t="shared" si="74"/>
        <v/>
      </c>
      <c r="H934" s="199" t="str">
        <f t="shared" si="70"/>
        <v/>
      </c>
      <c r="I934" s="207" t="str">
        <f t="shared" si="71"/>
        <v/>
      </c>
      <c r="J934" s="208" t="str">
        <f t="shared" si="72"/>
        <v/>
      </c>
    </row>
    <row r="935" spans="2:10" ht="45" customHeight="1" x14ac:dyDescent="0.25">
      <c r="B935" s="194">
        <f t="shared" si="73"/>
        <v>916</v>
      </c>
      <c r="C935" s="203"/>
      <c r="D935" s="204"/>
      <c r="E935" s="205"/>
      <c r="F935" s="206"/>
      <c r="G935" s="199" t="str">
        <f t="shared" si="74"/>
        <v/>
      </c>
      <c r="H935" s="199" t="str">
        <f t="shared" si="70"/>
        <v/>
      </c>
      <c r="I935" s="207" t="str">
        <f t="shared" si="71"/>
        <v/>
      </c>
      <c r="J935" s="208" t="str">
        <f t="shared" si="72"/>
        <v/>
      </c>
    </row>
    <row r="936" spans="2:10" ht="45" customHeight="1" x14ac:dyDescent="0.25">
      <c r="B936" s="194">
        <f t="shared" si="73"/>
        <v>917</v>
      </c>
      <c r="C936" s="203"/>
      <c r="D936" s="204"/>
      <c r="E936" s="205"/>
      <c r="F936" s="206"/>
      <c r="G936" s="199" t="str">
        <f t="shared" si="74"/>
        <v/>
      </c>
      <c r="H936" s="199" t="str">
        <f t="shared" si="70"/>
        <v/>
      </c>
      <c r="I936" s="207" t="str">
        <f t="shared" si="71"/>
        <v/>
      </c>
      <c r="J936" s="208" t="str">
        <f t="shared" si="72"/>
        <v/>
      </c>
    </row>
    <row r="937" spans="2:10" ht="45" customHeight="1" x14ac:dyDescent="0.25">
      <c r="B937" s="194">
        <f t="shared" si="73"/>
        <v>918</v>
      </c>
      <c r="C937" s="203"/>
      <c r="D937" s="204"/>
      <c r="E937" s="205"/>
      <c r="F937" s="206"/>
      <c r="G937" s="199" t="str">
        <f t="shared" si="74"/>
        <v/>
      </c>
      <c r="H937" s="199" t="str">
        <f t="shared" si="70"/>
        <v/>
      </c>
      <c r="I937" s="207" t="str">
        <f t="shared" si="71"/>
        <v/>
      </c>
      <c r="J937" s="208" t="str">
        <f t="shared" si="72"/>
        <v/>
      </c>
    </row>
    <row r="938" spans="2:10" ht="45" customHeight="1" x14ac:dyDescent="0.25">
      <c r="B938" s="194">
        <f t="shared" si="73"/>
        <v>919</v>
      </c>
      <c r="C938" s="203"/>
      <c r="D938" s="204"/>
      <c r="E938" s="205"/>
      <c r="F938" s="206"/>
      <c r="G938" s="199" t="str">
        <f t="shared" si="74"/>
        <v/>
      </c>
      <c r="H938" s="199" t="str">
        <f t="shared" si="70"/>
        <v/>
      </c>
      <c r="I938" s="207" t="str">
        <f t="shared" si="71"/>
        <v/>
      </c>
      <c r="J938" s="208" t="str">
        <f t="shared" si="72"/>
        <v/>
      </c>
    </row>
    <row r="939" spans="2:10" ht="45" customHeight="1" x14ac:dyDescent="0.25">
      <c r="B939" s="194">
        <f t="shared" si="73"/>
        <v>920</v>
      </c>
      <c r="C939" s="203"/>
      <c r="D939" s="204"/>
      <c r="E939" s="205"/>
      <c r="F939" s="206"/>
      <c r="G939" s="199" t="str">
        <f t="shared" si="74"/>
        <v/>
      </c>
      <c r="H939" s="199" t="str">
        <f t="shared" si="70"/>
        <v/>
      </c>
      <c r="I939" s="207" t="str">
        <f t="shared" si="71"/>
        <v/>
      </c>
      <c r="J939" s="208" t="str">
        <f t="shared" si="72"/>
        <v/>
      </c>
    </row>
    <row r="940" spans="2:10" ht="45" customHeight="1" x14ac:dyDescent="0.25">
      <c r="B940" s="194">
        <f t="shared" si="73"/>
        <v>921</v>
      </c>
      <c r="C940" s="203"/>
      <c r="D940" s="204"/>
      <c r="E940" s="205"/>
      <c r="F940" s="206"/>
      <c r="G940" s="199" t="str">
        <f t="shared" si="74"/>
        <v/>
      </c>
      <c r="H940" s="199" t="str">
        <f t="shared" si="70"/>
        <v/>
      </c>
      <c r="I940" s="207" t="str">
        <f t="shared" si="71"/>
        <v/>
      </c>
      <c r="J940" s="208" t="str">
        <f t="shared" si="72"/>
        <v/>
      </c>
    </row>
    <row r="941" spans="2:10" ht="45" customHeight="1" x14ac:dyDescent="0.25">
      <c r="B941" s="194">
        <f t="shared" si="73"/>
        <v>922</v>
      </c>
      <c r="C941" s="203"/>
      <c r="D941" s="204"/>
      <c r="E941" s="205"/>
      <c r="F941" s="206"/>
      <c r="G941" s="199" t="str">
        <f t="shared" si="74"/>
        <v/>
      </c>
      <c r="H941" s="199" t="str">
        <f t="shared" si="70"/>
        <v/>
      </c>
      <c r="I941" s="207" t="str">
        <f t="shared" si="71"/>
        <v/>
      </c>
      <c r="J941" s="208" t="str">
        <f t="shared" si="72"/>
        <v/>
      </c>
    </row>
    <row r="942" spans="2:10" ht="45" customHeight="1" x14ac:dyDescent="0.25">
      <c r="B942" s="194">
        <f t="shared" si="73"/>
        <v>923</v>
      </c>
      <c r="C942" s="203"/>
      <c r="D942" s="204"/>
      <c r="E942" s="205"/>
      <c r="F942" s="206"/>
      <c r="G942" s="199" t="str">
        <f t="shared" si="74"/>
        <v/>
      </c>
      <c r="H942" s="199" t="str">
        <f t="shared" si="70"/>
        <v/>
      </c>
      <c r="I942" s="207" t="str">
        <f t="shared" si="71"/>
        <v/>
      </c>
      <c r="J942" s="208" t="str">
        <f t="shared" si="72"/>
        <v/>
      </c>
    </row>
    <row r="943" spans="2:10" ht="45" customHeight="1" x14ac:dyDescent="0.25">
      <c r="B943" s="194">
        <f t="shared" si="73"/>
        <v>924</v>
      </c>
      <c r="C943" s="203"/>
      <c r="D943" s="204"/>
      <c r="E943" s="205"/>
      <c r="F943" s="206"/>
      <c r="G943" s="199" t="str">
        <f t="shared" si="74"/>
        <v/>
      </c>
      <c r="H943" s="199" t="str">
        <f t="shared" si="70"/>
        <v/>
      </c>
      <c r="I943" s="207" t="str">
        <f t="shared" si="71"/>
        <v/>
      </c>
      <c r="J943" s="208" t="str">
        <f t="shared" si="72"/>
        <v/>
      </c>
    </row>
    <row r="944" spans="2:10" ht="45" customHeight="1" x14ac:dyDescent="0.25">
      <c r="B944" s="194">
        <f t="shared" si="73"/>
        <v>925</v>
      </c>
      <c r="C944" s="203"/>
      <c r="D944" s="204"/>
      <c r="E944" s="205"/>
      <c r="F944" s="206"/>
      <c r="G944" s="199" t="str">
        <f t="shared" si="74"/>
        <v/>
      </c>
      <c r="H944" s="199" t="str">
        <f t="shared" si="70"/>
        <v/>
      </c>
      <c r="I944" s="207" t="str">
        <f t="shared" si="71"/>
        <v/>
      </c>
      <c r="J944" s="208" t="str">
        <f t="shared" si="72"/>
        <v/>
      </c>
    </row>
    <row r="945" spans="2:10" ht="45" customHeight="1" x14ac:dyDescent="0.25">
      <c r="B945" s="194">
        <f t="shared" si="73"/>
        <v>926</v>
      </c>
      <c r="C945" s="203"/>
      <c r="D945" s="204"/>
      <c r="E945" s="205"/>
      <c r="F945" s="206"/>
      <c r="G945" s="199" t="str">
        <f t="shared" si="74"/>
        <v/>
      </c>
      <c r="H945" s="199" t="str">
        <f t="shared" si="70"/>
        <v/>
      </c>
      <c r="I945" s="207" t="str">
        <f t="shared" si="71"/>
        <v/>
      </c>
      <c r="J945" s="208" t="str">
        <f t="shared" si="72"/>
        <v/>
      </c>
    </row>
    <row r="946" spans="2:10" ht="45" customHeight="1" x14ac:dyDescent="0.25">
      <c r="B946" s="194">
        <f t="shared" si="73"/>
        <v>927</v>
      </c>
      <c r="C946" s="203"/>
      <c r="D946" s="204"/>
      <c r="E946" s="205"/>
      <c r="F946" s="206"/>
      <c r="G946" s="199" t="str">
        <f t="shared" si="74"/>
        <v/>
      </c>
      <c r="H946" s="199" t="str">
        <f t="shared" si="70"/>
        <v/>
      </c>
      <c r="I946" s="207" t="str">
        <f t="shared" si="71"/>
        <v/>
      </c>
      <c r="J946" s="208" t="str">
        <f t="shared" si="72"/>
        <v/>
      </c>
    </row>
    <row r="947" spans="2:10" ht="45" customHeight="1" x14ac:dyDescent="0.25">
      <c r="B947" s="194">
        <f t="shared" si="73"/>
        <v>928</v>
      </c>
      <c r="C947" s="203"/>
      <c r="D947" s="204"/>
      <c r="E947" s="205"/>
      <c r="F947" s="206"/>
      <c r="G947" s="199" t="str">
        <f t="shared" si="74"/>
        <v/>
      </c>
      <c r="H947" s="199" t="str">
        <f t="shared" si="70"/>
        <v/>
      </c>
      <c r="I947" s="207" t="str">
        <f t="shared" si="71"/>
        <v/>
      </c>
      <c r="J947" s="208" t="str">
        <f t="shared" si="72"/>
        <v/>
      </c>
    </row>
    <row r="948" spans="2:10" ht="45" customHeight="1" x14ac:dyDescent="0.25">
      <c r="B948" s="194">
        <f t="shared" si="73"/>
        <v>929</v>
      </c>
      <c r="C948" s="203"/>
      <c r="D948" s="204"/>
      <c r="E948" s="205"/>
      <c r="F948" s="206"/>
      <c r="G948" s="199" t="str">
        <f t="shared" si="74"/>
        <v/>
      </c>
      <c r="H948" s="199" t="str">
        <f t="shared" si="70"/>
        <v/>
      </c>
      <c r="I948" s="207" t="str">
        <f t="shared" si="71"/>
        <v/>
      </c>
      <c r="J948" s="208" t="str">
        <f t="shared" si="72"/>
        <v/>
      </c>
    </row>
    <row r="949" spans="2:10" ht="45" customHeight="1" x14ac:dyDescent="0.25">
      <c r="B949" s="194">
        <f t="shared" si="73"/>
        <v>930</v>
      </c>
      <c r="C949" s="203"/>
      <c r="D949" s="204"/>
      <c r="E949" s="205"/>
      <c r="F949" s="206"/>
      <c r="G949" s="199" t="str">
        <f t="shared" si="74"/>
        <v/>
      </c>
      <c r="H949" s="199" t="str">
        <f t="shared" si="70"/>
        <v/>
      </c>
      <c r="I949" s="207" t="str">
        <f t="shared" si="71"/>
        <v/>
      </c>
      <c r="J949" s="208" t="str">
        <f t="shared" si="72"/>
        <v/>
      </c>
    </row>
    <row r="950" spans="2:10" ht="45" customHeight="1" x14ac:dyDescent="0.25">
      <c r="B950" s="194">
        <f t="shared" si="73"/>
        <v>931</v>
      </c>
      <c r="C950" s="203"/>
      <c r="D950" s="204"/>
      <c r="E950" s="205"/>
      <c r="F950" s="206"/>
      <c r="G950" s="199" t="str">
        <f t="shared" si="74"/>
        <v/>
      </c>
      <c r="H950" s="199" t="str">
        <f t="shared" si="70"/>
        <v/>
      </c>
      <c r="I950" s="207" t="str">
        <f t="shared" si="71"/>
        <v/>
      </c>
      <c r="J950" s="208" t="str">
        <f t="shared" si="72"/>
        <v/>
      </c>
    </row>
    <row r="951" spans="2:10" ht="45" customHeight="1" x14ac:dyDescent="0.25">
      <c r="B951" s="194">
        <f t="shared" si="73"/>
        <v>932</v>
      </c>
      <c r="C951" s="203"/>
      <c r="D951" s="204"/>
      <c r="E951" s="205"/>
      <c r="F951" s="206"/>
      <c r="G951" s="199" t="str">
        <f t="shared" si="74"/>
        <v/>
      </c>
      <c r="H951" s="199" t="str">
        <f t="shared" si="70"/>
        <v/>
      </c>
      <c r="I951" s="207" t="str">
        <f t="shared" si="71"/>
        <v/>
      </c>
      <c r="J951" s="208" t="str">
        <f t="shared" si="72"/>
        <v/>
      </c>
    </row>
    <row r="952" spans="2:10" ht="45" customHeight="1" x14ac:dyDescent="0.25">
      <c r="B952" s="194">
        <f t="shared" si="73"/>
        <v>933</v>
      </c>
      <c r="C952" s="203"/>
      <c r="D952" s="204"/>
      <c r="E952" s="205"/>
      <c r="F952" s="206"/>
      <c r="G952" s="199" t="str">
        <f t="shared" si="74"/>
        <v/>
      </c>
      <c r="H952" s="199" t="str">
        <f t="shared" si="70"/>
        <v/>
      </c>
      <c r="I952" s="207" t="str">
        <f t="shared" si="71"/>
        <v/>
      </c>
      <c r="J952" s="208" t="str">
        <f t="shared" si="72"/>
        <v/>
      </c>
    </row>
    <row r="953" spans="2:10" ht="45" customHeight="1" x14ac:dyDescent="0.25">
      <c r="B953" s="194">
        <f t="shared" si="73"/>
        <v>934</v>
      </c>
      <c r="C953" s="203"/>
      <c r="D953" s="204"/>
      <c r="E953" s="205"/>
      <c r="F953" s="206"/>
      <c r="G953" s="199" t="str">
        <f t="shared" si="74"/>
        <v/>
      </c>
      <c r="H953" s="199" t="str">
        <f t="shared" si="70"/>
        <v/>
      </c>
      <c r="I953" s="207" t="str">
        <f t="shared" si="71"/>
        <v/>
      </c>
      <c r="J953" s="208" t="str">
        <f t="shared" si="72"/>
        <v/>
      </c>
    </row>
    <row r="954" spans="2:10" ht="45" customHeight="1" x14ac:dyDescent="0.25">
      <c r="B954" s="194">
        <f t="shared" si="73"/>
        <v>935</v>
      </c>
      <c r="C954" s="203"/>
      <c r="D954" s="204"/>
      <c r="E954" s="205"/>
      <c r="F954" s="206"/>
      <c r="G954" s="199" t="str">
        <f t="shared" si="74"/>
        <v/>
      </c>
      <c r="H954" s="199" t="str">
        <f t="shared" si="70"/>
        <v/>
      </c>
      <c r="I954" s="207" t="str">
        <f t="shared" si="71"/>
        <v/>
      </c>
      <c r="J954" s="208" t="str">
        <f t="shared" si="72"/>
        <v/>
      </c>
    </row>
    <row r="955" spans="2:10" ht="45" customHeight="1" x14ac:dyDescent="0.25">
      <c r="B955" s="194">
        <f t="shared" si="73"/>
        <v>936</v>
      </c>
      <c r="C955" s="203"/>
      <c r="D955" s="204"/>
      <c r="E955" s="205"/>
      <c r="F955" s="206"/>
      <c r="G955" s="199" t="str">
        <f t="shared" si="74"/>
        <v/>
      </c>
      <c r="H955" s="199" t="str">
        <f t="shared" si="70"/>
        <v/>
      </c>
      <c r="I955" s="207" t="str">
        <f t="shared" si="71"/>
        <v/>
      </c>
      <c r="J955" s="208" t="str">
        <f t="shared" si="72"/>
        <v/>
      </c>
    </row>
    <row r="956" spans="2:10" ht="45" customHeight="1" x14ac:dyDescent="0.25">
      <c r="B956" s="194">
        <f t="shared" si="73"/>
        <v>937</v>
      </c>
      <c r="C956" s="203"/>
      <c r="D956" s="204"/>
      <c r="E956" s="205"/>
      <c r="F956" s="206"/>
      <c r="G956" s="199" t="str">
        <f t="shared" si="74"/>
        <v/>
      </c>
      <c r="H956" s="199" t="str">
        <f t="shared" si="70"/>
        <v/>
      </c>
      <c r="I956" s="207" t="str">
        <f t="shared" si="71"/>
        <v/>
      </c>
      <c r="J956" s="208" t="str">
        <f t="shared" si="72"/>
        <v/>
      </c>
    </row>
    <row r="957" spans="2:10" ht="45" customHeight="1" x14ac:dyDescent="0.25">
      <c r="B957" s="194">
        <f t="shared" si="73"/>
        <v>938</v>
      </c>
      <c r="C957" s="203"/>
      <c r="D957" s="204"/>
      <c r="E957" s="205"/>
      <c r="F957" s="206"/>
      <c r="G957" s="199" t="str">
        <f t="shared" si="74"/>
        <v/>
      </c>
      <c r="H957" s="199" t="str">
        <f t="shared" si="70"/>
        <v/>
      </c>
      <c r="I957" s="207" t="str">
        <f t="shared" si="71"/>
        <v/>
      </c>
      <c r="J957" s="208" t="str">
        <f t="shared" si="72"/>
        <v/>
      </c>
    </row>
    <row r="958" spans="2:10" ht="45" customHeight="1" x14ac:dyDescent="0.25">
      <c r="B958" s="194">
        <f t="shared" si="73"/>
        <v>939</v>
      </c>
      <c r="C958" s="203"/>
      <c r="D958" s="204"/>
      <c r="E958" s="205"/>
      <c r="F958" s="206"/>
      <c r="G958" s="199" t="str">
        <f t="shared" si="74"/>
        <v/>
      </c>
      <c r="H958" s="199" t="str">
        <f t="shared" si="70"/>
        <v/>
      </c>
      <c r="I958" s="207" t="str">
        <f t="shared" si="71"/>
        <v/>
      </c>
      <c r="J958" s="208" t="str">
        <f t="shared" si="72"/>
        <v/>
      </c>
    </row>
    <row r="959" spans="2:10" ht="45" customHeight="1" x14ac:dyDescent="0.25">
      <c r="B959" s="194">
        <f t="shared" si="73"/>
        <v>940</v>
      </c>
      <c r="C959" s="203"/>
      <c r="D959" s="204"/>
      <c r="E959" s="205"/>
      <c r="F959" s="206"/>
      <c r="G959" s="199" t="str">
        <f t="shared" si="74"/>
        <v/>
      </c>
      <c r="H959" s="199" t="str">
        <f t="shared" si="70"/>
        <v/>
      </c>
      <c r="I959" s="207" t="str">
        <f t="shared" si="71"/>
        <v/>
      </c>
      <c r="J959" s="208" t="str">
        <f t="shared" si="72"/>
        <v/>
      </c>
    </row>
    <row r="960" spans="2:10" ht="45" customHeight="1" x14ac:dyDescent="0.25">
      <c r="B960" s="194">
        <f t="shared" si="73"/>
        <v>941</v>
      </c>
      <c r="C960" s="203"/>
      <c r="D960" s="204"/>
      <c r="E960" s="205"/>
      <c r="F960" s="206"/>
      <c r="G960" s="199" t="str">
        <f t="shared" si="74"/>
        <v/>
      </c>
      <c r="H960" s="199" t="str">
        <f t="shared" si="70"/>
        <v/>
      </c>
      <c r="I960" s="207" t="str">
        <f t="shared" si="71"/>
        <v/>
      </c>
      <c r="J960" s="208" t="str">
        <f t="shared" si="72"/>
        <v/>
      </c>
    </row>
    <row r="961" spans="2:10" ht="45" customHeight="1" x14ac:dyDescent="0.25">
      <c r="B961" s="194">
        <f t="shared" si="73"/>
        <v>942</v>
      </c>
      <c r="C961" s="203"/>
      <c r="D961" s="204"/>
      <c r="E961" s="205"/>
      <c r="F961" s="206"/>
      <c r="G961" s="199" t="str">
        <f t="shared" si="74"/>
        <v/>
      </c>
      <c r="H961" s="199" t="str">
        <f t="shared" si="70"/>
        <v/>
      </c>
      <c r="I961" s="207" t="str">
        <f t="shared" si="71"/>
        <v/>
      </c>
      <c r="J961" s="208" t="str">
        <f t="shared" si="72"/>
        <v/>
      </c>
    </row>
    <row r="962" spans="2:10" ht="45" customHeight="1" x14ac:dyDescent="0.25">
      <c r="B962" s="194">
        <f t="shared" si="73"/>
        <v>943</v>
      </c>
      <c r="C962" s="203"/>
      <c r="D962" s="204"/>
      <c r="E962" s="205"/>
      <c r="F962" s="206"/>
      <c r="G962" s="199" t="str">
        <f t="shared" si="74"/>
        <v/>
      </c>
      <c r="H962" s="199" t="str">
        <f t="shared" si="70"/>
        <v/>
      </c>
      <c r="I962" s="207" t="str">
        <f t="shared" si="71"/>
        <v/>
      </c>
      <c r="J962" s="208" t="str">
        <f t="shared" si="72"/>
        <v/>
      </c>
    </row>
    <row r="963" spans="2:10" ht="45" customHeight="1" x14ac:dyDescent="0.25">
      <c r="B963" s="194">
        <f t="shared" si="73"/>
        <v>944</v>
      </c>
      <c r="C963" s="203"/>
      <c r="D963" s="204"/>
      <c r="E963" s="205"/>
      <c r="F963" s="206"/>
      <c r="G963" s="199" t="str">
        <f t="shared" si="74"/>
        <v/>
      </c>
      <c r="H963" s="199" t="str">
        <f t="shared" si="70"/>
        <v/>
      </c>
      <c r="I963" s="207" t="str">
        <f t="shared" si="71"/>
        <v/>
      </c>
      <c r="J963" s="208" t="str">
        <f t="shared" si="72"/>
        <v/>
      </c>
    </row>
    <row r="964" spans="2:10" ht="45" customHeight="1" x14ac:dyDescent="0.25">
      <c r="B964" s="194">
        <f t="shared" si="73"/>
        <v>945</v>
      </c>
      <c r="C964" s="203"/>
      <c r="D964" s="204"/>
      <c r="E964" s="205"/>
      <c r="F964" s="206"/>
      <c r="G964" s="199" t="str">
        <f t="shared" si="74"/>
        <v/>
      </c>
      <c r="H964" s="199" t="str">
        <f t="shared" si="70"/>
        <v/>
      </c>
      <c r="I964" s="207" t="str">
        <f t="shared" si="71"/>
        <v/>
      </c>
      <c r="J964" s="208" t="str">
        <f t="shared" si="72"/>
        <v/>
      </c>
    </row>
    <row r="965" spans="2:10" ht="45" customHeight="1" x14ac:dyDescent="0.25">
      <c r="B965" s="194">
        <f t="shared" si="73"/>
        <v>946</v>
      </c>
      <c r="C965" s="203"/>
      <c r="D965" s="204"/>
      <c r="E965" s="205"/>
      <c r="F965" s="206"/>
      <c r="G965" s="199" t="str">
        <f t="shared" si="74"/>
        <v/>
      </c>
      <c r="H965" s="199" t="str">
        <f t="shared" si="70"/>
        <v/>
      </c>
      <c r="I965" s="207" t="str">
        <f t="shared" si="71"/>
        <v/>
      </c>
      <c r="J965" s="208" t="str">
        <f t="shared" si="72"/>
        <v/>
      </c>
    </row>
    <row r="966" spans="2:10" ht="45" customHeight="1" x14ac:dyDescent="0.25">
      <c r="B966" s="194">
        <f t="shared" si="73"/>
        <v>947</v>
      </c>
      <c r="C966" s="203"/>
      <c r="D966" s="204"/>
      <c r="E966" s="205"/>
      <c r="F966" s="206"/>
      <c r="G966" s="199" t="str">
        <f t="shared" si="74"/>
        <v/>
      </c>
      <c r="H966" s="199" t="str">
        <f t="shared" si="70"/>
        <v/>
      </c>
      <c r="I966" s="207" t="str">
        <f t="shared" si="71"/>
        <v/>
      </c>
      <c r="J966" s="208" t="str">
        <f t="shared" si="72"/>
        <v/>
      </c>
    </row>
    <row r="967" spans="2:10" ht="45" customHeight="1" x14ac:dyDescent="0.25">
      <c r="B967" s="194">
        <f t="shared" si="73"/>
        <v>948</v>
      </c>
      <c r="C967" s="203"/>
      <c r="D967" s="204"/>
      <c r="E967" s="205"/>
      <c r="F967" s="206"/>
      <c r="G967" s="199" t="str">
        <f t="shared" si="74"/>
        <v/>
      </c>
      <c r="H967" s="199" t="str">
        <f t="shared" si="70"/>
        <v/>
      </c>
      <c r="I967" s="207" t="str">
        <f t="shared" si="71"/>
        <v/>
      </c>
      <c r="J967" s="208" t="str">
        <f t="shared" si="72"/>
        <v/>
      </c>
    </row>
    <row r="968" spans="2:10" ht="45" customHeight="1" x14ac:dyDescent="0.25">
      <c r="B968" s="194">
        <f t="shared" si="73"/>
        <v>949</v>
      </c>
      <c r="C968" s="203"/>
      <c r="D968" s="204"/>
      <c r="E968" s="205"/>
      <c r="F968" s="206"/>
      <c r="G968" s="199" t="str">
        <f t="shared" si="74"/>
        <v/>
      </c>
      <c r="H968" s="199" t="str">
        <f t="shared" si="70"/>
        <v/>
      </c>
      <c r="I968" s="207" t="str">
        <f t="shared" si="71"/>
        <v/>
      </c>
      <c r="J968" s="208" t="str">
        <f t="shared" si="72"/>
        <v/>
      </c>
    </row>
    <row r="969" spans="2:10" ht="45" customHeight="1" x14ac:dyDescent="0.25">
      <c r="B969" s="194">
        <f t="shared" si="73"/>
        <v>950</v>
      </c>
      <c r="C969" s="203"/>
      <c r="D969" s="204"/>
      <c r="E969" s="205"/>
      <c r="F969" s="206"/>
      <c r="G969" s="199" t="str">
        <f t="shared" si="74"/>
        <v/>
      </c>
      <c r="H969" s="199" t="str">
        <f t="shared" si="70"/>
        <v/>
      </c>
      <c r="I969" s="207" t="str">
        <f t="shared" si="71"/>
        <v/>
      </c>
      <c r="J969" s="208" t="str">
        <f t="shared" si="72"/>
        <v/>
      </c>
    </row>
    <row r="970" spans="2:10" ht="45" customHeight="1" x14ac:dyDescent="0.25">
      <c r="B970" s="194">
        <f t="shared" si="73"/>
        <v>951</v>
      </c>
      <c r="C970" s="203"/>
      <c r="D970" s="204"/>
      <c r="E970" s="205"/>
      <c r="F970" s="206"/>
      <c r="G970" s="199" t="str">
        <f t="shared" si="74"/>
        <v/>
      </c>
      <c r="H970" s="199" t="str">
        <f t="shared" si="70"/>
        <v/>
      </c>
      <c r="I970" s="207" t="str">
        <f t="shared" si="71"/>
        <v/>
      </c>
      <c r="J970" s="208" t="str">
        <f t="shared" si="72"/>
        <v/>
      </c>
    </row>
    <row r="971" spans="2:10" ht="45" customHeight="1" x14ac:dyDescent="0.25">
      <c r="B971" s="194">
        <f t="shared" si="73"/>
        <v>952</v>
      </c>
      <c r="C971" s="203"/>
      <c r="D971" s="204"/>
      <c r="E971" s="205"/>
      <c r="F971" s="206"/>
      <c r="G971" s="199" t="str">
        <f t="shared" si="74"/>
        <v/>
      </c>
      <c r="H971" s="199" t="str">
        <f t="shared" si="70"/>
        <v/>
      </c>
      <c r="I971" s="207" t="str">
        <f t="shared" si="71"/>
        <v/>
      </c>
      <c r="J971" s="208" t="str">
        <f t="shared" si="72"/>
        <v/>
      </c>
    </row>
    <row r="972" spans="2:10" ht="45" customHeight="1" x14ac:dyDescent="0.25">
      <c r="B972" s="194">
        <f t="shared" si="73"/>
        <v>953</v>
      </c>
      <c r="C972" s="203"/>
      <c r="D972" s="204"/>
      <c r="E972" s="205"/>
      <c r="F972" s="206"/>
      <c r="G972" s="199" t="str">
        <f t="shared" si="74"/>
        <v/>
      </c>
      <c r="H972" s="199" t="str">
        <f t="shared" si="70"/>
        <v/>
      </c>
      <c r="I972" s="207" t="str">
        <f t="shared" si="71"/>
        <v/>
      </c>
      <c r="J972" s="208" t="str">
        <f t="shared" si="72"/>
        <v/>
      </c>
    </row>
    <row r="973" spans="2:10" ht="45" customHeight="1" x14ac:dyDescent="0.25">
      <c r="B973" s="194">
        <f t="shared" si="73"/>
        <v>954</v>
      </c>
      <c r="C973" s="203"/>
      <c r="D973" s="204"/>
      <c r="E973" s="205"/>
      <c r="F973" s="206"/>
      <c r="G973" s="199" t="str">
        <f t="shared" si="74"/>
        <v/>
      </c>
      <c r="H973" s="199" t="str">
        <f t="shared" si="70"/>
        <v/>
      </c>
      <c r="I973" s="207" t="str">
        <f t="shared" si="71"/>
        <v/>
      </c>
      <c r="J973" s="208" t="str">
        <f t="shared" si="72"/>
        <v/>
      </c>
    </row>
    <row r="974" spans="2:10" ht="45" customHeight="1" x14ac:dyDescent="0.25">
      <c r="B974" s="194">
        <f t="shared" si="73"/>
        <v>955</v>
      </c>
      <c r="C974" s="203"/>
      <c r="D974" s="204"/>
      <c r="E974" s="205"/>
      <c r="F974" s="206"/>
      <c r="G974" s="199" t="str">
        <f t="shared" si="74"/>
        <v/>
      </c>
      <c r="H974" s="199" t="str">
        <f t="shared" si="70"/>
        <v/>
      </c>
      <c r="I974" s="207" t="str">
        <f t="shared" si="71"/>
        <v/>
      </c>
      <c r="J974" s="208" t="str">
        <f t="shared" si="72"/>
        <v/>
      </c>
    </row>
    <row r="975" spans="2:10" ht="45" customHeight="1" x14ac:dyDescent="0.25">
      <c r="B975" s="194">
        <f t="shared" si="73"/>
        <v>956</v>
      </c>
      <c r="C975" s="203"/>
      <c r="D975" s="204"/>
      <c r="E975" s="205"/>
      <c r="F975" s="206"/>
      <c r="G975" s="199" t="str">
        <f t="shared" si="74"/>
        <v/>
      </c>
      <c r="H975" s="199" t="str">
        <f t="shared" si="70"/>
        <v/>
      </c>
      <c r="I975" s="207" t="str">
        <f t="shared" si="71"/>
        <v/>
      </c>
      <c r="J975" s="208" t="str">
        <f t="shared" si="72"/>
        <v/>
      </c>
    </row>
    <row r="976" spans="2:10" ht="45" customHeight="1" x14ac:dyDescent="0.25">
      <c r="B976" s="194">
        <f t="shared" si="73"/>
        <v>957</v>
      </c>
      <c r="C976" s="203"/>
      <c r="D976" s="204"/>
      <c r="E976" s="205"/>
      <c r="F976" s="206"/>
      <c r="G976" s="199" t="str">
        <f t="shared" si="74"/>
        <v/>
      </c>
      <c r="H976" s="199" t="str">
        <f t="shared" si="70"/>
        <v/>
      </c>
      <c r="I976" s="207" t="str">
        <f t="shared" si="71"/>
        <v/>
      </c>
      <c r="J976" s="208" t="str">
        <f t="shared" si="72"/>
        <v/>
      </c>
    </row>
    <row r="977" spans="2:10" ht="45" customHeight="1" x14ac:dyDescent="0.25">
      <c r="B977" s="194">
        <f t="shared" si="73"/>
        <v>958</v>
      </c>
      <c r="C977" s="203"/>
      <c r="D977" s="204"/>
      <c r="E977" s="205"/>
      <c r="F977" s="206"/>
      <c r="G977" s="199" t="str">
        <f t="shared" si="74"/>
        <v/>
      </c>
      <c r="H977" s="199" t="str">
        <f t="shared" si="70"/>
        <v/>
      </c>
      <c r="I977" s="207" t="str">
        <f t="shared" si="71"/>
        <v/>
      </c>
      <c r="J977" s="208" t="str">
        <f t="shared" si="72"/>
        <v/>
      </c>
    </row>
    <row r="978" spans="2:10" ht="45" customHeight="1" x14ac:dyDescent="0.25">
      <c r="B978" s="194">
        <f t="shared" si="73"/>
        <v>959</v>
      </c>
      <c r="C978" s="203"/>
      <c r="D978" s="204"/>
      <c r="E978" s="205"/>
      <c r="F978" s="206"/>
      <c r="G978" s="199" t="str">
        <f t="shared" si="74"/>
        <v/>
      </c>
      <c r="H978" s="199" t="str">
        <f t="shared" si="70"/>
        <v/>
      </c>
      <c r="I978" s="207" t="str">
        <f t="shared" si="71"/>
        <v/>
      </c>
      <c r="J978" s="208" t="str">
        <f t="shared" si="72"/>
        <v/>
      </c>
    </row>
    <row r="979" spans="2:10" ht="45" customHeight="1" x14ac:dyDescent="0.25">
      <c r="B979" s="194">
        <f t="shared" si="73"/>
        <v>960</v>
      </c>
      <c r="C979" s="203"/>
      <c r="D979" s="204"/>
      <c r="E979" s="205"/>
      <c r="F979" s="206"/>
      <c r="G979" s="199" t="str">
        <f t="shared" si="74"/>
        <v/>
      </c>
      <c r="H979" s="199" t="str">
        <f t="shared" si="70"/>
        <v/>
      </c>
      <c r="I979" s="207" t="str">
        <f t="shared" si="71"/>
        <v/>
      </c>
      <c r="J979" s="208" t="str">
        <f t="shared" si="72"/>
        <v/>
      </c>
    </row>
    <row r="980" spans="2:10" ht="45" customHeight="1" x14ac:dyDescent="0.25">
      <c r="B980" s="194">
        <f t="shared" si="73"/>
        <v>961</v>
      </c>
      <c r="C980" s="203"/>
      <c r="D980" s="204"/>
      <c r="E980" s="205"/>
      <c r="F980" s="206"/>
      <c r="G980" s="199" t="str">
        <f t="shared" si="74"/>
        <v/>
      </c>
      <c r="H980" s="199" t="str">
        <f t="shared" ref="H980:H1043" si="75">IF(E980&gt;0,+D980/E980,"")</f>
        <v/>
      </c>
      <c r="I980" s="207" t="str">
        <f t="shared" ref="I980:I1043" si="76">IF(ISERR(F980/D980),"",(F980/D980))</f>
        <v/>
      </c>
      <c r="J980" s="208" t="str">
        <f t="shared" ref="J980:J1043" si="77">IF(D980&gt;0,(IF(AND(ISERROR(VLOOKUP(D980/$J$12,$M$10:$O$13,3,1))),"ALERTA. Registre SMMLV, casilla 8",VLOOKUP(D980/$J$12,$M$10:$O$13,3,1))),"")</f>
        <v/>
      </c>
    </row>
    <row r="981" spans="2:10" ht="45" customHeight="1" x14ac:dyDescent="0.25">
      <c r="B981" s="194">
        <f t="shared" ref="B981:B1044" si="78">1+B980</f>
        <v>962</v>
      </c>
      <c r="C981" s="203"/>
      <c r="D981" s="204"/>
      <c r="E981" s="205"/>
      <c r="F981" s="206"/>
      <c r="G981" s="199" t="str">
        <f t="shared" ref="G981:G1044" si="79">IF(D981&gt;0,G980+D981,"")</f>
        <v/>
      </c>
      <c r="H981" s="199" t="str">
        <f t="shared" si="75"/>
        <v/>
      </c>
      <c r="I981" s="207" t="str">
        <f t="shared" si="76"/>
        <v/>
      </c>
      <c r="J981" s="208" t="str">
        <f t="shared" si="77"/>
        <v/>
      </c>
    </row>
    <row r="982" spans="2:10" ht="45" customHeight="1" x14ac:dyDescent="0.25">
      <c r="B982" s="194">
        <f t="shared" si="78"/>
        <v>963</v>
      </c>
      <c r="C982" s="203"/>
      <c r="D982" s="204"/>
      <c r="E982" s="205"/>
      <c r="F982" s="206"/>
      <c r="G982" s="199" t="str">
        <f t="shared" si="79"/>
        <v/>
      </c>
      <c r="H982" s="199" t="str">
        <f t="shared" si="75"/>
        <v/>
      </c>
      <c r="I982" s="207" t="str">
        <f t="shared" si="76"/>
        <v/>
      </c>
      <c r="J982" s="208" t="str">
        <f t="shared" si="77"/>
        <v/>
      </c>
    </row>
    <row r="983" spans="2:10" ht="45" customHeight="1" x14ac:dyDescent="0.25">
      <c r="B983" s="194">
        <f t="shared" si="78"/>
        <v>964</v>
      </c>
      <c r="C983" s="203"/>
      <c r="D983" s="204"/>
      <c r="E983" s="205"/>
      <c r="F983" s="206"/>
      <c r="G983" s="199" t="str">
        <f t="shared" si="79"/>
        <v/>
      </c>
      <c r="H983" s="199" t="str">
        <f t="shared" si="75"/>
        <v/>
      </c>
      <c r="I983" s="207" t="str">
        <f t="shared" si="76"/>
        <v/>
      </c>
      <c r="J983" s="208" t="str">
        <f t="shared" si="77"/>
        <v/>
      </c>
    </row>
    <row r="984" spans="2:10" ht="45" customHeight="1" x14ac:dyDescent="0.25">
      <c r="B984" s="194">
        <f t="shared" si="78"/>
        <v>965</v>
      </c>
      <c r="C984" s="203"/>
      <c r="D984" s="204"/>
      <c r="E984" s="205"/>
      <c r="F984" s="206"/>
      <c r="G984" s="199" t="str">
        <f t="shared" si="79"/>
        <v/>
      </c>
      <c r="H984" s="199" t="str">
        <f t="shared" si="75"/>
        <v/>
      </c>
      <c r="I984" s="207" t="str">
        <f t="shared" si="76"/>
        <v/>
      </c>
      <c r="J984" s="208" t="str">
        <f t="shared" si="77"/>
        <v/>
      </c>
    </row>
    <row r="985" spans="2:10" ht="45" customHeight="1" x14ac:dyDescent="0.25">
      <c r="B985" s="194">
        <f t="shared" si="78"/>
        <v>966</v>
      </c>
      <c r="C985" s="203"/>
      <c r="D985" s="204"/>
      <c r="E985" s="205"/>
      <c r="F985" s="206"/>
      <c r="G985" s="199" t="str">
        <f t="shared" si="79"/>
        <v/>
      </c>
      <c r="H985" s="199" t="str">
        <f t="shared" si="75"/>
        <v/>
      </c>
      <c r="I985" s="207" t="str">
        <f t="shared" si="76"/>
        <v/>
      </c>
      <c r="J985" s="208" t="str">
        <f t="shared" si="77"/>
        <v/>
      </c>
    </row>
    <row r="986" spans="2:10" ht="45" customHeight="1" x14ac:dyDescent="0.25">
      <c r="B986" s="194">
        <f t="shared" si="78"/>
        <v>967</v>
      </c>
      <c r="C986" s="203"/>
      <c r="D986" s="204"/>
      <c r="E986" s="205"/>
      <c r="F986" s="206"/>
      <c r="G986" s="199" t="str">
        <f t="shared" si="79"/>
        <v/>
      </c>
      <c r="H986" s="199" t="str">
        <f t="shared" si="75"/>
        <v/>
      </c>
      <c r="I986" s="207" t="str">
        <f t="shared" si="76"/>
        <v/>
      </c>
      <c r="J986" s="208" t="str">
        <f t="shared" si="77"/>
        <v/>
      </c>
    </row>
    <row r="987" spans="2:10" ht="45" customHeight="1" x14ac:dyDescent="0.25">
      <c r="B987" s="194">
        <f t="shared" si="78"/>
        <v>968</v>
      </c>
      <c r="C987" s="203"/>
      <c r="D987" s="204"/>
      <c r="E987" s="205"/>
      <c r="F987" s="206"/>
      <c r="G987" s="199" t="str">
        <f t="shared" si="79"/>
        <v/>
      </c>
      <c r="H987" s="199" t="str">
        <f t="shared" si="75"/>
        <v/>
      </c>
      <c r="I987" s="207" t="str">
        <f t="shared" si="76"/>
        <v/>
      </c>
      <c r="J987" s="208" t="str">
        <f t="shared" si="77"/>
        <v/>
      </c>
    </row>
    <row r="988" spans="2:10" ht="45" customHeight="1" x14ac:dyDescent="0.25">
      <c r="B988" s="194">
        <f t="shared" si="78"/>
        <v>969</v>
      </c>
      <c r="C988" s="203"/>
      <c r="D988" s="204"/>
      <c r="E988" s="205"/>
      <c r="F988" s="206"/>
      <c r="G988" s="199" t="str">
        <f t="shared" si="79"/>
        <v/>
      </c>
      <c r="H988" s="199" t="str">
        <f t="shared" si="75"/>
        <v/>
      </c>
      <c r="I988" s="207" t="str">
        <f t="shared" si="76"/>
        <v/>
      </c>
      <c r="J988" s="208" t="str">
        <f t="shared" si="77"/>
        <v/>
      </c>
    </row>
    <row r="989" spans="2:10" ht="45" customHeight="1" x14ac:dyDescent="0.25">
      <c r="B989" s="194">
        <f t="shared" si="78"/>
        <v>970</v>
      </c>
      <c r="C989" s="203"/>
      <c r="D989" s="204"/>
      <c r="E989" s="205"/>
      <c r="F989" s="206"/>
      <c r="G989" s="199" t="str">
        <f t="shared" si="79"/>
        <v/>
      </c>
      <c r="H989" s="199" t="str">
        <f t="shared" si="75"/>
        <v/>
      </c>
      <c r="I989" s="207" t="str">
        <f t="shared" si="76"/>
        <v/>
      </c>
      <c r="J989" s="208" t="str">
        <f t="shared" si="77"/>
        <v/>
      </c>
    </row>
    <row r="990" spans="2:10" ht="45" customHeight="1" x14ac:dyDescent="0.25">
      <c r="B990" s="194">
        <f t="shared" si="78"/>
        <v>971</v>
      </c>
      <c r="C990" s="203"/>
      <c r="D990" s="204"/>
      <c r="E990" s="205"/>
      <c r="F990" s="206"/>
      <c r="G990" s="199" t="str">
        <f t="shared" si="79"/>
        <v/>
      </c>
      <c r="H990" s="199" t="str">
        <f t="shared" si="75"/>
        <v/>
      </c>
      <c r="I990" s="207" t="str">
        <f t="shared" si="76"/>
        <v/>
      </c>
      <c r="J990" s="208" t="str">
        <f t="shared" si="77"/>
        <v/>
      </c>
    </row>
    <row r="991" spans="2:10" ht="45" customHeight="1" x14ac:dyDescent="0.25">
      <c r="B991" s="194">
        <f t="shared" si="78"/>
        <v>972</v>
      </c>
      <c r="C991" s="203"/>
      <c r="D991" s="204"/>
      <c r="E991" s="205"/>
      <c r="F991" s="206"/>
      <c r="G991" s="199" t="str">
        <f t="shared" si="79"/>
        <v/>
      </c>
      <c r="H991" s="199" t="str">
        <f t="shared" si="75"/>
        <v/>
      </c>
      <c r="I991" s="207" t="str">
        <f t="shared" si="76"/>
        <v/>
      </c>
      <c r="J991" s="208" t="str">
        <f t="shared" si="77"/>
        <v/>
      </c>
    </row>
    <row r="992" spans="2:10" ht="45" customHeight="1" x14ac:dyDescent="0.25">
      <c r="B992" s="194">
        <f t="shared" si="78"/>
        <v>973</v>
      </c>
      <c r="C992" s="203"/>
      <c r="D992" s="204"/>
      <c r="E992" s="205"/>
      <c r="F992" s="206"/>
      <c r="G992" s="199" t="str">
        <f t="shared" si="79"/>
        <v/>
      </c>
      <c r="H992" s="199" t="str">
        <f t="shared" si="75"/>
        <v/>
      </c>
      <c r="I992" s="207" t="str">
        <f t="shared" si="76"/>
        <v/>
      </c>
      <c r="J992" s="208" t="str">
        <f t="shared" si="77"/>
        <v/>
      </c>
    </row>
    <row r="993" spans="2:10" ht="45" customHeight="1" x14ac:dyDescent="0.25">
      <c r="B993" s="194">
        <f t="shared" si="78"/>
        <v>974</v>
      </c>
      <c r="C993" s="203"/>
      <c r="D993" s="204"/>
      <c r="E993" s="205"/>
      <c r="F993" s="206"/>
      <c r="G993" s="199" t="str">
        <f t="shared" si="79"/>
        <v/>
      </c>
      <c r="H993" s="199" t="str">
        <f t="shared" si="75"/>
        <v/>
      </c>
      <c r="I993" s="207" t="str">
        <f t="shared" si="76"/>
        <v/>
      </c>
      <c r="J993" s="208" t="str">
        <f t="shared" si="77"/>
        <v/>
      </c>
    </row>
    <row r="994" spans="2:10" ht="45" customHeight="1" x14ac:dyDescent="0.25">
      <c r="B994" s="194">
        <f t="shared" si="78"/>
        <v>975</v>
      </c>
      <c r="C994" s="203"/>
      <c r="D994" s="204"/>
      <c r="E994" s="205"/>
      <c r="F994" s="206"/>
      <c r="G994" s="199" t="str">
        <f t="shared" si="79"/>
        <v/>
      </c>
      <c r="H994" s="199" t="str">
        <f t="shared" si="75"/>
        <v/>
      </c>
      <c r="I994" s="207" t="str">
        <f t="shared" si="76"/>
        <v/>
      </c>
      <c r="J994" s="208" t="str">
        <f t="shared" si="77"/>
        <v/>
      </c>
    </row>
    <row r="995" spans="2:10" ht="45" customHeight="1" x14ac:dyDescent="0.25">
      <c r="B995" s="194">
        <f t="shared" si="78"/>
        <v>976</v>
      </c>
      <c r="C995" s="203"/>
      <c r="D995" s="204"/>
      <c r="E995" s="205"/>
      <c r="F995" s="206"/>
      <c r="G995" s="199" t="str">
        <f t="shared" si="79"/>
        <v/>
      </c>
      <c r="H995" s="199" t="str">
        <f t="shared" si="75"/>
        <v/>
      </c>
      <c r="I995" s="207" t="str">
        <f t="shared" si="76"/>
        <v/>
      </c>
      <c r="J995" s="208" t="str">
        <f t="shared" si="77"/>
        <v/>
      </c>
    </row>
    <row r="996" spans="2:10" ht="45" customHeight="1" x14ac:dyDescent="0.25">
      <c r="B996" s="194">
        <f t="shared" si="78"/>
        <v>977</v>
      </c>
      <c r="C996" s="203"/>
      <c r="D996" s="204"/>
      <c r="E996" s="205"/>
      <c r="F996" s="206"/>
      <c r="G996" s="199" t="str">
        <f t="shared" si="79"/>
        <v/>
      </c>
      <c r="H996" s="199" t="str">
        <f t="shared" si="75"/>
        <v/>
      </c>
      <c r="I996" s="207" t="str">
        <f t="shared" si="76"/>
        <v/>
      </c>
      <c r="J996" s="208" t="str">
        <f t="shared" si="77"/>
        <v/>
      </c>
    </row>
    <row r="997" spans="2:10" ht="45" customHeight="1" x14ac:dyDescent="0.25">
      <c r="B997" s="194">
        <f t="shared" si="78"/>
        <v>978</v>
      </c>
      <c r="C997" s="203"/>
      <c r="D997" s="204"/>
      <c r="E997" s="205"/>
      <c r="F997" s="206"/>
      <c r="G997" s="199" t="str">
        <f t="shared" si="79"/>
        <v/>
      </c>
      <c r="H997" s="199" t="str">
        <f t="shared" si="75"/>
        <v/>
      </c>
      <c r="I997" s="207" t="str">
        <f t="shared" si="76"/>
        <v/>
      </c>
      <c r="J997" s="208" t="str">
        <f t="shared" si="77"/>
        <v/>
      </c>
    </row>
    <row r="998" spans="2:10" ht="45" customHeight="1" x14ac:dyDescent="0.25">
      <c r="B998" s="194">
        <f t="shared" si="78"/>
        <v>979</v>
      </c>
      <c r="C998" s="203"/>
      <c r="D998" s="204"/>
      <c r="E998" s="205"/>
      <c r="F998" s="206"/>
      <c r="G998" s="199" t="str">
        <f t="shared" si="79"/>
        <v/>
      </c>
      <c r="H998" s="199" t="str">
        <f t="shared" si="75"/>
        <v/>
      </c>
      <c r="I998" s="207" t="str">
        <f t="shared" si="76"/>
        <v/>
      </c>
      <c r="J998" s="208" t="str">
        <f t="shared" si="77"/>
        <v/>
      </c>
    </row>
    <row r="999" spans="2:10" ht="45" customHeight="1" x14ac:dyDescent="0.25">
      <c r="B999" s="194">
        <f t="shared" si="78"/>
        <v>980</v>
      </c>
      <c r="C999" s="203"/>
      <c r="D999" s="204"/>
      <c r="E999" s="205"/>
      <c r="F999" s="206"/>
      <c r="G999" s="199" t="str">
        <f t="shared" si="79"/>
        <v/>
      </c>
      <c r="H999" s="199" t="str">
        <f t="shared" si="75"/>
        <v/>
      </c>
      <c r="I999" s="207" t="str">
        <f t="shared" si="76"/>
        <v/>
      </c>
      <c r="J999" s="208" t="str">
        <f t="shared" si="77"/>
        <v/>
      </c>
    </row>
    <row r="1000" spans="2:10" ht="45" customHeight="1" x14ac:dyDescent="0.25">
      <c r="B1000" s="194">
        <f t="shared" si="78"/>
        <v>981</v>
      </c>
      <c r="C1000" s="203"/>
      <c r="D1000" s="204"/>
      <c r="E1000" s="205"/>
      <c r="F1000" s="206"/>
      <c r="G1000" s="199" t="str">
        <f t="shared" si="79"/>
        <v/>
      </c>
      <c r="H1000" s="199" t="str">
        <f t="shared" si="75"/>
        <v/>
      </c>
      <c r="I1000" s="207" t="str">
        <f t="shared" si="76"/>
        <v/>
      </c>
      <c r="J1000" s="208" t="str">
        <f t="shared" si="77"/>
        <v/>
      </c>
    </row>
    <row r="1001" spans="2:10" ht="45" customHeight="1" x14ac:dyDescent="0.25">
      <c r="B1001" s="194">
        <f t="shared" si="78"/>
        <v>982</v>
      </c>
      <c r="C1001" s="203"/>
      <c r="D1001" s="204"/>
      <c r="E1001" s="205"/>
      <c r="F1001" s="206"/>
      <c r="G1001" s="199" t="str">
        <f t="shared" si="79"/>
        <v/>
      </c>
      <c r="H1001" s="199" t="str">
        <f t="shared" si="75"/>
        <v/>
      </c>
      <c r="I1001" s="207" t="str">
        <f t="shared" si="76"/>
        <v/>
      </c>
      <c r="J1001" s="208" t="str">
        <f t="shared" si="77"/>
        <v/>
      </c>
    </row>
    <row r="1002" spans="2:10" ht="45" customHeight="1" x14ac:dyDescent="0.25">
      <c r="B1002" s="194">
        <f t="shared" si="78"/>
        <v>983</v>
      </c>
      <c r="C1002" s="203"/>
      <c r="D1002" s="204"/>
      <c r="E1002" s="205"/>
      <c r="F1002" s="206"/>
      <c r="G1002" s="199" t="str">
        <f t="shared" si="79"/>
        <v/>
      </c>
      <c r="H1002" s="199" t="str">
        <f t="shared" si="75"/>
        <v/>
      </c>
      <c r="I1002" s="207" t="str">
        <f t="shared" si="76"/>
        <v/>
      </c>
      <c r="J1002" s="208" t="str">
        <f t="shared" si="77"/>
        <v/>
      </c>
    </row>
    <row r="1003" spans="2:10" ht="45" customHeight="1" x14ac:dyDescent="0.25">
      <c r="B1003" s="194">
        <f t="shared" si="78"/>
        <v>984</v>
      </c>
      <c r="C1003" s="203"/>
      <c r="D1003" s="204"/>
      <c r="E1003" s="205"/>
      <c r="F1003" s="206"/>
      <c r="G1003" s="199" t="str">
        <f t="shared" si="79"/>
        <v/>
      </c>
      <c r="H1003" s="199" t="str">
        <f t="shared" si="75"/>
        <v/>
      </c>
      <c r="I1003" s="207" t="str">
        <f t="shared" si="76"/>
        <v/>
      </c>
      <c r="J1003" s="208" t="str">
        <f t="shared" si="77"/>
        <v/>
      </c>
    </row>
    <row r="1004" spans="2:10" ht="45" customHeight="1" x14ac:dyDescent="0.25">
      <c r="B1004" s="194">
        <f t="shared" si="78"/>
        <v>985</v>
      </c>
      <c r="C1004" s="203"/>
      <c r="D1004" s="204"/>
      <c r="E1004" s="205"/>
      <c r="F1004" s="206"/>
      <c r="G1004" s="199" t="str">
        <f t="shared" si="79"/>
        <v/>
      </c>
      <c r="H1004" s="199" t="str">
        <f t="shared" si="75"/>
        <v/>
      </c>
      <c r="I1004" s="207" t="str">
        <f t="shared" si="76"/>
        <v/>
      </c>
      <c r="J1004" s="208" t="str">
        <f t="shared" si="77"/>
        <v/>
      </c>
    </row>
    <row r="1005" spans="2:10" ht="45" customHeight="1" x14ac:dyDescent="0.25">
      <c r="B1005" s="194">
        <f t="shared" si="78"/>
        <v>986</v>
      </c>
      <c r="C1005" s="203"/>
      <c r="D1005" s="204"/>
      <c r="E1005" s="205"/>
      <c r="F1005" s="206"/>
      <c r="G1005" s="199" t="str">
        <f t="shared" si="79"/>
        <v/>
      </c>
      <c r="H1005" s="199" t="str">
        <f t="shared" si="75"/>
        <v/>
      </c>
      <c r="I1005" s="207" t="str">
        <f t="shared" si="76"/>
        <v/>
      </c>
      <c r="J1005" s="208" t="str">
        <f t="shared" si="77"/>
        <v/>
      </c>
    </row>
    <row r="1006" spans="2:10" ht="45" customHeight="1" x14ac:dyDescent="0.25">
      <c r="B1006" s="194">
        <f t="shared" si="78"/>
        <v>987</v>
      </c>
      <c r="C1006" s="203"/>
      <c r="D1006" s="204"/>
      <c r="E1006" s="205"/>
      <c r="F1006" s="206"/>
      <c r="G1006" s="199" t="str">
        <f t="shared" si="79"/>
        <v/>
      </c>
      <c r="H1006" s="199" t="str">
        <f t="shared" si="75"/>
        <v/>
      </c>
      <c r="I1006" s="207" t="str">
        <f t="shared" si="76"/>
        <v/>
      </c>
      <c r="J1006" s="208" t="str">
        <f t="shared" si="77"/>
        <v/>
      </c>
    </row>
    <row r="1007" spans="2:10" ht="45" customHeight="1" x14ac:dyDescent="0.25">
      <c r="B1007" s="194">
        <f t="shared" si="78"/>
        <v>988</v>
      </c>
      <c r="C1007" s="203"/>
      <c r="D1007" s="204"/>
      <c r="E1007" s="205"/>
      <c r="F1007" s="206"/>
      <c r="G1007" s="199" t="str">
        <f t="shared" si="79"/>
        <v/>
      </c>
      <c r="H1007" s="199" t="str">
        <f t="shared" si="75"/>
        <v/>
      </c>
      <c r="I1007" s="207" t="str">
        <f t="shared" si="76"/>
        <v/>
      </c>
      <c r="J1007" s="208" t="str">
        <f t="shared" si="77"/>
        <v/>
      </c>
    </row>
    <row r="1008" spans="2:10" ht="45" customHeight="1" x14ac:dyDescent="0.25">
      <c r="B1008" s="194">
        <f t="shared" si="78"/>
        <v>989</v>
      </c>
      <c r="C1008" s="203"/>
      <c r="D1008" s="204"/>
      <c r="E1008" s="205"/>
      <c r="F1008" s="206"/>
      <c r="G1008" s="199" t="str">
        <f t="shared" si="79"/>
        <v/>
      </c>
      <c r="H1008" s="199" t="str">
        <f t="shared" si="75"/>
        <v/>
      </c>
      <c r="I1008" s="207" t="str">
        <f t="shared" si="76"/>
        <v/>
      </c>
      <c r="J1008" s="208" t="str">
        <f t="shared" si="77"/>
        <v/>
      </c>
    </row>
    <row r="1009" spans="2:10" ht="45" customHeight="1" x14ac:dyDescent="0.25">
      <c r="B1009" s="194">
        <f t="shared" si="78"/>
        <v>990</v>
      </c>
      <c r="C1009" s="203"/>
      <c r="D1009" s="204"/>
      <c r="E1009" s="205"/>
      <c r="F1009" s="206"/>
      <c r="G1009" s="199" t="str">
        <f t="shared" si="79"/>
        <v/>
      </c>
      <c r="H1009" s="199" t="str">
        <f t="shared" si="75"/>
        <v/>
      </c>
      <c r="I1009" s="207" t="str">
        <f t="shared" si="76"/>
        <v/>
      </c>
      <c r="J1009" s="208" t="str">
        <f t="shared" si="77"/>
        <v/>
      </c>
    </row>
    <row r="1010" spans="2:10" ht="45" customHeight="1" x14ac:dyDescent="0.25">
      <c r="B1010" s="194">
        <f t="shared" si="78"/>
        <v>991</v>
      </c>
      <c r="C1010" s="203"/>
      <c r="D1010" s="204"/>
      <c r="E1010" s="205"/>
      <c r="F1010" s="206"/>
      <c r="G1010" s="199" t="str">
        <f t="shared" si="79"/>
        <v/>
      </c>
      <c r="H1010" s="199" t="str">
        <f t="shared" si="75"/>
        <v/>
      </c>
      <c r="I1010" s="207" t="str">
        <f t="shared" si="76"/>
        <v/>
      </c>
      <c r="J1010" s="208" t="str">
        <f t="shared" si="77"/>
        <v/>
      </c>
    </row>
    <row r="1011" spans="2:10" ht="45" customHeight="1" x14ac:dyDescent="0.25">
      <c r="B1011" s="194">
        <f t="shared" si="78"/>
        <v>992</v>
      </c>
      <c r="C1011" s="203"/>
      <c r="D1011" s="204"/>
      <c r="E1011" s="205"/>
      <c r="F1011" s="206"/>
      <c r="G1011" s="199" t="str">
        <f t="shared" si="79"/>
        <v/>
      </c>
      <c r="H1011" s="199" t="str">
        <f t="shared" si="75"/>
        <v/>
      </c>
      <c r="I1011" s="207" t="str">
        <f t="shared" si="76"/>
        <v/>
      </c>
      <c r="J1011" s="208" t="str">
        <f t="shared" si="77"/>
        <v/>
      </c>
    </row>
    <row r="1012" spans="2:10" ht="45" customHeight="1" x14ac:dyDescent="0.25">
      <c r="B1012" s="194">
        <f t="shared" si="78"/>
        <v>993</v>
      </c>
      <c r="C1012" s="203"/>
      <c r="D1012" s="204"/>
      <c r="E1012" s="205"/>
      <c r="F1012" s="206"/>
      <c r="G1012" s="199" t="str">
        <f t="shared" si="79"/>
        <v/>
      </c>
      <c r="H1012" s="199" t="str">
        <f t="shared" si="75"/>
        <v/>
      </c>
      <c r="I1012" s="207" t="str">
        <f t="shared" si="76"/>
        <v/>
      </c>
      <c r="J1012" s="208" t="str">
        <f t="shared" si="77"/>
        <v/>
      </c>
    </row>
    <row r="1013" spans="2:10" ht="45" customHeight="1" x14ac:dyDescent="0.25">
      <c r="B1013" s="194">
        <f t="shared" si="78"/>
        <v>994</v>
      </c>
      <c r="C1013" s="203"/>
      <c r="D1013" s="204"/>
      <c r="E1013" s="205"/>
      <c r="F1013" s="206"/>
      <c r="G1013" s="199" t="str">
        <f t="shared" si="79"/>
        <v/>
      </c>
      <c r="H1013" s="199" t="str">
        <f t="shared" si="75"/>
        <v/>
      </c>
      <c r="I1013" s="207" t="str">
        <f t="shared" si="76"/>
        <v/>
      </c>
      <c r="J1013" s="208" t="str">
        <f t="shared" si="77"/>
        <v/>
      </c>
    </row>
    <row r="1014" spans="2:10" ht="45" customHeight="1" x14ac:dyDescent="0.25">
      <c r="B1014" s="194">
        <f t="shared" si="78"/>
        <v>995</v>
      </c>
      <c r="C1014" s="203"/>
      <c r="D1014" s="204"/>
      <c r="E1014" s="205"/>
      <c r="F1014" s="206"/>
      <c r="G1014" s="199" t="str">
        <f t="shared" si="79"/>
        <v/>
      </c>
      <c r="H1014" s="199" t="str">
        <f t="shared" si="75"/>
        <v/>
      </c>
      <c r="I1014" s="207" t="str">
        <f t="shared" si="76"/>
        <v/>
      </c>
      <c r="J1014" s="208" t="str">
        <f t="shared" si="77"/>
        <v/>
      </c>
    </row>
    <row r="1015" spans="2:10" ht="45" customHeight="1" x14ac:dyDescent="0.25">
      <c r="B1015" s="194">
        <f t="shared" si="78"/>
        <v>996</v>
      </c>
      <c r="C1015" s="203"/>
      <c r="D1015" s="204"/>
      <c r="E1015" s="205"/>
      <c r="F1015" s="206"/>
      <c r="G1015" s="199" t="str">
        <f t="shared" si="79"/>
        <v/>
      </c>
      <c r="H1015" s="199" t="str">
        <f t="shared" si="75"/>
        <v/>
      </c>
      <c r="I1015" s="207" t="str">
        <f t="shared" si="76"/>
        <v/>
      </c>
      <c r="J1015" s="208" t="str">
        <f t="shared" si="77"/>
        <v/>
      </c>
    </row>
    <row r="1016" spans="2:10" ht="45" customHeight="1" x14ac:dyDescent="0.25">
      <c r="B1016" s="194">
        <f t="shared" si="78"/>
        <v>997</v>
      </c>
      <c r="C1016" s="203"/>
      <c r="D1016" s="204"/>
      <c r="E1016" s="205"/>
      <c r="F1016" s="206"/>
      <c r="G1016" s="199" t="str">
        <f t="shared" si="79"/>
        <v/>
      </c>
      <c r="H1016" s="199" t="str">
        <f t="shared" si="75"/>
        <v/>
      </c>
      <c r="I1016" s="207" t="str">
        <f t="shared" si="76"/>
        <v/>
      </c>
      <c r="J1016" s="208" t="str">
        <f t="shared" si="77"/>
        <v/>
      </c>
    </row>
    <row r="1017" spans="2:10" ht="45" customHeight="1" x14ac:dyDescent="0.25">
      <c r="B1017" s="194">
        <f t="shared" si="78"/>
        <v>998</v>
      </c>
      <c r="C1017" s="203"/>
      <c r="D1017" s="204"/>
      <c r="E1017" s="205"/>
      <c r="F1017" s="206"/>
      <c r="G1017" s="199" t="str">
        <f t="shared" si="79"/>
        <v/>
      </c>
      <c r="H1017" s="199" t="str">
        <f t="shared" si="75"/>
        <v/>
      </c>
      <c r="I1017" s="207" t="str">
        <f t="shared" si="76"/>
        <v/>
      </c>
      <c r="J1017" s="208" t="str">
        <f t="shared" si="77"/>
        <v/>
      </c>
    </row>
    <row r="1018" spans="2:10" ht="45" customHeight="1" x14ac:dyDescent="0.25">
      <c r="B1018" s="194">
        <f t="shared" si="78"/>
        <v>999</v>
      </c>
      <c r="C1018" s="203"/>
      <c r="D1018" s="204"/>
      <c r="E1018" s="205"/>
      <c r="F1018" s="206"/>
      <c r="G1018" s="199" t="str">
        <f t="shared" si="79"/>
        <v/>
      </c>
      <c r="H1018" s="199" t="str">
        <f t="shared" si="75"/>
        <v/>
      </c>
      <c r="I1018" s="207" t="str">
        <f t="shared" si="76"/>
        <v/>
      </c>
      <c r="J1018" s="208" t="str">
        <f t="shared" si="77"/>
        <v/>
      </c>
    </row>
    <row r="1019" spans="2:10" ht="45" customHeight="1" x14ac:dyDescent="0.25">
      <c r="B1019" s="194">
        <f t="shared" si="78"/>
        <v>1000</v>
      </c>
      <c r="C1019" s="203"/>
      <c r="D1019" s="204"/>
      <c r="E1019" s="205"/>
      <c r="F1019" s="206"/>
      <c r="G1019" s="199" t="str">
        <f t="shared" si="79"/>
        <v/>
      </c>
      <c r="H1019" s="199" t="str">
        <f t="shared" si="75"/>
        <v/>
      </c>
      <c r="I1019" s="207" t="str">
        <f t="shared" si="76"/>
        <v/>
      </c>
      <c r="J1019" s="208" t="str">
        <f t="shared" si="77"/>
        <v/>
      </c>
    </row>
    <row r="1020" spans="2:10" ht="45" customHeight="1" x14ac:dyDescent="0.25">
      <c r="B1020" s="194">
        <f t="shared" si="78"/>
        <v>1001</v>
      </c>
      <c r="C1020" s="203"/>
      <c r="D1020" s="204"/>
      <c r="E1020" s="205"/>
      <c r="F1020" s="206"/>
      <c r="G1020" s="199" t="str">
        <f t="shared" si="79"/>
        <v/>
      </c>
      <c r="H1020" s="199" t="str">
        <f t="shared" si="75"/>
        <v/>
      </c>
      <c r="I1020" s="207" t="str">
        <f t="shared" si="76"/>
        <v/>
      </c>
      <c r="J1020" s="208" t="str">
        <f t="shared" si="77"/>
        <v/>
      </c>
    </row>
    <row r="1021" spans="2:10" ht="45" customHeight="1" x14ac:dyDescent="0.25">
      <c r="B1021" s="194">
        <f t="shared" si="78"/>
        <v>1002</v>
      </c>
      <c r="C1021" s="203"/>
      <c r="D1021" s="204"/>
      <c r="E1021" s="205"/>
      <c r="F1021" s="206"/>
      <c r="G1021" s="199" t="str">
        <f t="shared" si="79"/>
        <v/>
      </c>
      <c r="H1021" s="199" t="str">
        <f t="shared" si="75"/>
        <v/>
      </c>
      <c r="I1021" s="207" t="str">
        <f t="shared" si="76"/>
        <v/>
      </c>
      <c r="J1021" s="208" t="str">
        <f t="shared" si="77"/>
        <v/>
      </c>
    </row>
    <row r="1022" spans="2:10" ht="45" customHeight="1" x14ac:dyDescent="0.25">
      <c r="B1022" s="194">
        <f t="shared" si="78"/>
        <v>1003</v>
      </c>
      <c r="C1022" s="203"/>
      <c r="D1022" s="204"/>
      <c r="E1022" s="205"/>
      <c r="F1022" s="206"/>
      <c r="G1022" s="199" t="str">
        <f t="shared" si="79"/>
        <v/>
      </c>
      <c r="H1022" s="199" t="str">
        <f t="shared" si="75"/>
        <v/>
      </c>
      <c r="I1022" s="207" t="str">
        <f t="shared" si="76"/>
        <v/>
      </c>
      <c r="J1022" s="208" t="str">
        <f t="shared" si="77"/>
        <v/>
      </c>
    </row>
    <row r="1023" spans="2:10" ht="45" customHeight="1" x14ac:dyDescent="0.25">
      <c r="B1023" s="194">
        <f t="shared" si="78"/>
        <v>1004</v>
      </c>
      <c r="C1023" s="203"/>
      <c r="D1023" s="204"/>
      <c r="E1023" s="205"/>
      <c r="F1023" s="206"/>
      <c r="G1023" s="199" t="str">
        <f t="shared" si="79"/>
        <v/>
      </c>
      <c r="H1023" s="199" t="str">
        <f t="shared" si="75"/>
        <v/>
      </c>
      <c r="I1023" s="207" t="str">
        <f t="shared" si="76"/>
        <v/>
      </c>
      <c r="J1023" s="208" t="str">
        <f t="shared" si="77"/>
        <v/>
      </c>
    </row>
    <row r="1024" spans="2:10" ht="45" customHeight="1" x14ac:dyDescent="0.25">
      <c r="B1024" s="194">
        <f t="shared" si="78"/>
        <v>1005</v>
      </c>
      <c r="C1024" s="203"/>
      <c r="D1024" s="204"/>
      <c r="E1024" s="205"/>
      <c r="F1024" s="206"/>
      <c r="G1024" s="199" t="str">
        <f t="shared" si="79"/>
        <v/>
      </c>
      <c r="H1024" s="199" t="str">
        <f t="shared" si="75"/>
        <v/>
      </c>
      <c r="I1024" s="207" t="str">
        <f t="shared" si="76"/>
        <v/>
      </c>
      <c r="J1024" s="208" t="str">
        <f t="shared" si="77"/>
        <v/>
      </c>
    </row>
    <row r="1025" spans="2:10" ht="45" customHeight="1" x14ac:dyDescent="0.25">
      <c r="B1025" s="194">
        <f t="shared" si="78"/>
        <v>1006</v>
      </c>
      <c r="C1025" s="203"/>
      <c r="D1025" s="204"/>
      <c r="E1025" s="205"/>
      <c r="F1025" s="206"/>
      <c r="G1025" s="199" t="str">
        <f t="shared" si="79"/>
        <v/>
      </c>
      <c r="H1025" s="199" t="str">
        <f t="shared" si="75"/>
        <v/>
      </c>
      <c r="I1025" s="207" t="str">
        <f t="shared" si="76"/>
        <v/>
      </c>
      <c r="J1025" s="208" t="str">
        <f t="shared" si="77"/>
        <v/>
      </c>
    </row>
    <row r="1026" spans="2:10" ht="45" customHeight="1" x14ac:dyDescent="0.25">
      <c r="B1026" s="194">
        <f t="shared" si="78"/>
        <v>1007</v>
      </c>
      <c r="C1026" s="203"/>
      <c r="D1026" s="204"/>
      <c r="E1026" s="205"/>
      <c r="F1026" s="206"/>
      <c r="G1026" s="199" t="str">
        <f t="shared" si="79"/>
        <v/>
      </c>
      <c r="H1026" s="199" t="str">
        <f t="shared" si="75"/>
        <v/>
      </c>
      <c r="I1026" s="207" t="str">
        <f t="shared" si="76"/>
        <v/>
      </c>
      <c r="J1026" s="208" t="str">
        <f t="shared" si="77"/>
        <v/>
      </c>
    </row>
    <row r="1027" spans="2:10" ht="45" customHeight="1" x14ac:dyDescent="0.25">
      <c r="B1027" s="194">
        <f t="shared" si="78"/>
        <v>1008</v>
      </c>
      <c r="C1027" s="203"/>
      <c r="D1027" s="204"/>
      <c r="E1027" s="205"/>
      <c r="F1027" s="206"/>
      <c r="G1027" s="199" t="str">
        <f t="shared" si="79"/>
        <v/>
      </c>
      <c r="H1027" s="199" t="str">
        <f t="shared" si="75"/>
        <v/>
      </c>
      <c r="I1027" s="207" t="str">
        <f t="shared" si="76"/>
        <v/>
      </c>
      <c r="J1027" s="208" t="str">
        <f t="shared" si="77"/>
        <v/>
      </c>
    </row>
    <row r="1028" spans="2:10" ht="45" customHeight="1" x14ac:dyDescent="0.25">
      <c r="B1028" s="194">
        <f t="shared" si="78"/>
        <v>1009</v>
      </c>
      <c r="C1028" s="203"/>
      <c r="D1028" s="204"/>
      <c r="E1028" s="205"/>
      <c r="F1028" s="206"/>
      <c r="G1028" s="199" t="str">
        <f t="shared" si="79"/>
        <v/>
      </c>
      <c r="H1028" s="199" t="str">
        <f t="shared" si="75"/>
        <v/>
      </c>
      <c r="I1028" s="207" t="str">
        <f t="shared" si="76"/>
        <v/>
      </c>
      <c r="J1028" s="208" t="str">
        <f t="shared" si="77"/>
        <v/>
      </c>
    </row>
    <row r="1029" spans="2:10" ht="45" customHeight="1" x14ac:dyDescent="0.25">
      <c r="B1029" s="194">
        <f t="shared" si="78"/>
        <v>1010</v>
      </c>
      <c r="C1029" s="203"/>
      <c r="D1029" s="204"/>
      <c r="E1029" s="205"/>
      <c r="F1029" s="206"/>
      <c r="G1029" s="199" t="str">
        <f t="shared" si="79"/>
        <v/>
      </c>
      <c r="H1029" s="199" t="str">
        <f t="shared" si="75"/>
        <v/>
      </c>
      <c r="I1029" s="207" t="str">
        <f t="shared" si="76"/>
        <v/>
      </c>
      <c r="J1029" s="208" t="str">
        <f t="shared" si="77"/>
        <v/>
      </c>
    </row>
    <row r="1030" spans="2:10" ht="45" customHeight="1" x14ac:dyDescent="0.25">
      <c r="B1030" s="194">
        <f t="shared" si="78"/>
        <v>1011</v>
      </c>
      <c r="C1030" s="203"/>
      <c r="D1030" s="204"/>
      <c r="E1030" s="205"/>
      <c r="F1030" s="206"/>
      <c r="G1030" s="199" t="str">
        <f t="shared" si="79"/>
        <v/>
      </c>
      <c r="H1030" s="199" t="str">
        <f t="shared" si="75"/>
        <v/>
      </c>
      <c r="I1030" s="207" t="str">
        <f t="shared" si="76"/>
        <v/>
      </c>
      <c r="J1030" s="208" t="str">
        <f t="shared" si="77"/>
        <v/>
      </c>
    </row>
    <row r="1031" spans="2:10" ht="45" customHeight="1" x14ac:dyDescent="0.25">
      <c r="B1031" s="194">
        <f t="shared" si="78"/>
        <v>1012</v>
      </c>
      <c r="C1031" s="203"/>
      <c r="D1031" s="204"/>
      <c r="E1031" s="205"/>
      <c r="F1031" s="206"/>
      <c r="G1031" s="199" t="str">
        <f t="shared" si="79"/>
        <v/>
      </c>
      <c r="H1031" s="199" t="str">
        <f t="shared" si="75"/>
        <v/>
      </c>
      <c r="I1031" s="207" t="str">
        <f t="shared" si="76"/>
        <v/>
      </c>
      <c r="J1031" s="208" t="str">
        <f t="shared" si="77"/>
        <v/>
      </c>
    </row>
    <row r="1032" spans="2:10" ht="45" customHeight="1" x14ac:dyDescent="0.25">
      <c r="B1032" s="194">
        <f t="shared" si="78"/>
        <v>1013</v>
      </c>
      <c r="C1032" s="203"/>
      <c r="D1032" s="204"/>
      <c r="E1032" s="205"/>
      <c r="F1032" s="206"/>
      <c r="G1032" s="199" t="str">
        <f t="shared" si="79"/>
        <v/>
      </c>
      <c r="H1032" s="199" t="str">
        <f t="shared" si="75"/>
        <v/>
      </c>
      <c r="I1032" s="207" t="str">
        <f t="shared" si="76"/>
        <v/>
      </c>
      <c r="J1032" s="208" t="str">
        <f t="shared" si="77"/>
        <v/>
      </c>
    </row>
    <row r="1033" spans="2:10" ht="45" customHeight="1" x14ac:dyDescent="0.25">
      <c r="B1033" s="194">
        <f t="shared" si="78"/>
        <v>1014</v>
      </c>
      <c r="C1033" s="203"/>
      <c r="D1033" s="204"/>
      <c r="E1033" s="205"/>
      <c r="F1033" s="206"/>
      <c r="G1033" s="199" t="str">
        <f t="shared" si="79"/>
        <v/>
      </c>
      <c r="H1033" s="199" t="str">
        <f t="shared" si="75"/>
        <v/>
      </c>
      <c r="I1033" s="207" t="str">
        <f t="shared" si="76"/>
        <v/>
      </c>
      <c r="J1033" s="208" t="str">
        <f t="shared" si="77"/>
        <v/>
      </c>
    </row>
    <row r="1034" spans="2:10" ht="45" customHeight="1" x14ac:dyDescent="0.25">
      <c r="B1034" s="194">
        <f t="shared" si="78"/>
        <v>1015</v>
      </c>
      <c r="C1034" s="203"/>
      <c r="D1034" s="204"/>
      <c r="E1034" s="205"/>
      <c r="F1034" s="206"/>
      <c r="G1034" s="199" t="str">
        <f t="shared" si="79"/>
        <v/>
      </c>
      <c r="H1034" s="199" t="str">
        <f t="shared" si="75"/>
        <v/>
      </c>
      <c r="I1034" s="207" t="str">
        <f t="shared" si="76"/>
        <v/>
      </c>
      <c r="J1034" s="208" t="str">
        <f t="shared" si="77"/>
        <v/>
      </c>
    </row>
    <row r="1035" spans="2:10" ht="45" customHeight="1" x14ac:dyDescent="0.25">
      <c r="B1035" s="194">
        <f t="shared" si="78"/>
        <v>1016</v>
      </c>
      <c r="C1035" s="203"/>
      <c r="D1035" s="204"/>
      <c r="E1035" s="205"/>
      <c r="F1035" s="206"/>
      <c r="G1035" s="199" t="str">
        <f t="shared" si="79"/>
        <v/>
      </c>
      <c r="H1035" s="199" t="str">
        <f t="shared" si="75"/>
        <v/>
      </c>
      <c r="I1035" s="207" t="str">
        <f t="shared" si="76"/>
        <v/>
      </c>
      <c r="J1035" s="208" t="str">
        <f t="shared" si="77"/>
        <v/>
      </c>
    </row>
    <row r="1036" spans="2:10" ht="45" customHeight="1" x14ac:dyDescent="0.25">
      <c r="B1036" s="194">
        <f t="shared" si="78"/>
        <v>1017</v>
      </c>
      <c r="C1036" s="203"/>
      <c r="D1036" s="204"/>
      <c r="E1036" s="205"/>
      <c r="F1036" s="206"/>
      <c r="G1036" s="199" t="str">
        <f t="shared" si="79"/>
        <v/>
      </c>
      <c r="H1036" s="199" t="str">
        <f t="shared" si="75"/>
        <v/>
      </c>
      <c r="I1036" s="207" t="str">
        <f t="shared" si="76"/>
        <v/>
      </c>
      <c r="J1036" s="208" t="str">
        <f t="shared" si="77"/>
        <v/>
      </c>
    </row>
    <row r="1037" spans="2:10" ht="45" customHeight="1" x14ac:dyDescent="0.25">
      <c r="B1037" s="194">
        <f t="shared" si="78"/>
        <v>1018</v>
      </c>
      <c r="C1037" s="203"/>
      <c r="D1037" s="204"/>
      <c r="E1037" s="205"/>
      <c r="F1037" s="206"/>
      <c r="G1037" s="199" t="str">
        <f t="shared" si="79"/>
        <v/>
      </c>
      <c r="H1037" s="199" t="str">
        <f t="shared" si="75"/>
        <v/>
      </c>
      <c r="I1037" s="207" t="str">
        <f t="shared" si="76"/>
        <v/>
      </c>
      <c r="J1037" s="208" t="str">
        <f t="shared" si="77"/>
        <v/>
      </c>
    </row>
    <row r="1038" spans="2:10" ht="45" customHeight="1" x14ac:dyDescent="0.25">
      <c r="B1038" s="194">
        <f t="shared" si="78"/>
        <v>1019</v>
      </c>
      <c r="C1038" s="203"/>
      <c r="D1038" s="204"/>
      <c r="E1038" s="205"/>
      <c r="F1038" s="206"/>
      <c r="G1038" s="199" t="str">
        <f t="shared" si="79"/>
        <v/>
      </c>
      <c r="H1038" s="199" t="str">
        <f t="shared" si="75"/>
        <v/>
      </c>
      <c r="I1038" s="207" t="str">
        <f t="shared" si="76"/>
        <v/>
      </c>
      <c r="J1038" s="208" t="str">
        <f t="shared" si="77"/>
        <v/>
      </c>
    </row>
    <row r="1039" spans="2:10" ht="45" customHeight="1" x14ac:dyDescent="0.25">
      <c r="B1039" s="194">
        <f t="shared" si="78"/>
        <v>1020</v>
      </c>
      <c r="C1039" s="203"/>
      <c r="D1039" s="204"/>
      <c r="E1039" s="205"/>
      <c r="F1039" s="206"/>
      <c r="G1039" s="199" t="str">
        <f t="shared" si="79"/>
        <v/>
      </c>
      <c r="H1039" s="199" t="str">
        <f t="shared" si="75"/>
        <v/>
      </c>
      <c r="I1039" s="207" t="str">
        <f t="shared" si="76"/>
        <v/>
      </c>
      <c r="J1039" s="208" t="str">
        <f t="shared" si="77"/>
        <v/>
      </c>
    </row>
    <row r="1040" spans="2:10" ht="45" customHeight="1" x14ac:dyDescent="0.25">
      <c r="B1040" s="194">
        <f t="shared" si="78"/>
        <v>1021</v>
      </c>
      <c r="C1040" s="203"/>
      <c r="D1040" s="204"/>
      <c r="E1040" s="205"/>
      <c r="F1040" s="206"/>
      <c r="G1040" s="199" t="str">
        <f t="shared" si="79"/>
        <v/>
      </c>
      <c r="H1040" s="199" t="str">
        <f t="shared" si="75"/>
        <v/>
      </c>
      <c r="I1040" s="207" t="str">
        <f t="shared" si="76"/>
        <v/>
      </c>
      <c r="J1040" s="208" t="str">
        <f t="shared" si="77"/>
        <v/>
      </c>
    </row>
    <row r="1041" spans="2:10" ht="45" customHeight="1" x14ac:dyDescent="0.25">
      <c r="B1041" s="194">
        <f t="shared" si="78"/>
        <v>1022</v>
      </c>
      <c r="C1041" s="203"/>
      <c r="D1041" s="204"/>
      <c r="E1041" s="205"/>
      <c r="F1041" s="206"/>
      <c r="G1041" s="199" t="str">
        <f t="shared" si="79"/>
        <v/>
      </c>
      <c r="H1041" s="199" t="str">
        <f t="shared" si="75"/>
        <v/>
      </c>
      <c r="I1041" s="207" t="str">
        <f t="shared" si="76"/>
        <v/>
      </c>
      <c r="J1041" s="208" t="str">
        <f t="shared" si="77"/>
        <v/>
      </c>
    </row>
    <row r="1042" spans="2:10" ht="45" customHeight="1" x14ac:dyDescent="0.25">
      <c r="B1042" s="194">
        <f t="shared" si="78"/>
        <v>1023</v>
      </c>
      <c r="C1042" s="203"/>
      <c r="D1042" s="204"/>
      <c r="E1042" s="205"/>
      <c r="F1042" s="206"/>
      <c r="G1042" s="199" t="str">
        <f t="shared" si="79"/>
        <v/>
      </c>
      <c r="H1042" s="199" t="str">
        <f t="shared" si="75"/>
        <v/>
      </c>
      <c r="I1042" s="207" t="str">
        <f t="shared" si="76"/>
        <v/>
      </c>
      <c r="J1042" s="208" t="str">
        <f t="shared" si="77"/>
        <v/>
      </c>
    </row>
    <row r="1043" spans="2:10" ht="45" customHeight="1" x14ac:dyDescent="0.25">
      <c r="B1043" s="194">
        <f t="shared" si="78"/>
        <v>1024</v>
      </c>
      <c r="C1043" s="203"/>
      <c r="D1043" s="204"/>
      <c r="E1043" s="205"/>
      <c r="F1043" s="206"/>
      <c r="G1043" s="199" t="str">
        <f t="shared" si="79"/>
        <v/>
      </c>
      <c r="H1043" s="199" t="str">
        <f t="shared" si="75"/>
        <v/>
      </c>
      <c r="I1043" s="207" t="str">
        <f t="shared" si="76"/>
        <v/>
      </c>
      <c r="J1043" s="208" t="str">
        <f t="shared" si="77"/>
        <v/>
      </c>
    </row>
    <row r="1044" spans="2:10" ht="45" customHeight="1" x14ac:dyDescent="0.25">
      <c r="B1044" s="194">
        <f t="shared" si="78"/>
        <v>1025</v>
      </c>
      <c r="C1044" s="203"/>
      <c r="D1044" s="204"/>
      <c r="E1044" s="205"/>
      <c r="F1044" s="206"/>
      <c r="G1044" s="199" t="str">
        <f t="shared" si="79"/>
        <v/>
      </c>
      <c r="H1044" s="199" t="str">
        <f t="shared" ref="H1044:H1107" si="80">IF(E1044&gt;0,+D1044/E1044,"")</f>
        <v/>
      </c>
      <c r="I1044" s="207" t="str">
        <f t="shared" ref="I1044:I1107" si="81">IF(ISERR(F1044/D1044),"",(F1044/D1044))</f>
        <v/>
      </c>
      <c r="J1044" s="208" t="str">
        <f t="shared" ref="J1044:J1107" si="82">IF(D1044&gt;0,(IF(AND(ISERROR(VLOOKUP(D1044/$J$12,$M$10:$O$13,3,1))),"ALERTA. Registre SMMLV, casilla 8",VLOOKUP(D1044/$J$12,$M$10:$O$13,3,1))),"")</f>
        <v/>
      </c>
    </row>
    <row r="1045" spans="2:10" ht="45" customHeight="1" x14ac:dyDescent="0.25">
      <c r="B1045" s="194">
        <f t="shared" ref="B1045:B1108" si="83">1+B1044</f>
        <v>1026</v>
      </c>
      <c r="C1045" s="203"/>
      <c r="D1045" s="204"/>
      <c r="E1045" s="205"/>
      <c r="F1045" s="206"/>
      <c r="G1045" s="199" t="str">
        <f t="shared" ref="G1045:G1108" si="84">IF(D1045&gt;0,G1044+D1045,"")</f>
        <v/>
      </c>
      <c r="H1045" s="199" t="str">
        <f t="shared" si="80"/>
        <v/>
      </c>
      <c r="I1045" s="207" t="str">
        <f t="shared" si="81"/>
        <v/>
      </c>
      <c r="J1045" s="208" t="str">
        <f t="shared" si="82"/>
        <v/>
      </c>
    </row>
    <row r="1046" spans="2:10" ht="45" customHeight="1" x14ac:dyDescent="0.25">
      <c r="B1046" s="194">
        <f t="shared" si="83"/>
        <v>1027</v>
      </c>
      <c r="C1046" s="203"/>
      <c r="D1046" s="204"/>
      <c r="E1046" s="205"/>
      <c r="F1046" s="206"/>
      <c r="G1046" s="199" t="str">
        <f t="shared" si="84"/>
        <v/>
      </c>
      <c r="H1046" s="199" t="str">
        <f t="shared" si="80"/>
        <v/>
      </c>
      <c r="I1046" s="207" t="str">
        <f t="shared" si="81"/>
        <v/>
      </c>
      <c r="J1046" s="208" t="str">
        <f t="shared" si="82"/>
        <v/>
      </c>
    </row>
    <row r="1047" spans="2:10" ht="45" customHeight="1" x14ac:dyDescent="0.25">
      <c r="B1047" s="194">
        <f t="shared" si="83"/>
        <v>1028</v>
      </c>
      <c r="C1047" s="203"/>
      <c r="D1047" s="204"/>
      <c r="E1047" s="205"/>
      <c r="F1047" s="206"/>
      <c r="G1047" s="199" t="str">
        <f t="shared" si="84"/>
        <v/>
      </c>
      <c r="H1047" s="199" t="str">
        <f t="shared" si="80"/>
        <v/>
      </c>
      <c r="I1047" s="207" t="str">
        <f t="shared" si="81"/>
        <v/>
      </c>
      <c r="J1047" s="208" t="str">
        <f t="shared" si="82"/>
        <v/>
      </c>
    </row>
    <row r="1048" spans="2:10" ht="45" customHeight="1" x14ac:dyDescent="0.25">
      <c r="B1048" s="194">
        <f t="shared" si="83"/>
        <v>1029</v>
      </c>
      <c r="C1048" s="203"/>
      <c r="D1048" s="204"/>
      <c r="E1048" s="205"/>
      <c r="F1048" s="206"/>
      <c r="G1048" s="199" t="str">
        <f t="shared" si="84"/>
        <v/>
      </c>
      <c r="H1048" s="199" t="str">
        <f t="shared" si="80"/>
        <v/>
      </c>
      <c r="I1048" s="207" t="str">
        <f t="shared" si="81"/>
        <v/>
      </c>
      <c r="J1048" s="208" t="str">
        <f t="shared" si="82"/>
        <v/>
      </c>
    </row>
    <row r="1049" spans="2:10" ht="45" customHeight="1" x14ac:dyDescent="0.25">
      <c r="B1049" s="194">
        <f t="shared" si="83"/>
        <v>1030</v>
      </c>
      <c r="C1049" s="203"/>
      <c r="D1049" s="204"/>
      <c r="E1049" s="205"/>
      <c r="F1049" s="206"/>
      <c r="G1049" s="199" t="str">
        <f t="shared" si="84"/>
        <v/>
      </c>
      <c r="H1049" s="199" t="str">
        <f t="shared" si="80"/>
        <v/>
      </c>
      <c r="I1049" s="207" t="str">
        <f t="shared" si="81"/>
        <v/>
      </c>
      <c r="J1049" s="208" t="str">
        <f t="shared" si="82"/>
        <v/>
      </c>
    </row>
    <row r="1050" spans="2:10" ht="45" customHeight="1" x14ac:dyDescent="0.25">
      <c r="B1050" s="194">
        <f t="shared" si="83"/>
        <v>1031</v>
      </c>
      <c r="C1050" s="203"/>
      <c r="D1050" s="204"/>
      <c r="E1050" s="205"/>
      <c r="F1050" s="206"/>
      <c r="G1050" s="199" t="str">
        <f t="shared" si="84"/>
        <v/>
      </c>
      <c r="H1050" s="199" t="str">
        <f t="shared" si="80"/>
        <v/>
      </c>
      <c r="I1050" s="207" t="str">
        <f t="shared" si="81"/>
        <v/>
      </c>
      <c r="J1050" s="208" t="str">
        <f t="shared" si="82"/>
        <v/>
      </c>
    </row>
    <row r="1051" spans="2:10" ht="45" customHeight="1" x14ac:dyDescent="0.25">
      <c r="B1051" s="194">
        <f t="shared" si="83"/>
        <v>1032</v>
      </c>
      <c r="C1051" s="203"/>
      <c r="D1051" s="204"/>
      <c r="E1051" s="205"/>
      <c r="F1051" s="206"/>
      <c r="G1051" s="199" t="str">
        <f t="shared" si="84"/>
        <v/>
      </c>
      <c r="H1051" s="199" t="str">
        <f t="shared" si="80"/>
        <v/>
      </c>
      <c r="I1051" s="207" t="str">
        <f t="shared" si="81"/>
        <v/>
      </c>
      <c r="J1051" s="208" t="str">
        <f t="shared" si="82"/>
        <v/>
      </c>
    </row>
    <row r="1052" spans="2:10" ht="45" customHeight="1" x14ac:dyDescent="0.25">
      <c r="B1052" s="194">
        <f t="shared" si="83"/>
        <v>1033</v>
      </c>
      <c r="C1052" s="203"/>
      <c r="D1052" s="204"/>
      <c r="E1052" s="205"/>
      <c r="F1052" s="206"/>
      <c r="G1052" s="199" t="str">
        <f t="shared" si="84"/>
        <v/>
      </c>
      <c r="H1052" s="199" t="str">
        <f t="shared" si="80"/>
        <v/>
      </c>
      <c r="I1052" s="207" t="str">
        <f t="shared" si="81"/>
        <v/>
      </c>
      <c r="J1052" s="208" t="str">
        <f t="shared" si="82"/>
        <v/>
      </c>
    </row>
    <row r="1053" spans="2:10" ht="45" customHeight="1" x14ac:dyDescent="0.25">
      <c r="B1053" s="194">
        <f t="shared" si="83"/>
        <v>1034</v>
      </c>
      <c r="C1053" s="203"/>
      <c r="D1053" s="204"/>
      <c r="E1053" s="205"/>
      <c r="F1053" s="206"/>
      <c r="G1053" s="199" t="str">
        <f t="shared" si="84"/>
        <v/>
      </c>
      <c r="H1053" s="199" t="str">
        <f t="shared" si="80"/>
        <v/>
      </c>
      <c r="I1053" s="207" t="str">
        <f t="shared" si="81"/>
        <v/>
      </c>
      <c r="J1053" s="208" t="str">
        <f t="shared" si="82"/>
        <v/>
      </c>
    </row>
    <row r="1054" spans="2:10" ht="45" customHeight="1" x14ac:dyDescent="0.25">
      <c r="B1054" s="194">
        <f t="shared" si="83"/>
        <v>1035</v>
      </c>
      <c r="C1054" s="203"/>
      <c r="D1054" s="204"/>
      <c r="E1054" s="205"/>
      <c r="F1054" s="206"/>
      <c r="G1054" s="199" t="str">
        <f t="shared" si="84"/>
        <v/>
      </c>
      <c r="H1054" s="199" t="str">
        <f t="shared" si="80"/>
        <v/>
      </c>
      <c r="I1054" s="207" t="str">
        <f t="shared" si="81"/>
        <v/>
      </c>
      <c r="J1054" s="208" t="str">
        <f t="shared" si="82"/>
        <v/>
      </c>
    </row>
    <row r="1055" spans="2:10" ht="45" customHeight="1" x14ac:dyDescent="0.25">
      <c r="B1055" s="194">
        <f t="shared" si="83"/>
        <v>1036</v>
      </c>
      <c r="C1055" s="203"/>
      <c r="D1055" s="204"/>
      <c r="E1055" s="205"/>
      <c r="F1055" s="206"/>
      <c r="G1055" s="199" t="str">
        <f t="shared" si="84"/>
        <v/>
      </c>
      <c r="H1055" s="199" t="str">
        <f t="shared" si="80"/>
        <v/>
      </c>
      <c r="I1055" s="207" t="str">
        <f t="shared" si="81"/>
        <v/>
      </c>
      <c r="J1055" s="208" t="str">
        <f t="shared" si="82"/>
        <v/>
      </c>
    </row>
    <row r="1056" spans="2:10" ht="45" customHeight="1" x14ac:dyDescent="0.25">
      <c r="B1056" s="194">
        <f t="shared" si="83"/>
        <v>1037</v>
      </c>
      <c r="C1056" s="203"/>
      <c r="D1056" s="204"/>
      <c r="E1056" s="205"/>
      <c r="F1056" s="206"/>
      <c r="G1056" s="199" t="str">
        <f t="shared" si="84"/>
        <v/>
      </c>
      <c r="H1056" s="199" t="str">
        <f t="shared" si="80"/>
        <v/>
      </c>
      <c r="I1056" s="207" t="str">
        <f t="shared" si="81"/>
        <v/>
      </c>
      <c r="J1056" s="208" t="str">
        <f t="shared" si="82"/>
        <v/>
      </c>
    </row>
    <row r="1057" spans="2:10" ht="45" customHeight="1" x14ac:dyDescent="0.25">
      <c r="B1057" s="194">
        <f t="shared" si="83"/>
        <v>1038</v>
      </c>
      <c r="C1057" s="203"/>
      <c r="D1057" s="204"/>
      <c r="E1057" s="205"/>
      <c r="F1057" s="206"/>
      <c r="G1057" s="199" t="str">
        <f t="shared" si="84"/>
        <v/>
      </c>
      <c r="H1057" s="199" t="str">
        <f t="shared" si="80"/>
        <v/>
      </c>
      <c r="I1057" s="207" t="str">
        <f t="shared" si="81"/>
        <v/>
      </c>
      <c r="J1057" s="208" t="str">
        <f t="shared" si="82"/>
        <v/>
      </c>
    </row>
    <row r="1058" spans="2:10" ht="45" customHeight="1" x14ac:dyDescent="0.25">
      <c r="B1058" s="194">
        <f t="shared" si="83"/>
        <v>1039</v>
      </c>
      <c r="C1058" s="203"/>
      <c r="D1058" s="204"/>
      <c r="E1058" s="205"/>
      <c r="F1058" s="206"/>
      <c r="G1058" s="199" t="str">
        <f t="shared" si="84"/>
        <v/>
      </c>
      <c r="H1058" s="199" t="str">
        <f t="shared" si="80"/>
        <v/>
      </c>
      <c r="I1058" s="207" t="str">
        <f t="shared" si="81"/>
        <v/>
      </c>
      <c r="J1058" s="208" t="str">
        <f t="shared" si="82"/>
        <v/>
      </c>
    </row>
    <row r="1059" spans="2:10" ht="45" customHeight="1" x14ac:dyDescent="0.25">
      <c r="B1059" s="194">
        <f t="shared" si="83"/>
        <v>1040</v>
      </c>
      <c r="C1059" s="203"/>
      <c r="D1059" s="204"/>
      <c r="E1059" s="205"/>
      <c r="F1059" s="206"/>
      <c r="G1059" s="199" t="str">
        <f t="shared" si="84"/>
        <v/>
      </c>
      <c r="H1059" s="199" t="str">
        <f t="shared" si="80"/>
        <v/>
      </c>
      <c r="I1059" s="207" t="str">
        <f t="shared" si="81"/>
        <v/>
      </c>
      <c r="J1059" s="208" t="str">
        <f t="shared" si="82"/>
        <v/>
      </c>
    </row>
    <row r="1060" spans="2:10" ht="45" customHeight="1" x14ac:dyDescent="0.25">
      <c r="B1060" s="194">
        <f t="shared" si="83"/>
        <v>1041</v>
      </c>
      <c r="C1060" s="203"/>
      <c r="D1060" s="204"/>
      <c r="E1060" s="205"/>
      <c r="F1060" s="206"/>
      <c r="G1060" s="199" t="str">
        <f t="shared" si="84"/>
        <v/>
      </c>
      <c r="H1060" s="199" t="str">
        <f t="shared" si="80"/>
        <v/>
      </c>
      <c r="I1060" s="207" t="str">
        <f t="shared" si="81"/>
        <v/>
      </c>
      <c r="J1060" s="208" t="str">
        <f t="shared" si="82"/>
        <v/>
      </c>
    </row>
    <row r="1061" spans="2:10" ht="45" customHeight="1" x14ac:dyDescent="0.25">
      <c r="B1061" s="194">
        <f t="shared" si="83"/>
        <v>1042</v>
      </c>
      <c r="C1061" s="203"/>
      <c r="D1061" s="204"/>
      <c r="E1061" s="205"/>
      <c r="F1061" s="206"/>
      <c r="G1061" s="199" t="str">
        <f t="shared" si="84"/>
        <v/>
      </c>
      <c r="H1061" s="199" t="str">
        <f t="shared" si="80"/>
        <v/>
      </c>
      <c r="I1061" s="207" t="str">
        <f t="shared" si="81"/>
        <v/>
      </c>
      <c r="J1061" s="208" t="str">
        <f t="shared" si="82"/>
        <v/>
      </c>
    </row>
    <row r="1062" spans="2:10" ht="45" customHeight="1" x14ac:dyDescent="0.25">
      <c r="B1062" s="194">
        <f t="shared" si="83"/>
        <v>1043</v>
      </c>
      <c r="C1062" s="203"/>
      <c r="D1062" s="204"/>
      <c r="E1062" s="205"/>
      <c r="F1062" s="206"/>
      <c r="G1062" s="199" t="str">
        <f t="shared" si="84"/>
        <v/>
      </c>
      <c r="H1062" s="199" t="str">
        <f t="shared" si="80"/>
        <v/>
      </c>
      <c r="I1062" s="207" t="str">
        <f t="shared" si="81"/>
        <v/>
      </c>
      <c r="J1062" s="208" t="str">
        <f t="shared" si="82"/>
        <v/>
      </c>
    </row>
    <row r="1063" spans="2:10" ht="45" customHeight="1" x14ac:dyDescent="0.25">
      <c r="B1063" s="194">
        <f t="shared" si="83"/>
        <v>1044</v>
      </c>
      <c r="C1063" s="203"/>
      <c r="D1063" s="204"/>
      <c r="E1063" s="205"/>
      <c r="F1063" s="206"/>
      <c r="G1063" s="199" t="str">
        <f t="shared" si="84"/>
        <v/>
      </c>
      <c r="H1063" s="199" t="str">
        <f t="shared" si="80"/>
        <v/>
      </c>
      <c r="I1063" s="207" t="str">
        <f t="shared" si="81"/>
        <v/>
      </c>
      <c r="J1063" s="208" t="str">
        <f t="shared" si="82"/>
        <v/>
      </c>
    </row>
    <row r="1064" spans="2:10" ht="45" customHeight="1" x14ac:dyDescent="0.25">
      <c r="B1064" s="194">
        <f t="shared" si="83"/>
        <v>1045</v>
      </c>
      <c r="C1064" s="203"/>
      <c r="D1064" s="204"/>
      <c r="E1064" s="205"/>
      <c r="F1064" s="206"/>
      <c r="G1064" s="199" t="str">
        <f t="shared" si="84"/>
        <v/>
      </c>
      <c r="H1064" s="199" t="str">
        <f t="shared" si="80"/>
        <v/>
      </c>
      <c r="I1064" s="207" t="str">
        <f t="shared" si="81"/>
        <v/>
      </c>
      <c r="J1064" s="208" t="str">
        <f t="shared" si="82"/>
        <v/>
      </c>
    </row>
    <row r="1065" spans="2:10" ht="45" customHeight="1" x14ac:dyDescent="0.25">
      <c r="B1065" s="194">
        <f t="shared" si="83"/>
        <v>1046</v>
      </c>
      <c r="C1065" s="203"/>
      <c r="D1065" s="204"/>
      <c r="E1065" s="205"/>
      <c r="F1065" s="206"/>
      <c r="G1065" s="199" t="str">
        <f t="shared" si="84"/>
        <v/>
      </c>
      <c r="H1065" s="199" t="str">
        <f t="shared" si="80"/>
        <v/>
      </c>
      <c r="I1065" s="207" t="str">
        <f t="shared" si="81"/>
        <v/>
      </c>
      <c r="J1065" s="208" t="str">
        <f t="shared" si="82"/>
        <v/>
      </c>
    </row>
    <row r="1066" spans="2:10" ht="45" customHeight="1" x14ac:dyDescent="0.25">
      <c r="B1066" s="194">
        <f t="shared" si="83"/>
        <v>1047</v>
      </c>
      <c r="C1066" s="203"/>
      <c r="D1066" s="204"/>
      <c r="E1066" s="205"/>
      <c r="F1066" s="206"/>
      <c r="G1066" s="199" t="str">
        <f t="shared" si="84"/>
        <v/>
      </c>
      <c r="H1066" s="199" t="str">
        <f t="shared" si="80"/>
        <v/>
      </c>
      <c r="I1066" s="207" t="str">
        <f t="shared" si="81"/>
        <v/>
      </c>
      <c r="J1066" s="208" t="str">
        <f t="shared" si="82"/>
        <v/>
      </c>
    </row>
    <row r="1067" spans="2:10" ht="45" customHeight="1" x14ac:dyDescent="0.25">
      <c r="B1067" s="194">
        <f t="shared" si="83"/>
        <v>1048</v>
      </c>
      <c r="C1067" s="203"/>
      <c r="D1067" s="204"/>
      <c r="E1067" s="205"/>
      <c r="F1067" s="206"/>
      <c r="G1067" s="199" t="str">
        <f t="shared" si="84"/>
        <v/>
      </c>
      <c r="H1067" s="199" t="str">
        <f t="shared" si="80"/>
        <v/>
      </c>
      <c r="I1067" s="207" t="str">
        <f t="shared" si="81"/>
        <v/>
      </c>
      <c r="J1067" s="208" t="str">
        <f t="shared" si="82"/>
        <v/>
      </c>
    </row>
    <row r="1068" spans="2:10" ht="45" customHeight="1" x14ac:dyDescent="0.25">
      <c r="B1068" s="194">
        <f t="shared" si="83"/>
        <v>1049</v>
      </c>
      <c r="C1068" s="203"/>
      <c r="D1068" s="204"/>
      <c r="E1068" s="205"/>
      <c r="F1068" s="206"/>
      <c r="G1068" s="199" t="str">
        <f t="shared" si="84"/>
        <v/>
      </c>
      <c r="H1068" s="199" t="str">
        <f t="shared" si="80"/>
        <v/>
      </c>
      <c r="I1068" s="207" t="str">
        <f t="shared" si="81"/>
        <v/>
      </c>
      <c r="J1068" s="208" t="str">
        <f t="shared" si="82"/>
        <v/>
      </c>
    </row>
    <row r="1069" spans="2:10" ht="45" customHeight="1" x14ac:dyDescent="0.25">
      <c r="B1069" s="194">
        <f t="shared" si="83"/>
        <v>1050</v>
      </c>
      <c r="C1069" s="203"/>
      <c r="D1069" s="204"/>
      <c r="E1069" s="205"/>
      <c r="F1069" s="206"/>
      <c r="G1069" s="199" t="str">
        <f t="shared" si="84"/>
        <v/>
      </c>
      <c r="H1069" s="199" t="str">
        <f t="shared" si="80"/>
        <v/>
      </c>
      <c r="I1069" s="207" t="str">
        <f t="shared" si="81"/>
        <v/>
      </c>
      <c r="J1069" s="208" t="str">
        <f t="shared" si="82"/>
        <v/>
      </c>
    </row>
    <row r="1070" spans="2:10" ht="45" customHeight="1" x14ac:dyDescent="0.25">
      <c r="B1070" s="194">
        <f t="shared" si="83"/>
        <v>1051</v>
      </c>
      <c r="C1070" s="203"/>
      <c r="D1070" s="204"/>
      <c r="E1070" s="205"/>
      <c r="F1070" s="206"/>
      <c r="G1070" s="199" t="str">
        <f t="shared" si="84"/>
        <v/>
      </c>
      <c r="H1070" s="199" t="str">
        <f t="shared" si="80"/>
        <v/>
      </c>
      <c r="I1070" s="207" t="str">
        <f t="shared" si="81"/>
        <v/>
      </c>
      <c r="J1070" s="208" t="str">
        <f t="shared" si="82"/>
        <v/>
      </c>
    </row>
    <row r="1071" spans="2:10" ht="45" customHeight="1" x14ac:dyDescent="0.25">
      <c r="B1071" s="194">
        <f t="shared" si="83"/>
        <v>1052</v>
      </c>
      <c r="C1071" s="203"/>
      <c r="D1071" s="204"/>
      <c r="E1071" s="205"/>
      <c r="F1071" s="206"/>
      <c r="G1071" s="199" t="str">
        <f t="shared" si="84"/>
        <v/>
      </c>
      <c r="H1071" s="199" t="str">
        <f t="shared" si="80"/>
        <v/>
      </c>
      <c r="I1071" s="207" t="str">
        <f t="shared" si="81"/>
        <v/>
      </c>
      <c r="J1071" s="208" t="str">
        <f t="shared" si="82"/>
        <v/>
      </c>
    </row>
    <row r="1072" spans="2:10" ht="45" customHeight="1" x14ac:dyDescent="0.25">
      <c r="B1072" s="194">
        <f t="shared" si="83"/>
        <v>1053</v>
      </c>
      <c r="C1072" s="203"/>
      <c r="D1072" s="204"/>
      <c r="E1072" s="205"/>
      <c r="F1072" s="206"/>
      <c r="G1072" s="199" t="str">
        <f t="shared" si="84"/>
        <v/>
      </c>
      <c r="H1072" s="199" t="str">
        <f t="shared" si="80"/>
        <v/>
      </c>
      <c r="I1072" s="207" t="str">
        <f t="shared" si="81"/>
        <v/>
      </c>
      <c r="J1072" s="208" t="str">
        <f t="shared" si="82"/>
        <v/>
      </c>
    </row>
    <row r="1073" spans="2:10" ht="45" customHeight="1" x14ac:dyDescent="0.25">
      <c r="B1073" s="194">
        <f t="shared" si="83"/>
        <v>1054</v>
      </c>
      <c r="C1073" s="203"/>
      <c r="D1073" s="204"/>
      <c r="E1073" s="205"/>
      <c r="F1073" s="206"/>
      <c r="G1073" s="199" t="str">
        <f t="shared" si="84"/>
        <v/>
      </c>
      <c r="H1073" s="199" t="str">
        <f t="shared" si="80"/>
        <v/>
      </c>
      <c r="I1073" s="207" t="str">
        <f t="shared" si="81"/>
        <v/>
      </c>
      <c r="J1073" s="208" t="str">
        <f t="shared" si="82"/>
        <v/>
      </c>
    </row>
    <row r="1074" spans="2:10" ht="45" customHeight="1" x14ac:dyDescent="0.25">
      <c r="B1074" s="194">
        <f t="shared" si="83"/>
        <v>1055</v>
      </c>
      <c r="C1074" s="203"/>
      <c r="D1074" s="204"/>
      <c r="E1074" s="205"/>
      <c r="F1074" s="206"/>
      <c r="G1074" s="199" t="str">
        <f t="shared" si="84"/>
        <v/>
      </c>
      <c r="H1074" s="199" t="str">
        <f t="shared" si="80"/>
        <v/>
      </c>
      <c r="I1074" s="207" t="str">
        <f t="shared" si="81"/>
        <v/>
      </c>
      <c r="J1074" s="208" t="str">
        <f t="shared" si="82"/>
        <v/>
      </c>
    </row>
    <row r="1075" spans="2:10" ht="45" customHeight="1" x14ac:dyDescent="0.25">
      <c r="B1075" s="194">
        <f t="shared" si="83"/>
        <v>1056</v>
      </c>
      <c r="C1075" s="203"/>
      <c r="D1075" s="204"/>
      <c r="E1075" s="205"/>
      <c r="F1075" s="206"/>
      <c r="G1075" s="199" t="str">
        <f t="shared" si="84"/>
        <v/>
      </c>
      <c r="H1075" s="199" t="str">
        <f t="shared" si="80"/>
        <v/>
      </c>
      <c r="I1075" s="207" t="str">
        <f t="shared" si="81"/>
        <v/>
      </c>
      <c r="J1075" s="208" t="str">
        <f t="shared" si="82"/>
        <v/>
      </c>
    </row>
    <row r="1076" spans="2:10" ht="45" customHeight="1" x14ac:dyDescent="0.25">
      <c r="B1076" s="194">
        <f t="shared" si="83"/>
        <v>1057</v>
      </c>
      <c r="C1076" s="203"/>
      <c r="D1076" s="204"/>
      <c r="E1076" s="205"/>
      <c r="F1076" s="206"/>
      <c r="G1076" s="199" t="str">
        <f t="shared" si="84"/>
        <v/>
      </c>
      <c r="H1076" s="199" t="str">
        <f t="shared" si="80"/>
        <v/>
      </c>
      <c r="I1076" s="207" t="str">
        <f t="shared" si="81"/>
        <v/>
      </c>
      <c r="J1076" s="208" t="str">
        <f t="shared" si="82"/>
        <v/>
      </c>
    </row>
    <row r="1077" spans="2:10" ht="45" customHeight="1" x14ac:dyDescent="0.25">
      <c r="B1077" s="194">
        <f t="shared" si="83"/>
        <v>1058</v>
      </c>
      <c r="C1077" s="203"/>
      <c r="D1077" s="204"/>
      <c r="E1077" s="205"/>
      <c r="F1077" s="206"/>
      <c r="G1077" s="199" t="str">
        <f t="shared" si="84"/>
        <v/>
      </c>
      <c r="H1077" s="199" t="str">
        <f t="shared" si="80"/>
        <v/>
      </c>
      <c r="I1077" s="207" t="str">
        <f t="shared" si="81"/>
        <v/>
      </c>
      <c r="J1077" s="208" t="str">
        <f t="shared" si="82"/>
        <v/>
      </c>
    </row>
    <row r="1078" spans="2:10" ht="45" customHeight="1" x14ac:dyDescent="0.25">
      <c r="B1078" s="194">
        <f t="shared" si="83"/>
        <v>1059</v>
      </c>
      <c r="C1078" s="203"/>
      <c r="D1078" s="204"/>
      <c r="E1078" s="205"/>
      <c r="F1078" s="206"/>
      <c r="G1078" s="199" t="str">
        <f t="shared" si="84"/>
        <v/>
      </c>
      <c r="H1078" s="199" t="str">
        <f t="shared" si="80"/>
        <v/>
      </c>
      <c r="I1078" s="207" t="str">
        <f t="shared" si="81"/>
        <v/>
      </c>
      <c r="J1078" s="208" t="str">
        <f t="shared" si="82"/>
        <v/>
      </c>
    </row>
    <row r="1079" spans="2:10" ht="45" customHeight="1" x14ac:dyDescent="0.25">
      <c r="B1079" s="194">
        <f t="shared" si="83"/>
        <v>1060</v>
      </c>
      <c r="C1079" s="203"/>
      <c r="D1079" s="204"/>
      <c r="E1079" s="205"/>
      <c r="F1079" s="206"/>
      <c r="G1079" s="199" t="str">
        <f t="shared" si="84"/>
        <v/>
      </c>
      <c r="H1079" s="199" t="str">
        <f t="shared" si="80"/>
        <v/>
      </c>
      <c r="I1079" s="207" t="str">
        <f t="shared" si="81"/>
        <v/>
      </c>
      <c r="J1079" s="208" t="str">
        <f t="shared" si="82"/>
        <v/>
      </c>
    </row>
    <row r="1080" spans="2:10" ht="45" customHeight="1" x14ac:dyDescent="0.25">
      <c r="B1080" s="194">
        <f t="shared" si="83"/>
        <v>1061</v>
      </c>
      <c r="C1080" s="203"/>
      <c r="D1080" s="204"/>
      <c r="E1080" s="205"/>
      <c r="F1080" s="206"/>
      <c r="G1080" s="199" t="str">
        <f t="shared" si="84"/>
        <v/>
      </c>
      <c r="H1080" s="199" t="str">
        <f t="shared" si="80"/>
        <v/>
      </c>
      <c r="I1080" s="207" t="str">
        <f t="shared" si="81"/>
        <v/>
      </c>
      <c r="J1080" s="208" t="str">
        <f t="shared" si="82"/>
        <v/>
      </c>
    </row>
    <row r="1081" spans="2:10" ht="45" customHeight="1" x14ac:dyDescent="0.25">
      <c r="B1081" s="194">
        <f t="shared" si="83"/>
        <v>1062</v>
      </c>
      <c r="C1081" s="203"/>
      <c r="D1081" s="204"/>
      <c r="E1081" s="205"/>
      <c r="F1081" s="206"/>
      <c r="G1081" s="199" t="str">
        <f t="shared" si="84"/>
        <v/>
      </c>
      <c r="H1081" s="199" t="str">
        <f t="shared" si="80"/>
        <v/>
      </c>
      <c r="I1081" s="207" t="str">
        <f t="shared" si="81"/>
        <v/>
      </c>
      <c r="J1081" s="208" t="str">
        <f t="shared" si="82"/>
        <v/>
      </c>
    </row>
    <row r="1082" spans="2:10" ht="45" customHeight="1" x14ac:dyDescent="0.25">
      <c r="B1082" s="194">
        <f t="shared" si="83"/>
        <v>1063</v>
      </c>
      <c r="C1082" s="203"/>
      <c r="D1082" s="204"/>
      <c r="E1082" s="205"/>
      <c r="F1082" s="206"/>
      <c r="G1082" s="199" t="str">
        <f t="shared" si="84"/>
        <v/>
      </c>
      <c r="H1082" s="199" t="str">
        <f t="shared" si="80"/>
        <v/>
      </c>
      <c r="I1082" s="207" t="str">
        <f t="shared" si="81"/>
        <v/>
      </c>
      <c r="J1082" s="208" t="str">
        <f t="shared" si="82"/>
        <v/>
      </c>
    </row>
    <row r="1083" spans="2:10" ht="45" customHeight="1" x14ac:dyDescent="0.25">
      <c r="B1083" s="194">
        <f t="shared" si="83"/>
        <v>1064</v>
      </c>
      <c r="C1083" s="203"/>
      <c r="D1083" s="204"/>
      <c r="E1083" s="205"/>
      <c r="F1083" s="206"/>
      <c r="G1083" s="199" t="str">
        <f t="shared" si="84"/>
        <v/>
      </c>
      <c r="H1083" s="199" t="str">
        <f t="shared" si="80"/>
        <v/>
      </c>
      <c r="I1083" s="207" t="str">
        <f t="shared" si="81"/>
        <v/>
      </c>
      <c r="J1083" s="208" t="str">
        <f t="shared" si="82"/>
        <v/>
      </c>
    </row>
    <row r="1084" spans="2:10" ht="45" customHeight="1" x14ac:dyDescent="0.25">
      <c r="B1084" s="194">
        <f t="shared" si="83"/>
        <v>1065</v>
      </c>
      <c r="C1084" s="203"/>
      <c r="D1084" s="204"/>
      <c r="E1084" s="205"/>
      <c r="F1084" s="206"/>
      <c r="G1084" s="199" t="str">
        <f t="shared" si="84"/>
        <v/>
      </c>
      <c r="H1084" s="199" t="str">
        <f t="shared" si="80"/>
        <v/>
      </c>
      <c r="I1084" s="207" t="str">
        <f t="shared" si="81"/>
        <v/>
      </c>
      <c r="J1084" s="208" t="str">
        <f t="shared" si="82"/>
        <v/>
      </c>
    </row>
    <row r="1085" spans="2:10" ht="45" customHeight="1" x14ac:dyDescent="0.25">
      <c r="B1085" s="194">
        <f t="shared" si="83"/>
        <v>1066</v>
      </c>
      <c r="C1085" s="203"/>
      <c r="D1085" s="204"/>
      <c r="E1085" s="205"/>
      <c r="F1085" s="206"/>
      <c r="G1085" s="199" t="str">
        <f t="shared" si="84"/>
        <v/>
      </c>
      <c r="H1085" s="199" t="str">
        <f t="shared" si="80"/>
        <v/>
      </c>
      <c r="I1085" s="207" t="str">
        <f t="shared" si="81"/>
        <v/>
      </c>
      <c r="J1085" s="208" t="str">
        <f t="shared" si="82"/>
        <v/>
      </c>
    </row>
    <row r="1086" spans="2:10" ht="45" customHeight="1" x14ac:dyDescent="0.25">
      <c r="B1086" s="194">
        <f t="shared" si="83"/>
        <v>1067</v>
      </c>
      <c r="C1086" s="203"/>
      <c r="D1086" s="204"/>
      <c r="E1086" s="205"/>
      <c r="F1086" s="206"/>
      <c r="G1086" s="199" t="str">
        <f t="shared" si="84"/>
        <v/>
      </c>
      <c r="H1086" s="199" t="str">
        <f t="shared" si="80"/>
        <v/>
      </c>
      <c r="I1086" s="207" t="str">
        <f t="shared" si="81"/>
        <v/>
      </c>
      <c r="J1086" s="208" t="str">
        <f t="shared" si="82"/>
        <v/>
      </c>
    </row>
    <row r="1087" spans="2:10" ht="45" customHeight="1" x14ac:dyDescent="0.25">
      <c r="B1087" s="194">
        <f t="shared" si="83"/>
        <v>1068</v>
      </c>
      <c r="C1087" s="203"/>
      <c r="D1087" s="204"/>
      <c r="E1087" s="205"/>
      <c r="F1087" s="206"/>
      <c r="G1087" s="199" t="str">
        <f t="shared" si="84"/>
        <v/>
      </c>
      <c r="H1087" s="199" t="str">
        <f t="shared" si="80"/>
        <v/>
      </c>
      <c r="I1087" s="207" t="str">
        <f t="shared" si="81"/>
        <v/>
      </c>
      <c r="J1087" s="208" t="str">
        <f t="shared" si="82"/>
        <v/>
      </c>
    </row>
    <row r="1088" spans="2:10" ht="45" customHeight="1" x14ac:dyDescent="0.25">
      <c r="B1088" s="194">
        <f t="shared" si="83"/>
        <v>1069</v>
      </c>
      <c r="C1088" s="203"/>
      <c r="D1088" s="204"/>
      <c r="E1088" s="205"/>
      <c r="F1088" s="206"/>
      <c r="G1088" s="199" t="str">
        <f t="shared" si="84"/>
        <v/>
      </c>
      <c r="H1088" s="199" t="str">
        <f t="shared" si="80"/>
        <v/>
      </c>
      <c r="I1088" s="207" t="str">
        <f t="shared" si="81"/>
        <v/>
      </c>
      <c r="J1088" s="208" t="str">
        <f t="shared" si="82"/>
        <v/>
      </c>
    </row>
    <row r="1089" spans="2:10" ht="45" customHeight="1" x14ac:dyDescent="0.25">
      <c r="B1089" s="194">
        <f t="shared" si="83"/>
        <v>1070</v>
      </c>
      <c r="C1089" s="203"/>
      <c r="D1089" s="204"/>
      <c r="E1089" s="205"/>
      <c r="F1089" s="206"/>
      <c r="G1089" s="199" t="str">
        <f t="shared" si="84"/>
        <v/>
      </c>
      <c r="H1089" s="199" t="str">
        <f t="shared" si="80"/>
        <v/>
      </c>
      <c r="I1089" s="207" t="str">
        <f t="shared" si="81"/>
        <v/>
      </c>
      <c r="J1089" s="208" t="str">
        <f t="shared" si="82"/>
        <v/>
      </c>
    </row>
    <row r="1090" spans="2:10" ht="45" customHeight="1" x14ac:dyDescent="0.25">
      <c r="B1090" s="194">
        <f t="shared" si="83"/>
        <v>1071</v>
      </c>
      <c r="C1090" s="203"/>
      <c r="D1090" s="204"/>
      <c r="E1090" s="205"/>
      <c r="F1090" s="206"/>
      <c r="G1090" s="199" t="str">
        <f t="shared" si="84"/>
        <v/>
      </c>
      <c r="H1090" s="199" t="str">
        <f t="shared" si="80"/>
        <v/>
      </c>
      <c r="I1090" s="207" t="str">
        <f t="shared" si="81"/>
        <v/>
      </c>
      <c r="J1090" s="208" t="str">
        <f t="shared" si="82"/>
        <v/>
      </c>
    </row>
    <row r="1091" spans="2:10" ht="45" customHeight="1" x14ac:dyDescent="0.25">
      <c r="B1091" s="194">
        <f t="shared" si="83"/>
        <v>1072</v>
      </c>
      <c r="C1091" s="203"/>
      <c r="D1091" s="204"/>
      <c r="E1091" s="205"/>
      <c r="F1091" s="206"/>
      <c r="G1091" s="199" t="str">
        <f t="shared" si="84"/>
        <v/>
      </c>
      <c r="H1091" s="199" t="str">
        <f t="shared" si="80"/>
        <v/>
      </c>
      <c r="I1091" s="207" t="str">
        <f t="shared" si="81"/>
        <v/>
      </c>
      <c r="J1091" s="208" t="str">
        <f t="shared" si="82"/>
        <v/>
      </c>
    </row>
    <row r="1092" spans="2:10" ht="45" customHeight="1" x14ac:dyDescent="0.25">
      <c r="B1092" s="194">
        <f t="shared" si="83"/>
        <v>1073</v>
      </c>
      <c r="C1092" s="203"/>
      <c r="D1092" s="204"/>
      <c r="E1092" s="205"/>
      <c r="F1092" s="206"/>
      <c r="G1092" s="199" t="str">
        <f t="shared" si="84"/>
        <v/>
      </c>
      <c r="H1092" s="199" t="str">
        <f t="shared" si="80"/>
        <v/>
      </c>
      <c r="I1092" s="207" t="str">
        <f t="shared" si="81"/>
        <v/>
      </c>
      <c r="J1092" s="208" t="str">
        <f t="shared" si="82"/>
        <v/>
      </c>
    </row>
    <row r="1093" spans="2:10" ht="45" customHeight="1" x14ac:dyDescent="0.25">
      <c r="B1093" s="194">
        <f t="shared" si="83"/>
        <v>1074</v>
      </c>
      <c r="C1093" s="203"/>
      <c r="D1093" s="204"/>
      <c r="E1093" s="205"/>
      <c r="F1093" s="206"/>
      <c r="G1093" s="199" t="str">
        <f t="shared" si="84"/>
        <v/>
      </c>
      <c r="H1093" s="199" t="str">
        <f t="shared" si="80"/>
        <v/>
      </c>
      <c r="I1093" s="207" t="str">
        <f t="shared" si="81"/>
        <v/>
      </c>
      <c r="J1093" s="208" t="str">
        <f t="shared" si="82"/>
        <v/>
      </c>
    </row>
    <row r="1094" spans="2:10" ht="45" customHeight="1" x14ac:dyDescent="0.25">
      <c r="B1094" s="194">
        <f t="shared" si="83"/>
        <v>1075</v>
      </c>
      <c r="C1094" s="203"/>
      <c r="D1094" s="204"/>
      <c r="E1094" s="205"/>
      <c r="F1094" s="206"/>
      <c r="G1094" s="199" t="str">
        <f t="shared" si="84"/>
        <v/>
      </c>
      <c r="H1094" s="199" t="str">
        <f t="shared" si="80"/>
        <v/>
      </c>
      <c r="I1094" s="207" t="str">
        <f t="shared" si="81"/>
        <v/>
      </c>
      <c r="J1094" s="208" t="str">
        <f t="shared" si="82"/>
        <v/>
      </c>
    </row>
    <row r="1095" spans="2:10" ht="45" customHeight="1" x14ac:dyDescent="0.25">
      <c r="B1095" s="194">
        <f t="shared" si="83"/>
        <v>1076</v>
      </c>
      <c r="C1095" s="203"/>
      <c r="D1095" s="204"/>
      <c r="E1095" s="205"/>
      <c r="F1095" s="206"/>
      <c r="G1095" s="199" t="str">
        <f t="shared" si="84"/>
        <v/>
      </c>
      <c r="H1095" s="199" t="str">
        <f t="shared" si="80"/>
        <v/>
      </c>
      <c r="I1095" s="207" t="str">
        <f t="shared" si="81"/>
        <v/>
      </c>
      <c r="J1095" s="208" t="str">
        <f t="shared" si="82"/>
        <v/>
      </c>
    </row>
    <row r="1096" spans="2:10" ht="45" customHeight="1" x14ac:dyDescent="0.25">
      <c r="B1096" s="194">
        <f t="shared" si="83"/>
        <v>1077</v>
      </c>
      <c r="C1096" s="203"/>
      <c r="D1096" s="204"/>
      <c r="E1096" s="205"/>
      <c r="F1096" s="206"/>
      <c r="G1096" s="199" t="str">
        <f t="shared" si="84"/>
        <v/>
      </c>
      <c r="H1096" s="199" t="str">
        <f t="shared" si="80"/>
        <v/>
      </c>
      <c r="I1096" s="207" t="str">
        <f t="shared" si="81"/>
        <v/>
      </c>
      <c r="J1096" s="208" t="str">
        <f t="shared" si="82"/>
        <v/>
      </c>
    </row>
    <row r="1097" spans="2:10" ht="45" customHeight="1" x14ac:dyDescent="0.25">
      <c r="B1097" s="194">
        <f t="shared" si="83"/>
        <v>1078</v>
      </c>
      <c r="C1097" s="203"/>
      <c r="D1097" s="204"/>
      <c r="E1097" s="205"/>
      <c r="F1097" s="206"/>
      <c r="G1097" s="199" t="str">
        <f t="shared" si="84"/>
        <v/>
      </c>
      <c r="H1097" s="199" t="str">
        <f t="shared" si="80"/>
        <v/>
      </c>
      <c r="I1097" s="207" t="str">
        <f t="shared" si="81"/>
        <v/>
      </c>
      <c r="J1097" s="208" t="str">
        <f t="shared" si="82"/>
        <v/>
      </c>
    </row>
    <row r="1098" spans="2:10" ht="45" customHeight="1" x14ac:dyDescent="0.25">
      <c r="B1098" s="194">
        <f t="shared" si="83"/>
        <v>1079</v>
      </c>
      <c r="C1098" s="203"/>
      <c r="D1098" s="204"/>
      <c r="E1098" s="205"/>
      <c r="F1098" s="206"/>
      <c r="G1098" s="199" t="str">
        <f t="shared" si="84"/>
        <v/>
      </c>
      <c r="H1098" s="199" t="str">
        <f t="shared" si="80"/>
        <v/>
      </c>
      <c r="I1098" s="207" t="str">
        <f t="shared" si="81"/>
        <v/>
      </c>
      <c r="J1098" s="208" t="str">
        <f t="shared" si="82"/>
        <v/>
      </c>
    </row>
    <row r="1099" spans="2:10" ht="45" customHeight="1" x14ac:dyDescent="0.25">
      <c r="B1099" s="194">
        <f t="shared" si="83"/>
        <v>1080</v>
      </c>
      <c r="C1099" s="203"/>
      <c r="D1099" s="204"/>
      <c r="E1099" s="205"/>
      <c r="F1099" s="206"/>
      <c r="G1099" s="199" t="str">
        <f t="shared" si="84"/>
        <v/>
      </c>
      <c r="H1099" s="199" t="str">
        <f t="shared" si="80"/>
        <v/>
      </c>
      <c r="I1099" s="207" t="str">
        <f t="shared" si="81"/>
        <v/>
      </c>
      <c r="J1099" s="208" t="str">
        <f t="shared" si="82"/>
        <v/>
      </c>
    </row>
    <row r="1100" spans="2:10" ht="45" customHeight="1" x14ac:dyDescent="0.25">
      <c r="B1100" s="194">
        <f t="shared" si="83"/>
        <v>1081</v>
      </c>
      <c r="C1100" s="203"/>
      <c r="D1100" s="204"/>
      <c r="E1100" s="205"/>
      <c r="F1100" s="206"/>
      <c r="G1100" s="199" t="str">
        <f t="shared" si="84"/>
        <v/>
      </c>
      <c r="H1100" s="199" t="str">
        <f t="shared" si="80"/>
        <v/>
      </c>
      <c r="I1100" s="207" t="str">
        <f t="shared" si="81"/>
        <v/>
      </c>
      <c r="J1100" s="208" t="str">
        <f t="shared" si="82"/>
        <v/>
      </c>
    </row>
    <row r="1101" spans="2:10" ht="45" customHeight="1" x14ac:dyDescent="0.25">
      <c r="B1101" s="194">
        <f t="shared" si="83"/>
        <v>1082</v>
      </c>
      <c r="C1101" s="203"/>
      <c r="D1101" s="204"/>
      <c r="E1101" s="205"/>
      <c r="F1101" s="206"/>
      <c r="G1101" s="199" t="str">
        <f t="shared" si="84"/>
        <v/>
      </c>
      <c r="H1101" s="199" t="str">
        <f t="shared" si="80"/>
        <v/>
      </c>
      <c r="I1101" s="207" t="str">
        <f t="shared" si="81"/>
        <v/>
      </c>
      <c r="J1101" s="208" t="str">
        <f t="shared" si="82"/>
        <v/>
      </c>
    </row>
    <row r="1102" spans="2:10" ht="45" customHeight="1" x14ac:dyDescent="0.25">
      <c r="B1102" s="194">
        <f t="shared" si="83"/>
        <v>1083</v>
      </c>
      <c r="C1102" s="203"/>
      <c r="D1102" s="204"/>
      <c r="E1102" s="205"/>
      <c r="F1102" s="206"/>
      <c r="G1102" s="199" t="str">
        <f t="shared" si="84"/>
        <v/>
      </c>
      <c r="H1102" s="199" t="str">
        <f t="shared" si="80"/>
        <v/>
      </c>
      <c r="I1102" s="207" t="str">
        <f t="shared" si="81"/>
        <v/>
      </c>
      <c r="J1102" s="208" t="str">
        <f t="shared" si="82"/>
        <v/>
      </c>
    </row>
    <row r="1103" spans="2:10" ht="45" customHeight="1" x14ac:dyDescent="0.25">
      <c r="B1103" s="194">
        <f t="shared" si="83"/>
        <v>1084</v>
      </c>
      <c r="C1103" s="203"/>
      <c r="D1103" s="204"/>
      <c r="E1103" s="205"/>
      <c r="F1103" s="206"/>
      <c r="G1103" s="199" t="str">
        <f t="shared" si="84"/>
        <v/>
      </c>
      <c r="H1103" s="199" t="str">
        <f t="shared" si="80"/>
        <v/>
      </c>
      <c r="I1103" s="207" t="str">
        <f t="shared" si="81"/>
        <v/>
      </c>
      <c r="J1103" s="208" t="str">
        <f t="shared" si="82"/>
        <v/>
      </c>
    </row>
    <row r="1104" spans="2:10" ht="45" customHeight="1" x14ac:dyDescent="0.25">
      <c r="B1104" s="194">
        <f t="shared" si="83"/>
        <v>1085</v>
      </c>
      <c r="C1104" s="203"/>
      <c r="D1104" s="204"/>
      <c r="E1104" s="205"/>
      <c r="F1104" s="206"/>
      <c r="G1104" s="199" t="str">
        <f t="shared" si="84"/>
        <v/>
      </c>
      <c r="H1104" s="199" t="str">
        <f t="shared" si="80"/>
        <v/>
      </c>
      <c r="I1104" s="207" t="str">
        <f t="shared" si="81"/>
        <v/>
      </c>
      <c r="J1104" s="208" t="str">
        <f t="shared" si="82"/>
        <v/>
      </c>
    </row>
    <row r="1105" spans="2:10" ht="45" customHeight="1" x14ac:dyDescent="0.25">
      <c r="B1105" s="194">
        <f t="shared" si="83"/>
        <v>1086</v>
      </c>
      <c r="C1105" s="203"/>
      <c r="D1105" s="204"/>
      <c r="E1105" s="205"/>
      <c r="F1105" s="206"/>
      <c r="G1105" s="199" t="str">
        <f t="shared" si="84"/>
        <v/>
      </c>
      <c r="H1105" s="199" t="str">
        <f t="shared" si="80"/>
        <v/>
      </c>
      <c r="I1105" s="207" t="str">
        <f t="shared" si="81"/>
        <v/>
      </c>
      <c r="J1105" s="208" t="str">
        <f t="shared" si="82"/>
        <v/>
      </c>
    </row>
    <row r="1106" spans="2:10" ht="45" customHeight="1" x14ac:dyDescent="0.25">
      <c r="B1106" s="194">
        <f t="shared" si="83"/>
        <v>1087</v>
      </c>
      <c r="C1106" s="203"/>
      <c r="D1106" s="204"/>
      <c r="E1106" s="205"/>
      <c r="F1106" s="206"/>
      <c r="G1106" s="199" t="str">
        <f t="shared" si="84"/>
        <v/>
      </c>
      <c r="H1106" s="199" t="str">
        <f t="shared" si="80"/>
        <v/>
      </c>
      <c r="I1106" s="207" t="str">
        <f t="shared" si="81"/>
        <v/>
      </c>
      <c r="J1106" s="208" t="str">
        <f t="shared" si="82"/>
        <v/>
      </c>
    </row>
    <row r="1107" spans="2:10" ht="45" customHeight="1" x14ac:dyDescent="0.25">
      <c r="B1107" s="194">
        <f t="shared" si="83"/>
        <v>1088</v>
      </c>
      <c r="C1107" s="203"/>
      <c r="D1107" s="204"/>
      <c r="E1107" s="205"/>
      <c r="F1107" s="206"/>
      <c r="G1107" s="199" t="str">
        <f t="shared" si="84"/>
        <v/>
      </c>
      <c r="H1107" s="199" t="str">
        <f t="shared" si="80"/>
        <v/>
      </c>
      <c r="I1107" s="207" t="str">
        <f t="shared" si="81"/>
        <v/>
      </c>
      <c r="J1107" s="208" t="str">
        <f t="shared" si="82"/>
        <v/>
      </c>
    </row>
    <row r="1108" spans="2:10" ht="45" customHeight="1" x14ac:dyDescent="0.25">
      <c r="B1108" s="194">
        <f t="shared" si="83"/>
        <v>1089</v>
      </c>
      <c r="C1108" s="203"/>
      <c r="D1108" s="204"/>
      <c r="E1108" s="205"/>
      <c r="F1108" s="206"/>
      <c r="G1108" s="199" t="str">
        <f t="shared" si="84"/>
        <v/>
      </c>
      <c r="H1108" s="199" t="str">
        <f t="shared" ref="H1108:H1171" si="85">IF(E1108&gt;0,+D1108/E1108,"")</f>
        <v/>
      </c>
      <c r="I1108" s="207" t="str">
        <f t="shared" ref="I1108:I1171" si="86">IF(ISERR(F1108/D1108),"",(F1108/D1108))</f>
        <v/>
      </c>
      <c r="J1108" s="208" t="str">
        <f t="shared" ref="J1108:J1171" si="87">IF(D1108&gt;0,(IF(AND(ISERROR(VLOOKUP(D1108/$J$12,$M$10:$O$13,3,1))),"ALERTA. Registre SMMLV, casilla 8",VLOOKUP(D1108/$J$12,$M$10:$O$13,3,1))),"")</f>
        <v/>
      </c>
    </row>
    <row r="1109" spans="2:10" ht="45" customHeight="1" x14ac:dyDescent="0.25">
      <c r="B1109" s="194">
        <f t="shared" ref="B1109:B1172" si="88">1+B1108</f>
        <v>1090</v>
      </c>
      <c r="C1109" s="203"/>
      <c r="D1109" s="204"/>
      <c r="E1109" s="205"/>
      <c r="F1109" s="206"/>
      <c r="G1109" s="199" t="str">
        <f t="shared" ref="G1109:G1172" si="89">IF(D1109&gt;0,G1108+D1109,"")</f>
        <v/>
      </c>
      <c r="H1109" s="199" t="str">
        <f t="shared" si="85"/>
        <v/>
      </c>
      <c r="I1109" s="207" t="str">
        <f t="shared" si="86"/>
        <v/>
      </c>
      <c r="J1109" s="208" t="str">
        <f t="shared" si="87"/>
        <v/>
      </c>
    </row>
    <row r="1110" spans="2:10" ht="45" customHeight="1" x14ac:dyDescent="0.25">
      <c r="B1110" s="194">
        <f t="shared" si="88"/>
        <v>1091</v>
      </c>
      <c r="C1110" s="203"/>
      <c r="D1110" s="204"/>
      <c r="E1110" s="205"/>
      <c r="F1110" s="206"/>
      <c r="G1110" s="199" t="str">
        <f t="shared" si="89"/>
        <v/>
      </c>
      <c r="H1110" s="199" t="str">
        <f t="shared" si="85"/>
        <v/>
      </c>
      <c r="I1110" s="207" t="str">
        <f t="shared" si="86"/>
        <v/>
      </c>
      <c r="J1110" s="208" t="str">
        <f t="shared" si="87"/>
        <v/>
      </c>
    </row>
    <row r="1111" spans="2:10" ht="45" customHeight="1" x14ac:dyDescent="0.25">
      <c r="B1111" s="194">
        <f t="shared" si="88"/>
        <v>1092</v>
      </c>
      <c r="C1111" s="203"/>
      <c r="D1111" s="204"/>
      <c r="E1111" s="205"/>
      <c r="F1111" s="206"/>
      <c r="G1111" s="199" t="str">
        <f t="shared" si="89"/>
        <v/>
      </c>
      <c r="H1111" s="199" t="str">
        <f t="shared" si="85"/>
        <v/>
      </c>
      <c r="I1111" s="207" t="str">
        <f t="shared" si="86"/>
        <v/>
      </c>
      <c r="J1111" s="208" t="str">
        <f t="shared" si="87"/>
        <v/>
      </c>
    </row>
    <row r="1112" spans="2:10" ht="45" customHeight="1" x14ac:dyDescent="0.25">
      <c r="B1112" s="194">
        <f t="shared" si="88"/>
        <v>1093</v>
      </c>
      <c r="C1112" s="203"/>
      <c r="D1112" s="204"/>
      <c r="E1112" s="205"/>
      <c r="F1112" s="206"/>
      <c r="G1112" s="199" t="str">
        <f t="shared" si="89"/>
        <v/>
      </c>
      <c r="H1112" s="199" t="str">
        <f t="shared" si="85"/>
        <v/>
      </c>
      <c r="I1112" s="207" t="str">
        <f t="shared" si="86"/>
        <v/>
      </c>
      <c r="J1112" s="208" t="str">
        <f t="shared" si="87"/>
        <v/>
      </c>
    </row>
    <row r="1113" spans="2:10" ht="45" customHeight="1" x14ac:dyDescent="0.25">
      <c r="B1113" s="194">
        <f t="shared" si="88"/>
        <v>1094</v>
      </c>
      <c r="C1113" s="203"/>
      <c r="D1113" s="204"/>
      <c r="E1113" s="205"/>
      <c r="F1113" s="206"/>
      <c r="G1113" s="199" t="str">
        <f t="shared" si="89"/>
        <v/>
      </c>
      <c r="H1113" s="199" t="str">
        <f t="shared" si="85"/>
        <v/>
      </c>
      <c r="I1113" s="207" t="str">
        <f t="shared" si="86"/>
        <v/>
      </c>
      <c r="J1113" s="208" t="str">
        <f t="shared" si="87"/>
        <v/>
      </c>
    </row>
    <row r="1114" spans="2:10" ht="45" customHeight="1" x14ac:dyDescent="0.25">
      <c r="B1114" s="194">
        <f t="shared" si="88"/>
        <v>1095</v>
      </c>
      <c r="C1114" s="203"/>
      <c r="D1114" s="204"/>
      <c r="E1114" s="205"/>
      <c r="F1114" s="206"/>
      <c r="G1114" s="199" t="str">
        <f t="shared" si="89"/>
        <v/>
      </c>
      <c r="H1114" s="199" t="str">
        <f t="shared" si="85"/>
        <v/>
      </c>
      <c r="I1114" s="207" t="str">
        <f t="shared" si="86"/>
        <v/>
      </c>
      <c r="J1114" s="208" t="str">
        <f t="shared" si="87"/>
        <v/>
      </c>
    </row>
    <row r="1115" spans="2:10" ht="45" customHeight="1" x14ac:dyDescent="0.25">
      <c r="B1115" s="194">
        <f t="shared" si="88"/>
        <v>1096</v>
      </c>
      <c r="C1115" s="203"/>
      <c r="D1115" s="204"/>
      <c r="E1115" s="205"/>
      <c r="F1115" s="206"/>
      <c r="G1115" s="199" t="str">
        <f t="shared" si="89"/>
        <v/>
      </c>
      <c r="H1115" s="199" t="str">
        <f t="shared" si="85"/>
        <v/>
      </c>
      <c r="I1115" s="207" t="str">
        <f t="shared" si="86"/>
        <v/>
      </c>
      <c r="J1115" s="208" t="str">
        <f t="shared" si="87"/>
        <v/>
      </c>
    </row>
    <row r="1116" spans="2:10" ht="45" customHeight="1" x14ac:dyDescent="0.25">
      <c r="B1116" s="194">
        <f t="shared" si="88"/>
        <v>1097</v>
      </c>
      <c r="C1116" s="203"/>
      <c r="D1116" s="204"/>
      <c r="E1116" s="205"/>
      <c r="F1116" s="206"/>
      <c r="G1116" s="199" t="str">
        <f t="shared" si="89"/>
        <v/>
      </c>
      <c r="H1116" s="199" t="str">
        <f t="shared" si="85"/>
        <v/>
      </c>
      <c r="I1116" s="207" t="str">
        <f t="shared" si="86"/>
        <v/>
      </c>
      <c r="J1116" s="208" t="str">
        <f t="shared" si="87"/>
        <v/>
      </c>
    </row>
    <row r="1117" spans="2:10" ht="45" customHeight="1" x14ac:dyDescent="0.25">
      <c r="B1117" s="194">
        <f t="shared" si="88"/>
        <v>1098</v>
      </c>
      <c r="C1117" s="203"/>
      <c r="D1117" s="204"/>
      <c r="E1117" s="205"/>
      <c r="F1117" s="206"/>
      <c r="G1117" s="199" t="str">
        <f t="shared" si="89"/>
        <v/>
      </c>
      <c r="H1117" s="199" t="str">
        <f t="shared" si="85"/>
        <v/>
      </c>
      <c r="I1117" s="207" t="str">
        <f t="shared" si="86"/>
        <v/>
      </c>
      <c r="J1117" s="208" t="str">
        <f t="shared" si="87"/>
        <v/>
      </c>
    </row>
    <row r="1118" spans="2:10" ht="45" customHeight="1" x14ac:dyDescent="0.25">
      <c r="B1118" s="194">
        <f t="shared" si="88"/>
        <v>1099</v>
      </c>
      <c r="C1118" s="203"/>
      <c r="D1118" s="204"/>
      <c r="E1118" s="205"/>
      <c r="F1118" s="206"/>
      <c r="G1118" s="199" t="str">
        <f t="shared" si="89"/>
        <v/>
      </c>
      <c r="H1118" s="199" t="str">
        <f t="shared" si="85"/>
        <v/>
      </c>
      <c r="I1118" s="207" t="str">
        <f t="shared" si="86"/>
        <v/>
      </c>
      <c r="J1118" s="208" t="str">
        <f t="shared" si="87"/>
        <v/>
      </c>
    </row>
    <row r="1119" spans="2:10" ht="45" customHeight="1" x14ac:dyDescent="0.25">
      <c r="B1119" s="194">
        <f t="shared" si="88"/>
        <v>1100</v>
      </c>
      <c r="C1119" s="203"/>
      <c r="D1119" s="204"/>
      <c r="E1119" s="205"/>
      <c r="F1119" s="206"/>
      <c r="G1119" s="199" t="str">
        <f t="shared" si="89"/>
        <v/>
      </c>
      <c r="H1119" s="199" t="str">
        <f t="shared" si="85"/>
        <v/>
      </c>
      <c r="I1119" s="207" t="str">
        <f t="shared" si="86"/>
        <v/>
      </c>
      <c r="J1119" s="208" t="str">
        <f t="shared" si="87"/>
        <v/>
      </c>
    </row>
    <row r="1120" spans="2:10" ht="45" customHeight="1" x14ac:dyDescent="0.25">
      <c r="B1120" s="194">
        <f t="shared" si="88"/>
        <v>1101</v>
      </c>
      <c r="C1120" s="203"/>
      <c r="D1120" s="204"/>
      <c r="E1120" s="205"/>
      <c r="F1120" s="206"/>
      <c r="G1120" s="199" t="str">
        <f t="shared" si="89"/>
        <v/>
      </c>
      <c r="H1120" s="199" t="str">
        <f t="shared" si="85"/>
        <v/>
      </c>
      <c r="I1120" s="207" t="str">
        <f t="shared" si="86"/>
        <v/>
      </c>
      <c r="J1120" s="208" t="str">
        <f t="shared" si="87"/>
        <v/>
      </c>
    </row>
    <row r="1121" spans="2:10" ht="45" customHeight="1" x14ac:dyDescent="0.25">
      <c r="B1121" s="194">
        <f t="shared" si="88"/>
        <v>1102</v>
      </c>
      <c r="C1121" s="203"/>
      <c r="D1121" s="204"/>
      <c r="E1121" s="205"/>
      <c r="F1121" s="206"/>
      <c r="G1121" s="199" t="str">
        <f t="shared" si="89"/>
        <v/>
      </c>
      <c r="H1121" s="199" t="str">
        <f t="shared" si="85"/>
        <v/>
      </c>
      <c r="I1121" s="207" t="str">
        <f t="shared" si="86"/>
        <v/>
      </c>
      <c r="J1121" s="208" t="str">
        <f t="shared" si="87"/>
        <v/>
      </c>
    </row>
    <row r="1122" spans="2:10" ht="45" customHeight="1" x14ac:dyDescent="0.25">
      <c r="B1122" s="194">
        <f t="shared" si="88"/>
        <v>1103</v>
      </c>
      <c r="C1122" s="203"/>
      <c r="D1122" s="204"/>
      <c r="E1122" s="205"/>
      <c r="F1122" s="206"/>
      <c r="G1122" s="199" t="str">
        <f t="shared" si="89"/>
        <v/>
      </c>
      <c r="H1122" s="199" t="str">
        <f t="shared" si="85"/>
        <v/>
      </c>
      <c r="I1122" s="207" t="str">
        <f t="shared" si="86"/>
        <v/>
      </c>
      <c r="J1122" s="208" t="str">
        <f t="shared" si="87"/>
        <v/>
      </c>
    </row>
    <row r="1123" spans="2:10" ht="45" customHeight="1" x14ac:dyDescent="0.25">
      <c r="B1123" s="194">
        <f t="shared" si="88"/>
        <v>1104</v>
      </c>
      <c r="C1123" s="203"/>
      <c r="D1123" s="204"/>
      <c r="E1123" s="205"/>
      <c r="F1123" s="206"/>
      <c r="G1123" s="199" t="str">
        <f t="shared" si="89"/>
        <v/>
      </c>
      <c r="H1123" s="199" t="str">
        <f t="shared" si="85"/>
        <v/>
      </c>
      <c r="I1123" s="207" t="str">
        <f t="shared" si="86"/>
        <v/>
      </c>
      <c r="J1123" s="208" t="str">
        <f t="shared" si="87"/>
        <v/>
      </c>
    </row>
    <row r="1124" spans="2:10" ht="45" customHeight="1" x14ac:dyDescent="0.25">
      <c r="B1124" s="194">
        <f t="shared" si="88"/>
        <v>1105</v>
      </c>
      <c r="C1124" s="203"/>
      <c r="D1124" s="204"/>
      <c r="E1124" s="205"/>
      <c r="F1124" s="206"/>
      <c r="G1124" s="199" t="str">
        <f t="shared" si="89"/>
        <v/>
      </c>
      <c r="H1124" s="199" t="str">
        <f t="shared" si="85"/>
        <v/>
      </c>
      <c r="I1124" s="207" t="str">
        <f t="shared" si="86"/>
        <v/>
      </c>
      <c r="J1124" s="208" t="str">
        <f t="shared" si="87"/>
        <v/>
      </c>
    </row>
    <row r="1125" spans="2:10" ht="45" customHeight="1" x14ac:dyDescent="0.25">
      <c r="B1125" s="194">
        <f t="shared" si="88"/>
        <v>1106</v>
      </c>
      <c r="C1125" s="203"/>
      <c r="D1125" s="204"/>
      <c r="E1125" s="205"/>
      <c r="F1125" s="206"/>
      <c r="G1125" s="199" t="str">
        <f t="shared" si="89"/>
        <v/>
      </c>
      <c r="H1125" s="199" t="str">
        <f t="shared" si="85"/>
        <v/>
      </c>
      <c r="I1125" s="207" t="str">
        <f t="shared" si="86"/>
        <v/>
      </c>
      <c r="J1125" s="208" t="str">
        <f t="shared" si="87"/>
        <v/>
      </c>
    </row>
    <row r="1126" spans="2:10" ht="45" customHeight="1" x14ac:dyDescent="0.25">
      <c r="B1126" s="194">
        <f t="shared" si="88"/>
        <v>1107</v>
      </c>
      <c r="C1126" s="203"/>
      <c r="D1126" s="204"/>
      <c r="E1126" s="205"/>
      <c r="F1126" s="206"/>
      <c r="G1126" s="199" t="str">
        <f t="shared" si="89"/>
        <v/>
      </c>
      <c r="H1126" s="199" t="str">
        <f t="shared" si="85"/>
        <v/>
      </c>
      <c r="I1126" s="207" t="str">
        <f t="shared" si="86"/>
        <v/>
      </c>
      <c r="J1126" s="208" t="str">
        <f t="shared" si="87"/>
        <v/>
      </c>
    </row>
    <row r="1127" spans="2:10" ht="45" customHeight="1" x14ac:dyDescent="0.25">
      <c r="B1127" s="194">
        <f t="shared" si="88"/>
        <v>1108</v>
      </c>
      <c r="C1127" s="203"/>
      <c r="D1127" s="204"/>
      <c r="E1127" s="205"/>
      <c r="F1127" s="206"/>
      <c r="G1127" s="199" t="str">
        <f t="shared" si="89"/>
        <v/>
      </c>
      <c r="H1127" s="199" t="str">
        <f t="shared" si="85"/>
        <v/>
      </c>
      <c r="I1127" s="207" t="str">
        <f t="shared" si="86"/>
        <v/>
      </c>
      <c r="J1127" s="208" t="str">
        <f t="shared" si="87"/>
        <v/>
      </c>
    </row>
    <row r="1128" spans="2:10" ht="45" customHeight="1" x14ac:dyDescent="0.25">
      <c r="B1128" s="194">
        <f t="shared" si="88"/>
        <v>1109</v>
      </c>
      <c r="C1128" s="203"/>
      <c r="D1128" s="204"/>
      <c r="E1128" s="205"/>
      <c r="F1128" s="206"/>
      <c r="G1128" s="199" t="str">
        <f t="shared" si="89"/>
        <v/>
      </c>
      <c r="H1128" s="199" t="str">
        <f t="shared" si="85"/>
        <v/>
      </c>
      <c r="I1128" s="207" t="str">
        <f t="shared" si="86"/>
        <v/>
      </c>
      <c r="J1128" s="208" t="str">
        <f t="shared" si="87"/>
        <v/>
      </c>
    </row>
    <row r="1129" spans="2:10" ht="45" customHeight="1" x14ac:dyDescent="0.25">
      <c r="B1129" s="194">
        <f t="shared" si="88"/>
        <v>1110</v>
      </c>
      <c r="C1129" s="203"/>
      <c r="D1129" s="204"/>
      <c r="E1129" s="205"/>
      <c r="F1129" s="206"/>
      <c r="G1129" s="199" t="str">
        <f t="shared" si="89"/>
        <v/>
      </c>
      <c r="H1129" s="199" t="str">
        <f t="shared" si="85"/>
        <v/>
      </c>
      <c r="I1129" s="207" t="str">
        <f t="shared" si="86"/>
        <v/>
      </c>
      <c r="J1129" s="208" t="str">
        <f t="shared" si="87"/>
        <v/>
      </c>
    </row>
    <row r="1130" spans="2:10" ht="45" customHeight="1" x14ac:dyDescent="0.25">
      <c r="B1130" s="194">
        <f t="shared" si="88"/>
        <v>1111</v>
      </c>
      <c r="C1130" s="203"/>
      <c r="D1130" s="204"/>
      <c r="E1130" s="205"/>
      <c r="F1130" s="206"/>
      <c r="G1130" s="199" t="str">
        <f t="shared" si="89"/>
        <v/>
      </c>
      <c r="H1130" s="199" t="str">
        <f t="shared" si="85"/>
        <v/>
      </c>
      <c r="I1130" s="207" t="str">
        <f t="shared" si="86"/>
        <v/>
      </c>
      <c r="J1130" s="208" t="str">
        <f t="shared" si="87"/>
        <v/>
      </c>
    </row>
    <row r="1131" spans="2:10" ht="45" customHeight="1" x14ac:dyDescent="0.25">
      <c r="B1131" s="194">
        <f t="shared" si="88"/>
        <v>1112</v>
      </c>
      <c r="C1131" s="203"/>
      <c r="D1131" s="204"/>
      <c r="E1131" s="205"/>
      <c r="F1131" s="206"/>
      <c r="G1131" s="199" t="str">
        <f t="shared" si="89"/>
        <v/>
      </c>
      <c r="H1131" s="199" t="str">
        <f t="shared" si="85"/>
        <v/>
      </c>
      <c r="I1131" s="207" t="str">
        <f t="shared" si="86"/>
        <v/>
      </c>
      <c r="J1131" s="208" t="str">
        <f t="shared" si="87"/>
        <v/>
      </c>
    </row>
    <row r="1132" spans="2:10" ht="45" customHeight="1" x14ac:dyDescent="0.25">
      <c r="B1132" s="194">
        <f t="shared" si="88"/>
        <v>1113</v>
      </c>
      <c r="C1132" s="203"/>
      <c r="D1132" s="204"/>
      <c r="E1132" s="205"/>
      <c r="F1132" s="206"/>
      <c r="G1132" s="199" t="str">
        <f t="shared" si="89"/>
        <v/>
      </c>
      <c r="H1132" s="199" t="str">
        <f t="shared" si="85"/>
        <v/>
      </c>
      <c r="I1132" s="207" t="str">
        <f t="shared" si="86"/>
        <v/>
      </c>
      <c r="J1132" s="208" t="str">
        <f t="shared" si="87"/>
        <v/>
      </c>
    </row>
    <row r="1133" spans="2:10" ht="45" customHeight="1" x14ac:dyDescent="0.25">
      <c r="B1133" s="194">
        <f t="shared" si="88"/>
        <v>1114</v>
      </c>
      <c r="C1133" s="203"/>
      <c r="D1133" s="204"/>
      <c r="E1133" s="205"/>
      <c r="F1133" s="206"/>
      <c r="G1133" s="199" t="str">
        <f t="shared" si="89"/>
        <v/>
      </c>
      <c r="H1133" s="199" t="str">
        <f t="shared" si="85"/>
        <v/>
      </c>
      <c r="I1133" s="207" t="str">
        <f t="shared" si="86"/>
        <v/>
      </c>
      <c r="J1133" s="208" t="str">
        <f t="shared" si="87"/>
        <v/>
      </c>
    </row>
    <row r="1134" spans="2:10" ht="45" customHeight="1" x14ac:dyDescent="0.25">
      <c r="B1134" s="194">
        <f t="shared" si="88"/>
        <v>1115</v>
      </c>
      <c r="C1134" s="203"/>
      <c r="D1134" s="204"/>
      <c r="E1134" s="205"/>
      <c r="F1134" s="206"/>
      <c r="G1134" s="199" t="str">
        <f t="shared" si="89"/>
        <v/>
      </c>
      <c r="H1134" s="199" t="str">
        <f t="shared" si="85"/>
        <v/>
      </c>
      <c r="I1134" s="207" t="str">
        <f t="shared" si="86"/>
        <v/>
      </c>
      <c r="J1134" s="208" t="str">
        <f t="shared" si="87"/>
        <v/>
      </c>
    </row>
    <row r="1135" spans="2:10" ht="45" customHeight="1" x14ac:dyDescent="0.25">
      <c r="B1135" s="194">
        <f t="shared" si="88"/>
        <v>1116</v>
      </c>
      <c r="C1135" s="203"/>
      <c r="D1135" s="204"/>
      <c r="E1135" s="205"/>
      <c r="F1135" s="206"/>
      <c r="G1135" s="199" t="str">
        <f t="shared" si="89"/>
        <v/>
      </c>
      <c r="H1135" s="199" t="str">
        <f t="shared" si="85"/>
        <v/>
      </c>
      <c r="I1135" s="207" t="str">
        <f t="shared" si="86"/>
        <v/>
      </c>
      <c r="J1135" s="208" t="str">
        <f t="shared" si="87"/>
        <v/>
      </c>
    </row>
    <row r="1136" spans="2:10" ht="45" customHeight="1" x14ac:dyDescent="0.25">
      <c r="B1136" s="194">
        <f t="shared" si="88"/>
        <v>1117</v>
      </c>
      <c r="C1136" s="203"/>
      <c r="D1136" s="204"/>
      <c r="E1136" s="205"/>
      <c r="F1136" s="206"/>
      <c r="G1136" s="199" t="str">
        <f t="shared" si="89"/>
        <v/>
      </c>
      <c r="H1136" s="199" t="str">
        <f t="shared" si="85"/>
        <v/>
      </c>
      <c r="I1136" s="207" t="str">
        <f t="shared" si="86"/>
        <v/>
      </c>
      <c r="J1136" s="208" t="str">
        <f t="shared" si="87"/>
        <v/>
      </c>
    </row>
    <row r="1137" spans="2:10" ht="45" customHeight="1" x14ac:dyDescent="0.25">
      <c r="B1137" s="194">
        <f t="shared" si="88"/>
        <v>1118</v>
      </c>
      <c r="C1137" s="203"/>
      <c r="D1137" s="204"/>
      <c r="E1137" s="205"/>
      <c r="F1137" s="206"/>
      <c r="G1137" s="199" t="str">
        <f t="shared" si="89"/>
        <v/>
      </c>
      <c r="H1137" s="199" t="str">
        <f t="shared" si="85"/>
        <v/>
      </c>
      <c r="I1137" s="207" t="str">
        <f t="shared" si="86"/>
        <v/>
      </c>
      <c r="J1137" s="208" t="str">
        <f t="shared" si="87"/>
        <v/>
      </c>
    </row>
    <row r="1138" spans="2:10" ht="45" customHeight="1" x14ac:dyDescent="0.25">
      <c r="B1138" s="194">
        <f t="shared" si="88"/>
        <v>1119</v>
      </c>
      <c r="C1138" s="203"/>
      <c r="D1138" s="204"/>
      <c r="E1138" s="205"/>
      <c r="F1138" s="206"/>
      <c r="G1138" s="199" t="str">
        <f t="shared" si="89"/>
        <v/>
      </c>
      <c r="H1138" s="199" t="str">
        <f t="shared" si="85"/>
        <v/>
      </c>
      <c r="I1138" s="207" t="str">
        <f t="shared" si="86"/>
        <v/>
      </c>
      <c r="J1138" s="208" t="str">
        <f t="shared" si="87"/>
        <v/>
      </c>
    </row>
    <row r="1139" spans="2:10" ht="45" customHeight="1" x14ac:dyDescent="0.25">
      <c r="B1139" s="194">
        <f t="shared" si="88"/>
        <v>1120</v>
      </c>
      <c r="C1139" s="203"/>
      <c r="D1139" s="204"/>
      <c r="E1139" s="205"/>
      <c r="F1139" s="206"/>
      <c r="G1139" s="199" t="str">
        <f t="shared" si="89"/>
        <v/>
      </c>
      <c r="H1139" s="199" t="str">
        <f t="shared" si="85"/>
        <v/>
      </c>
      <c r="I1139" s="207" t="str">
        <f t="shared" si="86"/>
        <v/>
      </c>
      <c r="J1139" s="208" t="str">
        <f t="shared" si="87"/>
        <v/>
      </c>
    </row>
    <row r="1140" spans="2:10" ht="45" customHeight="1" x14ac:dyDescent="0.25">
      <c r="B1140" s="194">
        <f t="shared" si="88"/>
        <v>1121</v>
      </c>
      <c r="C1140" s="203"/>
      <c r="D1140" s="204"/>
      <c r="E1140" s="205"/>
      <c r="F1140" s="206"/>
      <c r="G1140" s="199" t="str">
        <f t="shared" si="89"/>
        <v/>
      </c>
      <c r="H1140" s="199" t="str">
        <f t="shared" si="85"/>
        <v/>
      </c>
      <c r="I1140" s="207" t="str">
        <f t="shared" si="86"/>
        <v/>
      </c>
      <c r="J1140" s="208" t="str">
        <f t="shared" si="87"/>
        <v/>
      </c>
    </row>
    <row r="1141" spans="2:10" ht="45" customHeight="1" x14ac:dyDescent="0.25">
      <c r="B1141" s="194">
        <f t="shared" si="88"/>
        <v>1122</v>
      </c>
      <c r="C1141" s="203"/>
      <c r="D1141" s="204"/>
      <c r="E1141" s="205"/>
      <c r="F1141" s="206"/>
      <c r="G1141" s="199" t="str">
        <f t="shared" si="89"/>
        <v/>
      </c>
      <c r="H1141" s="199" t="str">
        <f t="shared" si="85"/>
        <v/>
      </c>
      <c r="I1141" s="207" t="str">
        <f t="shared" si="86"/>
        <v/>
      </c>
      <c r="J1141" s="208" t="str">
        <f t="shared" si="87"/>
        <v/>
      </c>
    </row>
    <row r="1142" spans="2:10" ht="45" customHeight="1" x14ac:dyDescent="0.25">
      <c r="B1142" s="194">
        <f t="shared" si="88"/>
        <v>1123</v>
      </c>
      <c r="C1142" s="203"/>
      <c r="D1142" s="204"/>
      <c r="E1142" s="205"/>
      <c r="F1142" s="206"/>
      <c r="G1142" s="199" t="str">
        <f t="shared" si="89"/>
        <v/>
      </c>
      <c r="H1142" s="199" t="str">
        <f t="shared" si="85"/>
        <v/>
      </c>
      <c r="I1142" s="207" t="str">
        <f t="shared" si="86"/>
        <v/>
      </c>
      <c r="J1142" s="208" t="str">
        <f t="shared" si="87"/>
        <v/>
      </c>
    </row>
    <row r="1143" spans="2:10" ht="45" customHeight="1" x14ac:dyDescent="0.25">
      <c r="B1143" s="194">
        <f t="shared" si="88"/>
        <v>1124</v>
      </c>
      <c r="C1143" s="203"/>
      <c r="D1143" s="204"/>
      <c r="E1143" s="205"/>
      <c r="F1143" s="206"/>
      <c r="G1143" s="199" t="str">
        <f t="shared" si="89"/>
        <v/>
      </c>
      <c r="H1143" s="199" t="str">
        <f t="shared" si="85"/>
        <v/>
      </c>
      <c r="I1143" s="207" t="str">
        <f t="shared" si="86"/>
        <v/>
      </c>
      <c r="J1143" s="208" t="str">
        <f t="shared" si="87"/>
        <v/>
      </c>
    </row>
    <row r="1144" spans="2:10" ht="45" customHeight="1" x14ac:dyDescent="0.25">
      <c r="B1144" s="194">
        <f t="shared" si="88"/>
        <v>1125</v>
      </c>
      <c r="C1144" s="203"/>
      <c r="D1144" s="204"/>
      <c r="E1144" s="205"/>
      <c r="F1144" s="206"/>
      <c r="G1144" s="199" t="str">
        <f t="shared" si="89"/>
        <v/>
      </c>
      <c r="H1144" s="199" t="str">
        <f t="shared" si="85"/>
        <v/>
      </c>
      <c r="I1144" s="207" t="str">
        <f t="shared" si="86"/>
        <v/>
      </c>
      <c r="J1144" s="208" t="str">
        <f t="shared" si="87"/>
        <v/>
      </c>
    </row>
    <row r="1145" spans="2:10" ht="45" customHeight="1" x14ac:dyDescent="0.25">
      <c r="B1145" s="194">
        <f t="shared" si="88"/>
        <v>1126</v>
      </c>
      <c r="C1145" s="203"/>
      <c r="D1145" s="204"/>
      <c r="E1145" s="205"/>
      <c r="F1145" s="206"/>
      <c r="G1145" s="199" t="str">
        <f t="shared" si="89"/>
        <v/>
      </c>
      <c r="H1145" s="199" t="str">
        <f t="shared" si="85"/>
        <v/>
      </c>
      <c r="I1145" s="207" t="str">
        <f t="shared" si="86"/>
        <v/>
      </c>
      <c r="J1145" s="208" t="str">
        <f t="shared" si="87"/>
        <v/>
      </c>
    </row>
    <row r="1146" spans="2:10" ht="45" customHeight="1" x14ac:dyDescent="0.25">
      <c r="B1146" s="194">
        <f t="shared" si="88"/>
        <v>1127</v>
      </c>
      <c r="C1146" s="203"/>
      <c r="D1146" s="204"/>
      <c r="E1146" s="205"/>
      <c r="F1146" s="206"/>
      <c r="G1146" s="199" t="str">
        <f t="shared" si="89"/>
        <v/>
      </c>
      <c r="H1146" s="199" t="str">
        <f t="shared" si="85"/>
        <v/>
      </c>
      <c r="I1146" s="207" t="str">
        <f t="shared" si="86"/>
        <v/>
      </c>
      <c r="J1146" s="208" t="str">
        <f t="shared" si="87"/>
        <v/>
      </c>
    </row>
    <row r="1147" spans="2:10" ht="45" customHeight="1" x14ac:dyDescent="0.25">
      <c r="B1147" s="194">
        <f t="shared" si="88"/>
        <v>1128</v>
      </c>
      <c r="C1147" s="203"/>
      <c r="D1147" s="204"/>
      <c r="E1147" s="205"/>
      <c r="F1147" s="206"/>
      <c r="G1147" s="199" t="str">
        <f t="shared" si="89"/>
        <v/>
      </c>
      <c r="H1147" s="199" t="str">
        <f t="shared" si="85"/>
        <v/>
      </c>
      <c r="I1147" s="207" t="str">
        <f t="shared" si="86"/>
        <v/>
      </c>
      <c r="J1147" s="208" t="str">
        <f t="shared" si="87"/>
        <v/>
      </c>
    </row>
    <row r="1148" spans="2:10" ht="45" customHeight="1" x14ac:dyDescent="0.25">
      <c r="B1148" s="194">
        <f t="shared" si="88"/>
        <v>1129</v>
      </c>
      <c r="C1148" s="203"/>
      <c r="D1148" s="204"/>
      <c r="E1148" s="205"/>
      <c r="F1148" s="206"/>
      <c r="G1148" s="199" t="str">
        <f t="shared" si="89"/>
        <v/>
      </c>
      <c r="H1148" s="199" t="str">
        <f t="shared" si="85"/>
        <v/>
      </c>
      <c r="I1148" s="207" t="str">
        <f t="shared" si="86"/>
        <v/>
      </c>
      <c r="J1148" s="208" t="str">
        <f t="shared" si="87"/>
        <v/>
      </c>
    </row>
    <row r="1149" spans="2:10" ht="45" customHeight="1" x14ac:dyDescent="0.25">
      <c r="B1149" s="194">
        <f t="shared" si="88"/>
        <v>1130</v>
      </c>
      <c r="C1149" s="203"/>
      <c r="D1149" s="204"/>
      <c r="E1149" s="205"/>
      <c r="F1149" s="206"/>
      <c r="G1149" s="199" t="str">
        <f t="shared" si="89"/>
        <v/>
      </c>
      <c r="H1149" s="199" t="str">
        <f t="shared" si="85"/>
        <v/>
      </c>
      <c r="I1149" s="207" t="str">
        <f t="shared" si="86"/>
        <v/>
      </c>
      <c r="J1149" s="208" t="str">
        <f t="shared" si="87"/>
        <v/>
      </c>
    </row>
    <row r="1150" spans="2:10" ht="45" customHeight="1" x14ac:dyDescent="0.25">
      <c r="B1150" s="194">
        <f t="shared" si="88"/>
        <v>1131</v>
      </c>
      <c r="C1150" s="203"/>
      <c r="D1150" s="204"/>
      <c r="E1150" s="205"/>
      <c r="F1150" s="206"/>
      <c r="G1150" s="199" t="str">
        <f t="shared" si="89"/>
        <v/>
      </c>
      <c r="H1150" s="199" t="str">
        <f t="shared" si="85"/>
        <v/>
      </c>
      <c r="I1150" s="207" t="str">
        <f t="shared" si="86"/>
        <v/>
      </c>
      <c r="J1150" s="208" t="str">
        <f t="shared" si="87"/>
        <v/>
      </c>
    </row>
    <row r="1151" spans="2:10" ht="45" customHeight="1" x14ac:dyDescent="0.25">
      <c r="B1151" s="194">
        <f t="shared" si="88"/>
        <v>1132</v>
      </c>
      <c r="C1151" s="203"/>
      <c r="D1151" s="204"/>
      <c r="E1151" s="205"/>
      <c r="F1151" s="206"/>
      <c r="G1151" s="199" t="str">
        <f t="shared" si="89"/>
        <v/>
      </c>
      <c r="H1151" s="199" t="str">
        <f t="shared" si="85"/>
        <v/>
      </c>
      <c r="I1151" s="207" t="str">
        <f t="shared" si="86"/>
        <v/>
      </c>
      <c r="J1151" s="208" t="str">
        <f t="shared" si="87"/>
        <v/>
      </c>
    </row>
    <row r="1152" spans="2:10" ht="45" customHeight="1" x14ac:dyDescent="0.25">
      <c r="B1152" s="194">
        <f t="shared" si="88"/>
        <v>1133</v>
      </c>
      <c r="C1152" s="203"/>
      <c r="D1152" s="204"/>
      <c r="E1152" s="205"/>
      <c r="F1152" s="206"/>
      <c r="G1152" s="199" t="str">
        <f t="shared" si="89"/>
        <v/>
      </c>
      <c r="H1152" s="199" t="str">
        <f t="shared" si="85"/>
        <v/>
      </c>
      <c r="I1152" s="207" t="str">
        <f t="shared" si="86"/>
        <v/>
      </c>
      <c r="J1152" s="208" t="str">
        <f t="shared" si="87"/>
        <v/>
      </c>
    </row>
    <row r="1153" spans="2:10" ht="45" customHeight="1" x14ac:dyDescent="0.25">
      <c r="B1153" s="194">
        <f t="shared" si="88"/>
        <v>1134</v>
      </c>
      <c r="C1153" s="203"/>
      <c r="D1153" s="204"/>
      <c r="E1153" s="205"/>
      <c r="F1153" s="206"/>
      <c r="G1153" s="199" t="str">
        <f t="shared" si="89"/>
        <v/>
      </c>
      <c r="H1153" s="199" t="str">
        <f t="shared" si="85"/>
        <v/>
      </c>
      <c r="I1153" s="207" t="str">
        <f t="shared" si="86"/>
        <v/>
      </c>
      <c r="J1153" s="208" t="str">
        <f t="shared" si="87"/>
        <v/>
      </c>
    </row>
    <row r="1154" spans="2:10" ht="45" customHeight="1" x14ac:dyDescent="0.25">
      <c r="B1154" s="194">
        <f t="shared" si="88"/>
        <v>1135</v>
      </c>
      <c r="C1154" s="203"/>
      <c r="D1154" s="204"/>
      <c r="E1154" s="205"/>
      <c r="F1154" s="206"/>
      <c r="G1154" s="199" t="str">
        <f t="shared" si="89"/>
        <v/>
      </c>
      <c r="H1154" s="199" t="str">
        <f t="shared" si="85"/>
        <v/>
      </c>
      <c r="I1154" s="207" t="str">
        <f t="shared" si="86"/>
        <v/>
      </c>
      <c r="J1154" s="208" t="str">
        <f t="shared" si="87"/>
        <v/>
      </c>
    </row>
    <row r="1155" spans="2:10" ht="45" customHeight="1" x14ac:dyDescent="0.25">
      <c r="B1155" s="194">
        <f t="shared" si="88"/>
        <v>1136</v>
      </c>
      <c r="C1155" s="203"/>
      <c r="D1155" s="204"/>
      <c r="E1155" s="205"/>
      <c r="F1155" s="206"/>
      <c r="G1155" s="199" t="str">
        <f t="shared" si="89"/>
        <v/>
      </c>
      <c r="H1155" s="199" t="str">
        <f t="shared" si="85"/>
        <v/>
      </c>
      <c r="I1155" s="207" t="str">
        <f t="shared" si="86"/>
        <v/>
      </c>
      <c r="J1155" s="208" t="str">
        <f t="shared" si="87"/>
        <v/>
      </c>
    </row>
    <row r="1156" spans="2:10" ht="45" customHeight="1" x14ac:dyDescent="0.25">
      <c r="B1156" s="194">
        <f t="shared" si="88"/>
        <v>1137</v>
      </c>
      <c r="C1156" s="203"/>
      <c r="D1156" s="204"/>
      <c r="E1156" s="205"/>
      <c r="F1156" s="206"/>
      <c r="G1156" s="199" t="str">
        <f t="shared" si="89"/>
        <v/>
      </c>
      <c r="H1156" s="199" t="str">
        <f t="shared" si="85"/>
        <v/>
      </c>
      <c r="I1156" s="207" t="str">
        <f t="shared" si="86"/>
        <v/>
      </c>
      <c r="J1156" s="208" t="str">
        <f t="shared" si="87"/>
        <v/>
      </c>
    </row>
    <row r="1157" spans="2:10" ht="45" customHeight="1" x14ac:dyDescent="0.25">
      <c r="B1157" s="194">
        <f t="shared" si="88"/>
        <v>1138</v>
      </c>
      <c r="C1157" s="203"/>
      <c r="D1157" s="204"/>
      <c r="E1157" s="205"/>
      <c r="F1157" s="206"/>
      <c r="G1157" s="199" t="str">
        <f t="shared" si="89"/>
        <v/>
      </c>
      <c r="H1157" s="199" t="str">
        <f t="shared" si="85"/>
        <v/>
      </c>
      <c r="I1157" s="207" t="str">
        <f t="shared" si="86"/>
        <v/>
      </c>
      <c r="J1157" s="208" t="str">
        <f t="shared" si="87"/>
        <v/>
      </c>
    </row>
    <row r="1158" spans="2:10" ht="45" customHeight="1" x14ac:dyDescent="0.25">
      <c r="B1158" s="194">
        <f t="shared" si="88"/>
        <v>1139</v>
      </c>
      <c r="C1158" s="203"/>
      <c r="D1158" s="204"/>
      <c r="E1158" s="205"/>
      <c r="F1158" s="206"/>
      <c r="G1158" s="199" t="str">
        <f t="shared" si="89"/>
        <v/>
      </c>
      <c r="H1158" s="199" t="str">
        <f t="shared" si="85"/>
        <v/>
      </c>
      <c r="I1158" s="207" t="str">
        <f t="shared" si="86"/>
        <v/>
      </c>
      <c r="J1158" s="208" t="str">
        <f t="shared" si="87"/>
        <v/>
      </c>
    </row>
    <row r="1159" spans="2:10" ht="45" customHeight="1" x14ac:dyDescent="0.25">
      <c r="B1159" s="194">
        <f t="shared" si="88"/>
        <v>1140</v>
      </c>
      <c r="C1159" s="203"/>
      <c r="D1159" s="204"/>
      <c r="E1159" s="205"/>
      <c r="F1159" s="206"/>
      <c r="G1159" s="199" t="str">
        <f t="shared" si="89"/>
        <v/>
      </c>
      <c r="H1159" s="199" t="str">
        <f t="shared" si="85"/>
        <v/>
      </c>
      <c r="I1159" s="207" t="str">
        <f t="shared" si="86"/>
        <v/>
      </c>
      <c r="J1159" s="208" t="str">
        <f t="shared" si="87"/>
        <v/>
      </c>
    </row>
    <row r="1160" spans="2:10" ht="45" customHeight="1" x14ac:dyDescent="0.25">
      <c r="B1160" s="194">
        <f t="shared" si="88"/>
        <v>1141</v>
      </c>
      <c r="C1160" s="203"/>
      <c r="D1160" s="204"/>
      <c r="E1160" s="205"/>
      <c r="F1160" s="206"/>
      <c r="G1160" s="199" t="str">
        <f t="shared" si="89"/>
        <v/>
      </c>
      <c r="H1160" s="199" t="str">
        <f t="shared" si="85"/>
        <v/>
      </c>
      <c r="I1160" s="207" t="str">
        <f t="shared" si="86"/>
        <v/>
      </c>
      <c r="J1160" s="208" t="str">
        <f t="shared" si="87"/>
        <v/>
      </c>
    </row>
    <row r="1161" spans="2:10" ht="45" customHeight="1" x14ac:dyDescent="0.25">
      <c r="B1161" s="194">
        <f t="shared" si="88"/>
        <v>1142</v>
      </c>
      <c r="C1161" s="203"/>
      <c r="D1161" s="204"/>
      <c r="E1161" s="205"/>
      <c r="F1161" s="206"/>
      <c r="G1161" s="199" t="str">
        <f t="shared" si="89"/>
        <v/>
      </c>
      <c r="H1161" s="199" t="str">
        <f t="shared" si="85"/>
        <v/>
      </c>
      <c r="I1161" s="207" t="str">
        <f t="shared" si="86"/>
        <v/>
      </c>
      <c r="J1161" s="208" t="str">
        <f t="shared" si="87"/>
        <v/>
      </c>
    </row>
    <row r="1162" spans="2:10" ht="45" customHeight="1" x14ac:dyDescent="0.25">
      <c r="B1162" s="194">
        <f t="shared" si="88"/>
        <v>1143</v>
      </c>
      <c r="C1162" s="203"/>
      <c r="D1162" s="204"/>
      <c r="E1162" s="205"/>
      <c r="F1162" s="206"/>
      <c r="G1162" s="199" t="str">
        <f t="shared" si="89"/>
        <v/>
      </c>
      <c r="H1162" s="199" t="str">
        <f t="shared" si="85"/>
        <v/>
      </c>
      <c r="I1162" s="207" t="str">
        <f t="shared" si="86"/>
        <v/>
      </c>
      <c r="J1162" s="208" t="str">
        <f t="shared" si="87"/>
        <v/>
      </c>
    </row>
    <row r="1163" spans="2:10" ht="45" customHeight="1" x14ac:dyDescent="0.25">
      <c r="B1163" s="194">
        <f t="shared" si="88"/>
        <v>1144</v>
      </c>
      <c r="C1163" s="203"/>
      <c r="D1163" s="204"/>
      <c r="E1163" s="205"/>
      <c r="F1163" s="206"/>
      <c r="G1163" s="199" t="str">
        <f t="shared" si="89"/>
        <v/>
      </c>
      <c r="H1163" s="199" t="str">
        <f t="shared" si="85"/>
        <v/>
      </c>
      <c r="I1163" s="207" t="str">
        <f t="shared" si="86"/>
        <v/>
      </c>
      <c r="J1163" s="208" t="str">
        <f t="shared" si="87"/>
        <v/>
      </c>
    </row>
    <row r="1164" spans="2:10" ht="45" customHeight="1" x14ac:dyDescent="0.25">
      <c r="B1164" s="194">
        <f t="shared" si="88"/>
        <v>1145</v>
      </c>
      <c r="C1164" s="203"/>
      <c r="D1164" s="204"/>
      <c r="E1164" s="205"/>
      <c r="F1164" s="206"/>
      <c r="G1164" s="199" t="str">
        <f t="shared" si="89"/>
        <v/>
      </c>
      <c r="H1164" s="199" t="str">
        <f t="shared" si="85"/>
        <v/>
      </c>
      <c r="I1164" s="207" t="str">
        <f t="shared" si="86"/>
        <v/>
      </c>
      <c r="J1164" s="208" t="str">
        <f t="shared" si="87"/>
        <v/>
      </c>
    </row>
    <row r="1165" spans="2:10" ht="45" customHeight="1" x14ac:dyDescent="0.25">
      <c r="B1165" s="194">
        <f t="shared" si="88"/>
        <v>1146</v>
      </c>
      <c r="C1165" s="203"/>
      <c r="D1165" s="204"/>
      <c r="E1165" s="205"/>
      <c r="F1165" s="206"/>
      <c r="G1165" s="199" t="str">
        <f t="shared" si="89"/>
        <v/>
      </c>
      <c r="H1165" s="199" t="str">
        <f t="shared" si="85"/>
        <v/>
      </c>
      <c r="I1165" s="207" t="str">
        <f t="shared" si="86"/>
        <v/>
      </c>
      <c r="J1165" s="208" t="str">
        <f t="shared" si="87"/>
        <v/>
      </c>
    </row>
    <row r="1166" spans="2:10" ht="45" customHeight="1" x14ac:dyDescent="0.25">
      <c r="B1166" s="194">
        <f t="shared" si="88"/>
        <v>1147</v>
      </c>
      <c r="C1166" s="203"/>
      <c r="D1166" s="204"/>
      <c r="E1166" s="205"/>
      <c r="F1166" s="206"/>
      <c r="G1166" s="199" t="str">
        <f t="shared" si="89"/>
        <v/>
      </c>
      <c r="H1166" s="199" t="str">
        <f t="shared" si="85"/>
        <v/>
      </c>
      <c r="I1166" s="207" t="str">
        <f t="shared" si="86"/>
        <v/>
      </c>
      <c r="J1166" s="208" t="str">
        <f t="shared" si="87"/>
        <v/>
      </c>
    </row>
    <row r="1167" spans="2:10" ht="45" customHeight="1" x14ac:dyDescent="0.25">
      <c r="B1167" s="194">
        <f t="shared" si="88"/>
        <v>1148</v>
      </c>
      <c r="C1167" s="203"/>
      <c r="D1167" s="204"/>
      <c r="E1167" s="205"/>
      <c r="F1167" s="206"/>
      <c r="G1167" s="199" t="str">
        <f t="shared" si="89"/>
        <v/>
      </c>
      <c r="H1167" s="199" t="str">
        <f t="shared" si="85"/>
        <v/>
      </c>
      <c r="I1167" s="207" t="str">
        <f t="shared" si="86"/>
        <v/>
      </c>
      <c r="J1167" s="208" t="str">
        <f t="shared" si="87"/>
        <v/>
      </c>
    </row>
    <row r="1168" spans="2:10" ht="45" customHeight="1" x14ac:dyDescent="0.25">
      <c r="B1168" s="194">
        <f t="shared" si="88"/>
        <v>1149</v>
      </c>
      <c r="C1168" s="203"/>
      <c r="D1168" s="204"/>
      <c r="E1168" s="205"/>
      <c r="F1168" s="206"/>
      <c r="G1168" s="199" t="str">
        <f t="shared" si="89"/>
        <v/>
      </c>
      <c r="H1168" s="199" t="str">
        <f t="shared" si="85"/>
        <v/>
      </c>
      <c r="I1168" s="207" t="str">
        <f t="shared" si="86"/>
        <v/>
      </c>
      <c r="J1168" s="208" t="str">
        <f t="shared" si="87"/>
        <v/>
      </c>
    </row>
    <row r="1169" spans="2:10" ht="45" customHeight="1" x14ac:dyDescent="0.25">
      <c r="B1169" s="194">
        <f t="shared" si="88"/>
        <v>1150</v>
      </c>
      <c r="C1169" s="203"/>
      <c r="D1169" s="204"/>
      <c r="E1169" s="205"/>
      <c r="F1169" s="206"/>
      <c r="G1169" s="199" t="str">
        <f t="shared" si="89"/>
        <v/>
      </c>
      <c r="H1169" s="199" t="str">
        <f t="shared" si="85"/>
        <v/>
      </c>
      <c r="I1169" s="207" t="str">
        <f t="shared" si="86"/>
        <v/>
      </c>
      <c r="J1169" s="208" t="str">
        <f t="shared" si="87"/>
        <v/>
      </c>
    </row>
    <row r="1170" spans="2:10" ht="45" customHeight="1" x14ac:dyDescent="0.25">
      <c r="B1170" s="194">
        <f t="shared" si="88"/>
        <v>1151</v>
      </c>
      <c r="C1170" s="203"/>
      <c r="D1170" s="204"/>
      <c r="E1170" s="205"/>
      <c r="F1170" s="206"/>
      <c r="G1170" s="199" t="str">
        <f t="shared" si="89"/>
        <v/>
      </c>
      <c r="H1170" s="199" t="str">
        <f t="shared" si="85"/>
        <v/>
      </c>
      <c r="I1170" s="207" t="str">
        <f t="shared" si="86"/>
        <v/>
      </c>
      <c r="J1170" s="208" t="str">
        <f t="shared" si="87"/>
        <v/>
      </c>
    </row>
    <row r="1171" spans="2:10" ht="45" customHeight="1" x14ac:dyDescent="0.25">
      <c r="B1171" s="194">
        <f t="shared" si="88"/>
        <v>1152</v>
      </c>
      <c r="C1171" s="203"/>
      <c r="D1171" s="204"/>
      <c r="E1171" s="205"/>
      <c r="F1171" s="206"/>
      <c r="G1171" s="199" t="str">
        <f t="shared" si="89"/>
        <v/>
      </c>
      <c r="H1171" s="199" t="str">
        <f t="shared" si="85"/>
        <v/>
      </c>
      <c r="I1171" s="207" t="str">
        <f t="shared" si="86"/>
        <v/>
      </c>
      <c r="J1171" s="208" t="str">
        <f t="shared" si="87"/>
        <v/>
      </c>
    </row>
    <row r="1172" spans="2:10" ht="45" customHeight="1" x14ac:dyDescent="0.25">
      <c r="B1172" s="194">
        <f t="shared" si="88"/>
        <v>1153</v>
      </c>
      <c r="C1172" s="203"/>
      <c r="D1172" s="204"/>
      <c r="E1172" s="205"/>
      <c r="F1172" s="206"/>
      <c r="G1172" s="199" t="str">
        <f t="shared" si="89"/>
        <v/>
      </c>
      <c r="H1172" s="199" t="str">
        <f t="shared" ref="H1172:H1235" si="90">IF(E1172&gt;0,+D1172/E1172,"")</f>
        <v/>
      </c>
      <c r="I1172" s="207" t="str">
        <f t="shared" ref="I1172:I1235" si="91">IF(ISERR(F1172/D1172),"",(F1172/D1172))</f>
        <v/>
      </c>
      <c r="J1172" s="208" t="str">
        <f t="shared" ref="J1172:J1235" si="92">IF(D1172&gt;0,(IF(AND(ISERROR(VLOOKUP(D1172/$J$12,$M$10:$O$13,3,1))),"ALERTA. Registre SMMLV, casilla 8",VLOOKUP(D1172/$J$12,$M$10:$O$13,3,1))),"")</f>
        <v/>
      </c>
    </row>
    <row r="1173" spans="2:10" ht="45" customHeight="1" x14ac:dyDescent="0.25">
      <c r="B1173" s="194">
        <f t="shared" ref="B1173:B1236" si="93">1+B1172</f>
        <v>1154</v>
      </c>
      <c r="C1173" s="203"/>
      <c r="D1173" s="204"/>
      <c r="E1173" s="205"/>
      <c r="F1173" s="206"/>
      <c r="G1173" s="199" t="str">
        <f t="shared" ref="G1173:G1236" si="94">IF(D1173&gt;0,G1172+D1173,"")</f>
        <v/>
      </c>
      <c r="H1173" s="199" t="str">
        <f t="shared" si="90"/>
        <v/>
      </c>
      <c r="I1173" s="207" t="str">
        <f t="shared" si="91"/>
        <v/>
      </c>
      <c r="J1173" s="208" t="str">
        <f t="shared" si="92"/>
        <v/>
      </c>
    </row>
    <row r="1174" spans="2:10" ht="45" customHeight="1" x14ac:dyDescent="0.25">
      <c r="B1174" s="194">
        <f t="shared" si="93"/>
        <v>1155</v>
      </c>
      <c r="C1174" s="203"/>
      <c r="D1174" s="204"/>
      <c r="E1174" s="205"/>
      <c r="F1174" s="206"/>
      <c r="G1174" s="199" t="str">
        <f t="shared" si="94"/>
        <v/>
      </c>
      <c r="H1174" s="199" t="str">
        <f t="shared" si="90"/>
        <v/>
      </c>
      <c r="I1174" s="207" t="str">
        <f t="shared" si="91"/>
        <v/>
      </c>
      <c r="J1174" s="208" t="str">
        <f t="shared" si="92"/>
        <v/>
      </c>
    </row>
    <row r="1175" spans="2:10" ht="45" customHeight="1" x14ac:dyDescent="0.25">
      <c r="B1175" s="194">
        <f t="shared" si="93"/>
        <v>1156</v>
      </c>
      <c r="C1175" s="203"/>
      <c r="D1175" s="204"/>
      <c r="E1175" s="205"/>
      <c r="F1175" s="206"/>
      <c r="G1175" s="199" t="str">
        <f t="shared" si="94"/>
        <v/>
      </c>
      <c r="H1175" s="199" t="str">
        <f t="shared" si="90"/>
        <v/>
      </c>
      <c r="I1175" s="207" t="str">
        <f t="shared" si="91"/>
        <v/>
      </c>
      <c r="J1175" s="208" t="str">
        <f t="shared" si="92"/>
        <v/>
      </c>
    </row>
    <row r="1176" spans="2:10" ht="45" customHeight="1" x14ac:dyDescent="0.25">
      <c r="B1176" s="194">
        <f t="shared" si="93"/>
        <v>1157</v>
      </c>
      <c r="C1176" s="203"/>
      <c r="D1176" s="204"/>
      <c r="E1176" s="205"/>
      <c r="F1176" s="206"/>
      <c r="G1176" s="199" t="str">
        <f t="shared" si="94"/>
        <v/>
      </c>
      <c r="H1176" s="199" t="str">
        <f t="shared" si="90"/>
        <v/>
      </c>
      <c r="I1176" s="207" t="str">
        <f t="shared" si="91"/>
        <v/>
      </c>
      <c r="J1176" s="208" t="str">
        <f t="shared" si="92"/>
        <v/>
      </c>
    </row>
    <row r="1177" spans="2:10" ht="45" customHeight="1" x14ac:dyDescent="0.25">
      <c r="B1177" s="194">
        <f t="shared" si="93"/>
        <v>1158</v>
      </c>
      <c r="C1177" s="203"/>
      <c r="D1177" s="204"/>
      <c r="E1177" s="205"/>
      <c r="F1177" s="206"/>
      <c r="G1177" s="199" t="str">
        <f t="shared" si="94"/>
        <v/>
      </c>
      <c r="H1177" s="199" t="str">
        <f t="shared" si="90"/>
        <v/>
      </c>
      <c r="I1177" s="207" t="str">
        <f t="shared" si="91"/>
        <v/>
      </c>
      <c r="J1177" s="208" t="str">
        <f t="shared" si="92"/>
        <v/>
      </c>
    </row>
    <row r="1178" spans="2:10" ht="45" customHeight="1" x14ac:dyDescent="0.25">
      <c r="B1178" s="194">
        <f t="shared" si="93"/>
        <v>1159</v>
      </c>
      <c r="C1178" s="203"/>
      <c r="D1178" s="204"/>
      <c r="E1178" s="205"/>
      <c r="F1178" s="206"/>
      <c r="G1178" s="199" t="str">
        <f t="shared" si="94"/>
        <v/>
      </c>
      <c r="H1178" s="199" t="str">
        <f t="shared" si="90"/>
        <v/>
      </c>
      <c r="I1178" s="207" t="str">
        <f t="shared" si="91"/>
        <v/>
      </c>
      <c r="J1178" s="208" t="str">
        <f t="shared" si="92"/>
        <v/>
      </c>
    </row>
    <row r="1179" spans="2:10" ht="45" customHeight="1" x14ac:dyDescent="0.25">
      <c r="B1179" s="194">
        <f t="shared" si="93"/>
        <v>1160</v>
      </c>
      <c r="C1179" s="203"/>
      <c r="D1179" s="204"/>
      <c r="E1179" s="205"/>
      <c r="F1179" s="206"/>
      <c r="G1179" s="199" t="str">
        <f t="shared" si="94"/>
        <v/>
      </c>
      <c r="H1179" s="199" t="str">
        <f t="shared" si="90"/>
        <v/>
      </c>
      <c r="I1179" s="207" t="str">
        <f t="shared" si="91"/>
        <v/>
      </c>
      <c r="J1179" s="208" t="str">
        <f t="shared" si="92"/>
        <v/>
      </c>
    </row>
    <row r="1180" spans="2:10" ht="45" customHeight="1" x14ac:dyDescent="0.25">
      <c r="B1180" s="194">
        <f t="shared" si="93"/>
        <v>1161</v>
      </c>
      <c r="C1180" s="203"/>
      <c r="D1180" s="204"/>
      <c r="E1180" s="205"/>
      <c r="F1180" s="206"/>
      <c r="G1180" s="199" t="str">
        <f t="shared" si="94"/>
        <v/>
      </c>
      <c r="H1180" s="199" t="str">
        <f t="shared" si="90"/>
        <v/>
      </c>
      <c r="I1180" s="207" t="str">
        <f t="shared" si="91"/>
        <v/>
      </c>
      <c r="J1180" s="208" t="str">
        <f t="shared" si="92"/>
        <v/>
      </c>
    </row>
    <row r="1181" spans="2:10" ht="45" customHeight="1" x14ac:dyDescent="0.25">
      <c r="B1181" s="194">
        <f t="shared" si="93"/>
        <v>1162</v>
      </c>
      <c r="C1181" s="203"/>
      <c r="D1181" s="204"/>
      <c r="E1181" s="205"/>
      <c r="F1181" s="206"/>
      <c r="G1181" s="199" t="str">
        <f t="shared" si="94"/>
        <v/>
      </c>
      <c r="H1181" s="199" t="str">
        <f t="shared" si="90"/>
        <v/>
      </c>
      <c r="I1181" s="207" t="str">
        <f t="shared" si="91"/>
        <v/>
      </c>
      <c r="J1181" s="208" t="str">
        <f t="shared" si="92"/>
        <v/>
      </c>
    </row>
    <row r="1182" spans="2:10" ht="45" customHeight="1" x14ac:dyDescent="0.25">
      <c r="B1182" s="194">
        <f t="shared" si="93"/>
        <v>1163</v>
      </c>
      <c r="C1182" s="203"/>
      <c r="D1182" s="204"/>
      <c r="E1182" s="205"/>
      <c r="F1182" s="206"/>
      <c r="G1182" s="199" t="str">
        <f t="shared" si="94"/>
        <v/>
      </c>
      <c r="H1182" s="199" t="str">
        <f t="shared" si="90"/>
        <v/>
      </c>
      <c r="I1182" s="207" t="str">
        <f t="shared" si="91"/>
        <v/>
      </c>
      <c r="J1182" s="208" t="str">
        <f t="shared" si="92"/>
        <v/>
      </c>
    </row>
    <row r="1183" spans="2:10" ht="45" customHeight="1" x14ac:dyDescent="0.25">
      <c r="B1183" s="194">
        <f t="shared" si="93"/>
        <v>1164</v>
      </c>
      <c r="C1183" s="203"/>
      <c r="D1183" s="204"/>
      <c r="E1183" s="205"/>
      <c r="F1183" s="206"/>
      <c r="G1183" s="199" t="str">
        <f t="shared" si="94"/>
        <v/>
      </c>
      <c r="H1183" s="199" t="str">
        <f t="shared" si="90"/>
        <v/>
      </c>
      <c r="I1183" s="207" t="str">
        <f t="shared" si="91"/>
        <v/>
      </c>
      <c r="J1183" s="208" t="str">
        <f t="shared" si="92"/>
        <v/>
      </c>
    </row>
    <row r="1184" spans="2:10" ht="45" customHeight="1" x14ac:dyDescent="0.25">
      <c r="B1184" s="194">
        <f t="shared" si="93"/>
        <v>1165</v>
      </c>
      <c r="C1184" s="203"/>
      <c r="D1184" s="204"/>
      <c r="E1184" s="205"/>
      <c r="F1184" s="206"/>
      <c r="G1184" s="199" t="str">
        <f t="shared" si="94"/>
        <v/>
      </c>
      <c r="H1184" s="199" t="str">
        <f t="shared" si="90"/>
        <v/>
      </c>
      <c r="I1184" s="207" t="str">
        <f t="shared" si="91"/>
        <v/>
      </c>
      <c r="J1184" s="208" t="str">
        <f t="shared" si="92"/>
        <v/>
      </c>
    </row>
    <row r="1185" spans="2:10" ht="45" customHeight="1" x14ac:dyDescent="0.25">
      <c r="B1185" s="194">
        <f t="shared" si="93"/>
        <v>1166</v>
      </c>
      <c r="C1185" s="203"/>
      <c r="D1185" s="204"/>
      <c r="E1185" s="205"/>
      <c r="F1185" s="206"/>
      <c r="G1185" s="199" t="str">
        <f t="shared" si="94"/>
        <v/>
      </c>
      <c r="H1185" s="199" t="str">
        <f t="shared" si="90"/>
        <v/>
      </c>
      <c r="I1185" s="207" t="str">
        <f t="shared" si="91"/>
        <v/>
      </c>
      <c r="J1185" s="208" t="str">
        <f t="shared" si="92"/>
        <v/>
      </c>
    </row>
    <row r="1186" spans="2:10" ht="45" customHeight="1" x14ac:dyDescent="0.25">
      <c r="B1186" s="194">
        <f t="shared" si="93"/>
        <v>1167</v>
      </c>
      <c r="C1186" s="203"/>
      <c r="D1186" s="204"/>
      <c r="E1186" s="205"/>
      <c r="F1186" s="206"/>
      <c r="G1186" s="199" t="str">
        <f t="shared" si="94"/>
        <v/>
      </c>
      <c r="H1186" s="199" t="str">
        <f t="shared" si="90"/>
        <v/>
      </c>
      <c r="I1186" s="207" t="str">
        <f t="shared" si="91"/>
        <v/>
      </c>
      <c r="J1186" s="208" t="str">
        <f t="shared" si="92"/>
        <v/>
      </c>
    </row>
    <row r="1187" spans="2:10" ht="45" customHeight="1" x14ac:dyDescent="0.25">
      <c r="B1187" s="194">
        <f t="shared" si="93"/>
        <v>1168</v>
      </c>
      <c r="C1187" s="203"/>
      <c r="D1187" s="204"/>
      <c r="E1187" s="205"/>
      <c r="F1187" s="206"/>
      <c r="G1187" s="199" t="str">
        <f t="shared" si="94"/>
        <v/>
      </c>
      <c r="H1187" s="199" t="str">
        <f t="shared" si="90"/>
        <v/>
      </c>
      <c r="I1187" s="207" t="str">
        <f t="shared" si="91"/>
        <v/>
      </c>
      <c r="J1187" s="208" t="str">
        <f t="shared" si="92"/>
        <v/>
      </c>
    </row>
    <row r="1188" spans="2:10" ht="45" customHeight="1" x14ac:dyDescent="0.25">
      <c r="B1188" s="194">
        <f t="shared" si="93"/>
        <v>1169</v>
      </c>
      <c r="C1188" s="203"/>
      <c r="D1188" s="204"/>
      <c r="E1188" s="205"/>
      <c r="F1188" s="206"/>
      <c r="G1188" s="199" t="str">
        <f t="shared" si="94"/>
        <v/>
      </c>
      <c r="H1188" s="199" t="str">
        <f t="shared" si="90"/>
        <v/>
      </c>
      <c r="I1188" s="207" t="str">
        <f t="shared" si="91"/>
        <v/>
      </c>
      <c r="J1188" s="208" t="str">
        <f t="shared" si="92"/>
        <v/>
      </c>
    </row>
    <row r="1189" spans="2:10" ht="45" customHeight="1" x14ac:dyDescent="0.25">
      <c r="B1189" s="194">
        <f t="shared" si="93"/>
        <v>1170</v>
      </c>
      <c r="C1189" s="203"/>
      <c r="D1189" s="204"/>
      <c r="E1189" s="205"/>
      <c r="F1189" s="206"/>
      <c r="G1189" s="199" t="str">
        <f t="shared" si="94"/>
        <v/>
      </c>
      <c r="H1189" s="199" t="str">
        <f t="shared" si="90"/>
        <v/>
      </c>
      <c r="I1189" s="207" t="str">
        <f t="shared" si="91"/>
        <v/>
      </c>
      <c r="J1189" s="208" t="str">
        <f t="shared" si="92"/>
        <v/>
      </c>
    </row>
    <row r="1190" spans="2:10" ht="45" customHeight="1" x14ac:dyDescent="0.25">
      <c r="B1190" s="194">
        <f t="shared" si="93"/>
        <v>1171</v>
      </c>
      <c r="C1190" s="203"/>
      <c r="D1190" s="204"/>
      <c r="E1190" s="205"/>
      <c r="F1190" s="206"/>
      <c r="G1190" s="199" t="str">
        <f t="shared" si="94"/>
        <v/>
      </c>
      <c r="H1190" s="199" t="str">
        <f t="shared" si="90"/>
        <v/>
      </c>
      <c r="I1190" s="207" t="str">
        <f t="shared" si="91"/>
        <v/>
      </c>
      <c r="J1190" s="208" t="str">
        <f t="shared" si="92"/>
        <v/>
      </c>
    </row>
    <row r="1191" spans="2:10" ht="45" customHeight="1" x14ac:dyDescent="0.25">
      <c r="B1191" s="194">
        <f t="shared" si="93"/>
        <v>1172</v>
      </c>
      <c r="C1191" s="203"/>
      <c r="D1191" s="204"/>
      <c r="E1191" s="205"/>
      <c r="F1191" s="206"/>
      <c r="G1191" s="199" t="str">
        <f t="shared" si="94"/>
        <v/>
      </c>
      <c r="H1191" s="199" t="str">
        <f t="shared" si="90"/>
        <v/>
      </c>
      <c r="I1191" s="207" t="str">
        <f t="shared" si="91"/>
        <v/>
      </c>
      <c r="J1191" s="208" t="str">
        <f t="shared" si="92"/>
        <v/>
      </c>
    </row>
    <row r="1192" spans="2:10" ht="45" customHeight="1" x14ac:dyDescent="0.25">
      <c r="B1192" s="194">
        <f t="shared" si="93"/>
        <v>1173</v>
      </c>
      <c r="C1192" s="203"/>
      <c r="D1192" s="204"/>
      <c r="E1192" s="205"/>
      <c r="F1192" s="206"/>
      <c r="G1192" s="199" t="str">
        <f t="shared" si="94"/>
        <v/>
      </c>
      <c r="H1192" s="199" t="str">
        <f t="shared" si="90"/>
        <v/>
      </c>
      <c r="I1192" s="207" t="str">
        <f t="shared" si="91"/>
        <v/>
      </c>
      <c r="J1192" s="208" t="str">
        <f t="shared" si="92"/>
        <v/>
      </c>
    </row>
    <row r="1193" spans="2:10" ht="45" customHeight="1" x14ac:dyDescent="0.25">
      <c r="B1193" s="194">
        <f t="shared" si="93"/>
        <v>1174</v>
      </c>
      <c r="C1193" s="203"/>
      <c r="D1193" s="204"/>
      <c r="E1193" s="205"/>
      <c r="F1193" s="206"/>
      <c r="G1193" s="199" t="str">
        <f t="shared" si="94"/>
        <v/>
      </c>
      <c r="H1193" s="199" t="str">
        <f t="shared" si="90"/>
        <v/>
      </c>
      <c r="I1193" s="207" t="str">
        <f t="shared" si="91"/>
        <v/>
      </c>
      <c r="J1193" s="208" t="str">
        <f t="shared" si="92"/>
        <v/>
      </c>
    </row>
    <row r="1194" spans="2:10" ht="45" customHeight="1" x14ac:dyDescent="0.25">
      <c r="B1194" s="194">
        <f t="shared" si="93"/>
        <v>1175</v>
      </c>
      <c r="C1194" s="203"/>
      <c r="D1194" s="204"/>
      <c r="E1194" s="205"/>
      <c r="F1194" s="206"/>
      <c r="G1194" s="199" t="str">
        <f t="shared" si="94"/>
        <v/>
      </c>
      <c r="H1194" s="199" t="str">
        <f t="shared" si="90"/>
        <v/>
      </c>
      <c r="I1194" s="207" t="str">
        <f t="shared" si="91"/>
        <v/>
      </c>
      <c r="J1194" s="208" t="str">
        <f t="shared" si="92"/>
        <v/>
      </c>
    </row>
    <row r="1195" spans="2:10" ht="45" customHeight="1" x14ac:dyDescent="0.25">
      <c r="B1195" s="194">
        <f t="shared" si="93"/>
        <v>1176</v>
      </c>
      <c r="C1195" s="203"/>
      <c r="D1195" s="204"/>
      <c r="E1195" s="205"/>
      <c r="F1195" s="206"/>
      <c r="G1195" s="199" t="str">
        <f t="shared" si="94"/>
        <v/>
      </c>
      <c r="H1195" s="199" t="str">
        <f t="shared" si="90"/>
        <v/>
      </c>
      <c r="I1195" s="207" t="str">
        <f t="shared" si="91"/>
        <v/>
      </c>
      <c r="J1195" s="208" t="str">
        <f t="shared" si="92"/>
        <v/>
      </c>
    </row>
    <row r="1196" spans="2:10" ht="45" customHeight="1" x14ac:dyDescent="0.25">
      <c r="B1196" s="194">
        <f t="shared" si="93"/>
        <v>1177</v>
      </c>
      <c r="C1196" s="203"/>
      <c r="D1196" s="204"/>
      <c r="E1196" s="205"/>
      <c r="F1196" s="206"/>
      <c r="G1196" s="199" t="str">
        <f t="shared" si="94"/>
        <v/>
      </c>
      <c r="H1196" s="199" t="str">
        <f t="shared" si="90"/>
        <v/>
      </c>
      <c r="I1196" s="207" t="str">
        <f t="shared" si="91"/>
        <v/>
      </c>
      <c r="J1196" s="208" t="str">
        <f t="shared" si="92"/>
        <v/>
      </c>
    </row>
    <row r="1197" spans="2:10" ht="45" customHeight="1" x14ac:dyDescent="0.25">
      <c r="B1197" s="194">
        <f t="shared" si="93"/>
        <v>1178</v>
      </c>
      <c r="C1197" s="203"/>
      <c r="D1197" s="204"/>
      <c r="E1197" s="205"/>
      <c r="F1197" s="206"/>
      <c r="G1197" s="199" t="str">
        <f t="shared" si="94"/>
        <v/>
      </c>
      <c r="H1197" s="199" t="str">
        <f t="shared" si="90"/>
        <v/>
      </c>
      <c r="I1197" s="207" t="str">
        <f t="shared" si="91"/>
        <v/>
      </c>
      <c r="J1197" s="208" t="str">
        <f t="shared" si="92"/>
        <v/>
      </c>
    </row>
    <row r="1198" spans="2:10" ht="45" customHeight="1" x14ac:dyDescent="0.25">
      <c r="B1198" s="194">
        <f t="shared" si="93"/>
        <v>1179</v>
      </c>
      <c r="C1198" s="203"/>
      <c r="D1198" s="204"/>
      <c r="E1198" s="205"/>
      <c r="F1198" s="206"/>
      <c r="G1198" s="199" t="str">
        <f t="shared" si="94"/>
        <v/>
      </c>
      <c r="H1198" s="199" t="str">
        <f t="shared" si="90"/>
        <v/>
      </c>
      <c r="I1198" s="207" t="str">
        <f t="shared" si="91"/>
        <v/>
      </c>
      <c r="J1198" s="208" t="str">
        <f t="shared" si="92"/>
        <v/>
      </c>
    </row>
    <row r="1199" spans="2:10" ht="45" customHeight="1" x14ac:dyDescent="0.25">
      <c r="B1199" s="194">
        <f t="shared" si="93"/>
        <v>1180</v>
      </c>
      <c r="C1199" s="203"/>
      <c r="D1199" s="204"/>
      <c r="E1199" s="205"/>
      <c r="F1199" s="206"/>
      <c r="G1199" s="199" t="str">
        <f t="shared" si="94"/>
        <v/>
      </c>
      <c r="H1199" s="199" t="str">
        <f t="shared" si="90"/>
        <v/>
      </c>
      <c r="I1199" s="207" t="str">
        <f t="shared" si="91"/>
        <v/>
      </c>
      <c r="J1199" s="208" t="str">
        <f t="shared" si="92"/>
        <v/>
      </c>
    </row>
    <row r="1200" spans="2:10" ht="45" customHeight="1" x14ac:dyDescent="0.25">
      <c r="B1200" s="194">
        <f t="shared" si="93"/>
        <v>1181</v>
      </c>
      <c r="C1200" s="203"/>
      <c r="D1200" s="204"/>
      <c r="E1200" s="205"/>
      <c r="F1200" s="206"/>
      <c r="G1200" s="199" t="str">
        <f t="shared" si="94"/>
        <v/>
      </c>
      <c r="H1200" s="199" t="str">
        <f t="shared" si="90"/>
        <v/>
      </c>
      <c r="I1200" s="207" t="str">
        <f t="shared" si="91"/>
        <v/>
      </c>
      <c r="J1200" s="208" t="str">
        <f t="shared" si="92"/>
        <v/>
      </c>
    </row>
    <row r="1201" spans="2:10" ht="45" customHeight="1" x14ac:dyDescent="0.25">
      <c r="B1201" s="194">
        <f t="shared" si="93"/>
        <v>1182</v>
      </c>
      <c r="C1201" s="203"/>
      <c r="D1201" s="204"/>
      <c r="E1201" s="205"/>
      <c r="F1201" s="206"/>
      <c r="G1201" s="199" t="str">
        <f t="shared" si="94"/>
        <v/>
      </c>
      <c r="H1201" s="199" t="str">
        <f t="shared" si="90"/>
        <v/>
      </c>
      <c r="I1201" s="207" t="str">
        <f t="shared" si="91"/>
        <v/>
      </c>
      <c r="J1201" s="208" t="str">
        <f t="shared" si="92"/>
        <v/>
      </c>
    </row>
    <row r="1202" spans="2:10" ht="45" customHeight="1" x14ac:dyDescent="0.25">
      <c r="B1202" s="194">
        <f t="shared" si="93"/>
        <v>1183</v>
      </c>
      <c r="C1202" s="203"/>
      <c r="D1202" s="204"/>
      <c r="E1202" s="205"/>
      <c r="F1202" s="206"/>
      <c r="G1202" s="199" t="str">
        <f t="shared" si="94"/>
        <v/>
      </c>
      <c r="H1202" s="199" t="str">
        <f t="shared" si="90"/>
        <v/>
      </c>
      <c r="I1202" s="207" t="str">
        <f t="shared" si="91"/>
        <v/>
      </c>
      <c r="J1202" s="208" t="str">
        <f t="shared" si="92"/>
        <v/>
      </c>
    </row>
    <row r="1203" spans="2:10" ht="45" customHeight="1" x14ac:dyDescent="0.25">
      <c r="B1203" s="194">
        <f t="shared" si="93"/>
        <v>1184</v>
      </c>
      <c r="C1203" s="203"/>
      <c r="D1203" s="204"/>
      <c r="E1203" s="205"/>
      <c r="F1203" s="206"/>
      <c r="G1203" s="199" t="str">
        <f t="shared" si="94"/>
        <v/>
      </c>
      <c r="H1203" s="199" t="str">
        <f t="shared" si="90"/>
        <v/>
      </c>
      <c r="I1203" s="207" t="str">
        <f t="shared" si="91"/>
        <v/>
      </c>
      <c r="J1203" s="208" t="str">
        <f t="shared" si="92"/>
        <v/>
      </c>
    </row>
    <row r="1204" spans="2:10" ht="45" customHeight="1" x14ac:dyDescent="0.25">
      <c r="B1204" s="194">
        <f t="shared" si="93"/>
        <v>1185</v>
      </c>
      <c r="C1204" s="203"/>
      <c r="D1204" s="204"/>
      <c r="E1204" s="205"/>
      <c r="F1204" s="206"/>
      <c r="G1204" s="199" t="str">
        <f t="shared" si="94"/>
        <v/>
      </c>
      <c r="H1204" s="199" t="str">
        <f t="shared" si="90"/>
        <v/>
      </c>
      <c r="I1204" s="207" t="str">
        <f t="shared" si="91"/>
        <v/>
      </c>
      <c r="J1204" s="208" t="str">
        <f t="shared" si="92"/>
        <v/>
      </c>
    </row>
    <row r="1205" spans="2:10" ht="45" customHeight="1" x14ac:dyDescent="0.25">
      <c r="B1205" s="194">
        <f t="shared" si="93"/>
        <v>1186</v>
      </c>
      <c r="C1205" s="203"/>
      <c r="D1205" s="204"/>
      <c r="E1205" s="205"/>
      <c r="F1205" s="206"/>
      <c r="G1205" s="199" t="str">
        <f t="shared" si="94"/>
        <v/>
      </c>
      <c r="H1205" s="199" t="str">
        <f t="shared" si="90"/>
        <v/>
      </c>
      <c r="I1205" s="207" t="str">
        <f t="shared" si="91"/>
        <v/>
      </c>
      <c r="J1205" s="208" t="str">
        <f t="shared" si="92"/>
        <v/>
      </c>
    </row>
    <row r="1206" spans="2:10" ht="45" customHeight="1" x14ac:dyDescent="0.25">
      <c r="B1206" s="194">
        <f t="shared" si="93"/>
        <v>1187</v>
      </c>
      <c r="C1206" s="203"/>
      <c r="D1206" s="204"/>
      <c r="E1206" s="205"/>
      <c r="F1206" s="206"/>
      <c r="G1206" s="199" t="str">
        <f t="shared" si="94"/>
        <v/>
      </c>
      <c r="H1206" s="199" t="str">
        <f t="shared" si="90"/>
        <v/>
      </c>
      <c r="I1206" s="207" t="str">
        <f t="shared" si="91"/>
        <v/>
      </c>
      <c r="J1206" s="208" t="str">
        <f t="shared" si="92"/>
        <v/>
      </c>
    </row>
    <row r="1207" spans="2:10" ht="45" customHeight="1" x14ac:dyDescent="0.25">
      <c r="B1207" s="194">
        <f t="shared" si="93"/>
        <v>1188</v>
      </c>
      <c r="C1207" s="203"/>
      <c r="D1207" s="204"/>
      <c r="E1207" s="205"/>
      <c r="F1207" s="206"/>
      <c r="G1207" s="199" t="str">
        <f t="shared" si="94"/>
        <v/>
      </c>
      <c r="H1207" s="199" t="str">
        <f t="shared" si="90"/>
        <v/>
      </c>
      <c r="I1207" s="207" t="str">
        <f t="shared" si="91"/>
        <v/>
      </c>
      <c r="J1207" s="208" t="str">
        <f t="shared" si="92"/>
        <v/>
      </c>
    </row>
    <row r="1208" spans="2:10" ht="45" customHeight="1" x14ac:dyDescent="0.25">
      <c r="B1208" s="194">
        <f t="shared" si="93"/>
        <v>1189</v>
      </c>
      <c r="C1208" s="203"/>
      <c r="D1208" s="204"/>
      <c r="E1208" s="205"/>
      <c r="F1208" s="206"/>
      <c r="G1208" s="199" t="str">
        <f t="shared" si="94"/>
        <v/>
      </c>
      <c r="H1208" s="199" t="str">
        <f t="shared" si="90"/>
        <v/>
      </c>
      <c r="I1208" s="207" t="str">
        <f t="shared" si="91"/>
        <v/>
      </c>
      <c r="J1208" s="208" t="str">
        <f t="shared" si="92"/>
        <v/>
      </c>
    </row>
    <row r="1209" spans="2:10" ht="45" customHeight="1" x14ac:dyDescent="0.25">
      <c r="B1209" s="194">
        <f t="shared" si="93"/>
        <v>1190</v>
      </c>
      <c r="C1209" s="203"/>
      <c r="D1209" s="204"/>
      <c r="E1209" s="205"/>
      <c r="F1209" s="206"/>
      <c r="G1209" s="199" t="str">
        <f t="shared" si="94"/>
        <v/>
      </c>
      <c r="H1209" s="199" t="str">
        <f t="shared" si="90"/>
        <v/>
      </c>
      <c r="I1209" s="207" t="str">
        <f t="shared" si="91"/>
        <v/>
      </c>
      <c r="J1209" s="208" t="str">
        <f t="shared" si="92"/>
        <v/>
      </c>
    </row>
    <row r="1210" spans="2:10" ht="45" customHeight="1" x14ac:dyDescent="0.25">
      <c r="B1210" s="194">
        <f t="shared" si="93"/>
        <v>1191</v>
      </c>
      <c r="C1210" s="203"/>
      <c r="D1210" s="204"/>
      <c r="E1210" s="205"/>
      <c r="F1210" s="206"/>
      <c r="G1210" s="199" t="str">
        <f t="shared" si="94"/>
        <v/>
      </c>
      <c r="H1210" s="199" t="str">
        <f t="shared" si="90"/>
        <v/>
      </c>
      <c r="I1210" s="207" t="str">
        <f t="shared" si="91"/>
        <v/>
      </c>
      <c r="J1210" s="208" t="str">
        <f t="shared" si="92"/>
        <v/>
      </c>
    </row>
    <row r="1211" spans="2:10" ht="45" customHeight="1" x14ac:dyDescent="0.25">
      <c r="B1211" s="194">
        <f t="shared" si="93"/>
        <v>1192</v>
      </c>
      <c r="C1211" s="203"/>
      <c r="D1211" s="204"/>
      <c r="E1211" s="205"/>
      <c r="F1211" s="206"/>
      <c r="G1211" s="199" t="str">
        <f t="shared" si="94"/>
        <v/>
      </c>
      <c r="H1211" s="199" t="str">
        <f t="shared" si="90"/>
        <v/>
      </c>
      <c r="I1211" s="207" t="str">
        <f t="shared" si="91"/>
        <v/>
      </c>
      <c r="J1211" s="208" t="str">
        <f t="shared" si="92"/>
        <v/>
      </c>
    </row>
    <row r="1212" spans="2:10" ht="45" customHeight="1" x14ac:dyDescent="0.25">
      <c r="B1212" s="194">
        <f t="shared" si="93"/>
        <v>1193</v>
      </c>
      <c r="C1212" s="203"/>
      <c r="D1212" s="204"/>
      <c r="E1212" s="205"/>
      <c r="F1212" s="206"/>
      <c r="G1212" s="199" t="str">
        <f t="shared" si="94"/>
        <v/>
      </c>
      <c r="H1212" s="199" t="str">
        <f t="shared" si="90"/>
        <v/>
      </c>
      <c r="I1212" s="207" t="str">
        <f t="shared" si="91"/>
        <v/>
      </c>
      <c r="J1212" s="208" t="str">
        <f t="shared" si="92"/>
        <v/>
      </c>
    </row>
    <row r="1213" spans="2:10" ht="45" customHeight="1" x14ac:dyDescent="0.25">
      <c r="B1213" s="194">
        <f t="shared" si="93"/>
        <v>1194</v>
      </c>
      <c r="C1213" s="203"/>
      <c r="D1213" s="204"/>
      <c r="E1213" s="205"/>
      <c r="F1213" s="206"/>
      <c r="G1213" s="199" t="str">
        <f t="shared" si="94"/>
        <v/>
      </c>
      <c r="H1213" s="199" t="str">
        <f t="shared" si="90"/>
        <v/>
      </c>
      <c r="I1213" s="207" t="str">
        <f t="shared" si="91"/>
        <v/>
      </c>
      <c r="J1213" s="208" t="str">
        <f t="shared" si="92"/>
        <v/>
      </c>
    </row>
    <row r="1214" spans="2:10" ht="45" customHeight="1" x14ac:dyDescent="0.25">
      <c r="B1214" s="194">
        <f t="shared" si="93"/>
        <v>1195</v>
      </c>
      <c r="C1214" s="203"/>
      <c r="D1214" s="204"/>
      <c r="E1214" s="205"/>
      <c r="F1214" s="206"/>
      <c r="G1214" s="199" t="str">
        <f t="shared" si="94"/>
        <v/>
      </c>
      <c r="H1214" s="199" t="str">
        <f t="shared" si="90"/>
        <v/>
      </c>
      <c r="I1214" s="207" t="str">
        <f t="shared" si="91"/>
        <v/>
      </c>
      <c r="J1214" s="208" t="str">
        <f t="shared" si="92"/>
        <v/>
      </c>
    </row>
    <row r="1215" spans="2:10" ht="45" customHeight="1" x14ac:dyDescent="0.25">
      <c r="B1215" s="194">
        <f t="shared" si="93"/>
        <v>1196</v>
      </c>
      <c r="C1215" s="203"/>
      <c r="D1215" s="204"/>
      <c r="E1215" s="205"/>
      <c r="F1215" s="206"/>
      <c r="G1215" s="199" t="str">
        <f t="shared" si="94"/>
        <v/>
      </c>
      <c r="H1215" s="199" t="str">
        <f t="shared" si="90"/>
        <v/>
      </c>
      <c r="I1215" s="207" t="str">
        <f t="shared" si="91"/>
        <v/>
      </c>
      <c r="J1215" s="208" t="str">
        <f t="shared" si="92"/>
        <v/>
      </c>
    </row>
    <row r="1216" spans="2:10" ht="45" customHeight="1" x14ac:dyDescent="0.25">
      <c r="B1216" s="194">
        <f t="shared" si="93"/>
        <v>1197</v>
      </c>
      <c r="C1216" s="203"/>
      <c r="D1216" s="204"/>
      <c r="E1216" s="205"/>
      <c r="F1216" s="206"/>
      <c r="G1216" s="199" t="str">
        <f t="shared" si="94"/>
        <v/>
      </c>
      <c r="H1216" s="199" t="str">
        <f t="shared" si="90"/>
        <v/>
      </c>
      <c r="I1216" s="207" t="str">
        <f t="shared" si="91"/>
        <v/>
      </c>
      <c r="J1216" s="208" t="str">
        <f t="shared" si="92"/>
        <v/>
      </c>
    </row>
    <row r="1217" spans="2:10" ht="45" customHeight="1" x14ac:dyDescent="0.25">
      <c r="B1217" s="194">
        <f t="shared" si="93"/>
        <v>1198</v>
      </c>
      <c r="C1217" s="203"/>
      <c r="D1217" s="204"/>
      <c r="E1217" s="205"/>
      <c r="F1217" s="206"/>
      <c r="G1217" s="199" t="str">
        <f t="shared" si="94"/>
        <v/>
      </c>
      <c r="H1217" s="199" t="str">
        <f t="shared" si="90"/>
        <v/>
      </c>
      <c r="I1217" s="207" t="str">
        <f t="shared" si="91"/>
        <v/>
      </c>
      <c r="J1217" s="208" t="str">
        <f t="shared" si="92"/>
        <v/>
      </c>
    </row>
    <row r="1218" spans="2:10" ht="45" customHeight="1" x14ac:dyDescent="0.25">
      <c r="B1218" s="194">
        <f t="shared" si="93"/>
        <v>1199</v>
      </c>
      <c r="C1218" s="203"/>
      <c r="D1218" s="204"/>
      <c r="E1218" s="205"/>
      <c r="F1218" s="206"/>
      <c r="G1218" s="199" t="str">
        <f t="shared" si="94"/>
        <v/>
      </c>
      <c r="H1218" s="199" t="str">
        <f t="shared" si="90"/>
        <v/>
      </c>
      <c r="I1218" s="207" t="str">
        <f t="shared" si="91"/>
        <v/>
      </c>
      <c r="J1218" s="208" t="str">
        <f t="shared" si="92"/>
        <v/>
      </c>
    </row>
    <row r="1219" spans="2:10" ht="45" customHeight="1" x14ac:dyDescent="0.25">
      <c r="B1219" s="194">
        <f t="shared" si="93"/>
        <v>1200</v>
      </c>
      <c r="C1219" s="203"/>
      <c r="D1219" s="204"/>
      <c r="E1219" s="205"/>
      <c r="F1219" s="206"/>
      <c r="G1219" s="199" t="str">
        <f t="shared" si="94"/>
        <v/>
      </c>
      <c r="H1219" s="199" t="str">
        <f t="shared" si="90"/>
        <v/>
      </c>
      <c r="I1219" s="207" t="str">
        <f t="shared" si="91"/>
        <v/>
      </c>
      <c r="J1219" s="208" t="str">
        <f t="shared" si="92"/>
        <v/>
      </c>
    </row>
    <row r="1220" spans="2:10" ht="45" customHeight="1" x14ac:dyDescent="0.25">
      <c r="B1220" s="194">
        <f t="shared" si="93"/>
        <v>1201</v>
      </c>
      <c r="C1220" s="203"/>
      <c r="D1220" s="204"/>
      <c r="E1220" s="205"/>
      <c r="F1220" s="206"/>
      <c r="G1220" s="199" t="str">
        <f t="shared" si="94"/>
        <v/>
      </c>
      <c r="H1220" s="199" t="str">
        <f t="shared" si="90"/>
        <v/>
      </c>
      <c r="I1220" s="207" t="str">
        <f t="shared" si="91"/>
        <v/>
      </c>
      <c r="J1220" s="208" t="str">
        <f t="shared" si="92"/>
        <v/>
      </c>
    </row>
    <row r="1221" spans="2:10" ht="45" customHeight="1" x14ac:dyDescent="0.25">
      <c r="B1221" s="194">
        <f t="shared" si="93"/>
        <v>1202</v>
      </c>
      <c r="C1221" s="203"/>
      <c r="D1221" s="204"/>
      <c r="E1221" s="205"/>
      <c r="F1221" s="206"/>
      <c r="G1221" s="199" t="str">
        <f t="shared" si="94"/>
        <v/>
      </c>
      <c r="H1221" s="199" t="str">
        <f t="shared" si="90"/>
        <v/>
      </c>
      <c r="I1221" s="207" t="str">
        <f t="shared" si="91"/>
        <v/>
      </c>
      <c r="J1221" s="208" t="str">
        <f t="shared" si="92"/>
        <v/>
      </c>
    </row>
    <row r="1222" spans="2:10" ht="45" customHeight="1" x14ac:dyDescent="0.25">
      <c r="B1222" s="194">
        <f t="shared" si="93"/>
        <v>1203</v>
      </c>
      <c r="C1222" s="203"/>
      <c r="D1222" s="204"/>
      <c r="E1222" s="205"/>
      <c r="F1222" s="206"/>
      <c r="G1222" s="199" t="str">
        <f t="shared" si="94"/>
        <v/>
      </c>
      <c r="H1222" s="199" t="str">
        <f t="shared" si="90"/>
        <v/>
      </c>
      <c r="I1222" s="207" t="str">
        <f t="shared" si="91"/>
        <v/>
      </c>
      <c r="J1222" s="208" t="str">
        <f t="shared" si="92"/>
        <v/>
      </c>
    </row>
    <row r="1223" spans="2:10" ht="45" customHeight="1" x14ac:dyDescent="0.25">
      <c r="B1223" s="194">
        <f t="shared" si="93"/>
        <v>1204</v>
      </c>
      <c r="C1223" s="203"/>
      <c r="D1223" s="204"/>
      <c r="E1223" s="205"/>
      <c r="F1223" s="206"/>
      <c r="G1223" s="199" t="str">
        <f t="shared" si="94"/>
        <v/>
      </c>
      <c r="H1223" s="199" t="str">
        <f t="shared" si="90"/>
        <v/>
      </c>
      <c r="I1223" s="207" t="str">
        <f t="shared" si="91"/>
        <v/>
      </c>
      <c r="J1223" s="208" t="str">
        <f t="shared" si="92"/>
        <v/>
      </c>
    </row>
    <row r="1224" spans="2:10" ht="45" customHeight="1" x14ac:dyDescent="0.25">
      <c r="B1224" s="194">
        <f t="shared" si="93"/>
        <v>1205</v>
      </c>
      <c r="C1224" s="203"/>
      <c r="D1224" s="204"/>
      <c r="E1224" s="205"/>
      <c r="F1224" s="206"/>
      <c r="G1224" s="199" t="str">
        <f t="shared" si="94"/>
        <v/>
      </c>
      <c r="H1224" s="199" t="str">
        <f t="shared" si="90"/>
        <v/>
      </c>
      <c r="I1224" s="207" t="str">
        <f t="shared" si="91"/>
        <v/>
      </c>
      <c r="J1224" s="208" t="str">
        <f t="shared" si="92"/>
        <v/>
      </c>
    </row>
    <row r="1225" spans="2:10" ht="45" customHeight="1" x14ac:dyDescent="0.25">
      <c r="B1225" s="194">
        <f t="shared" si="93"/>
        <v>1206</v>
      </c>
      <c r="C1225" s="203"/>
      <c r="D1225" s="204"/>
      <c r="E1225" s="205"/>
      <c r="F1225" s="206"/>
      <c r="G1225" s="199" t="str">
        <f t="shared" si="94"/>
        <v/>
      </c>
      <c r="H1225" s="199" t="str">
        <f t="shared" si="90"/>
        <v/>
      </c>
      <c r="I1225" s="207" t="str">
        <f t="shared" si="91"/>
        <v/>
      </c>
      <c r="J1225" s="208" t="str">
        <f t="shared" si="92"/>
        <v/>
      </c>
    </row>
    <row r="1226" spans="2:10" ht="45" customHeight="1" x14ac:dyDescent="0.25">
      <c r="B1226" s="194">
        <f t="shared" si="93"/>
        <v>1207</v>
      </c>
      <c r="C1226" s="203"/>
      <c r="D1226" s="204"/>
      <c r="E1226" s="205"/>
      <c r="F1226" s="206"/>
      <c r="G1226" s="199" t="str">
        <f t="shared" si="94"/>
        <v/>
      </c>
      <c r="H1226" s="199" t="str">
        <f t="shared" si="90"/>
        <v/>
      </c>
      <c r="I1226" s="207" t="str">
        <f t="shared" si="91"/>
        <v/>
      </c>
      <c r="J1226" s="208" t="str">
        <f t="shared" si="92"/>
        <v/>
      </c>
    </row>
    <row r="1227" spans="2:10" ht="45" customHeight="1" x14ac:dyDescent="0.25">
      <c r="B1227" s="194">
        <f t="shared" si="93"/>
        <v>1208</v>
      </c>
      <c r="C1227" s="203"/>
      <c r="D1227" s="204"/>
      <c r="E1227" s="205"/>
      <c r="F1227" s="206"/>
      <c r="G1227" s="199" t="str">
        <f t="shared" si="94"/>
        <v/>
      </c>
      <c r="H1227" s="199" t="str">
        <f t="shared" si="90"/>
        <v/>
      </c>
      <c r="I1227" s="207" t="str">
        <f t="shared" si="91"/>
        <v/>
      </c>
      <c r="J1227" s="208" t="str">
        <f t="shared" si="92"/>
        <v/>
      </c>
    </row>
    <row r="1228" spans="2:10" ht="45" customHeight="1" x14ac:dyDescent="0.25">
      <c r="B1228" s="194">
        <f t="shared" si="93"/>
        <v>1209</v>
      </c>
      <c r="C1228" s="203"/>
      <c r="D1228" s="204"/>
      <c r="E1228" s="205"/>
      <c r="F1228" s="206"/>
      <c r="G1228" s="199" t="str">
        <f t="shared" si="94"/>
        <v/>
      </c>
      <c r="H1228" s="199" t="str">
        <f t="shared" si="90"/>
        <v/>
      </c>
      <c r="I1228" s="207" t="str">
        <f t="shared" si="91"/>
        <v/>
      </c>
      <c r="J1228" s="208" t="str">
        <f t="shared" si="92"/>
        <v/>
      </c>
    </row>
    <row r="1229" spans="2:10" ht="45" customHeight="1" x14ac:dyDescent="0.25">
      <c r="B1229" s="194">
        <f t="shared" si="93"/>
        <v>1210</v>
      </c>
      <c r="C1229" s="203"/>
      <c r="D1229" s="204"/>
      <c r="E1229" s="205"/>
      <c r="F1229" s="206"/>
      <c r="G1229" s="199" t="str">
        <f t="shared" si="94"/>
        <v/>
      </c>
      <c r="H1229" s="199" t="str">
        <f t="shared" si="90"/>
        <v/>
      </c>
      <c r="I1229" s="207" t="str">
        <f t="shared" si="91"/>
        <v/>
      </c>
      <c r="J1229" s="208" t="str">
        <f t="shared" si="92"/>
        <v/>
      </c>
    </row>
    <row r="1230" spans="2:10" ht="45" customHeight="1" x14ac:dyDescent="0.25">
      <c r="B1230" s="194">
        <f t="shared" si="93"/>
        <v>1211</v>
      </c>
      <c r="C1230" s="203"/>
      <c r="D1230" s="204"/>
      <c r="E1230" s="205"/>
      <c r="F1230" s="206"/>
      <c r="G1230" s="199" t="str">
        <f t="shared" si="94"/>
        <v/>
      </c>
      <c r="H1230" s="199" t="str">
        <f t="shared" si="90"/>
        <v/>
      </c>
      <c r="I1230" s="207" t="str">
        <f t="shared" si="91"/>
        <v/>
      </c>
      <c r="J1230" s="208" t="str">
        <f t="shared" si="92"/>
        <v/>
      </c>
    </row>
    <row r="1231" spans="2:10" ht="45" customHeight="1" x14ac:dyDescent="0.25">
      <c r="B1231" s="194">
        <f t="shared" si="93"/>
        <v>1212</v>
      </c>
      <c r="C1231" s="203"/>
      <c r="D1231" s="204"/>
      <c r="E1231" s="205"/>
      <c r="F1231" s="206"/>
      <c r="G1231" s="199" t="str">
        <f t="shared" si="94"/>
        <v/>
      </c>
      <c r="H1231" s="199" t="str">
        <f t="shared" si="90"/>
        <v/>
      </c>
      <c r="I1231" s="207" t="str">
        <f t="shared" si="91"/>
        <v/>
      </c>
      <c r="J1231" s="208" t="str">
        <f t="shared" si="92"/>
        <v/>
      </c>
    </row>
    <row r="1232" spans="2:10" ht="45" customHeight="1" x14ac:dyDescent="0.25">
      <c r="B1232" s="194">
        <f t="shared" si="93"/>
        <v>1213</v>
      </c>
      <c r="C1232" s="203"/>
      <c r="D1232" s="204"/>
      <c r="E1232" s="205"/>
      <c r="F1232" s="206"/>
      <c r="G1232" s="199" t="str">
        <f t="shared" si="94"/>
        <v/>
      </c>
      <c r="H1232" s="199" t="str">
        <f t="shared" si="90"/>
        <v/>
      </c>
      <c r="I1232" s="207" t="str">
        <f t="shared" si="91"/>
        <v/>
      </c>
      <c r="J1232" s="208" t="str">
        <f t="shared" si="92"/>
        <v/>
      </c>
    </row>
    <row r="1233" spans="2:10" ht="45" customHeight="1" x14ac:dyDescent="0.25">
      <c r="B1233" s="194">
        <f t="shared" si="93"/>
        <v>1214</v>
      </c>
      <c r="C1233" s="203"/>
      <c r="D1233" s="204"/>
      <c r="E1233" s="205"/>
      <c r="F1233" s="206"/>
      <c r="G1233" s="199" t="str">
        <f t="shared" si="94"/>
        <v/>
      </c>
      <c r="H1233" s="199" t="str">
        <f t="shared" si="90"/>
        <v/>
      </c>
      <c r="I1233" s="207" t="str">
        <f t="shared" si="91"/>
        <v/>
      </c>
      <c r="J1233" s="208" t="str">
        <f t="shared" si="92"/>
        <v/>
      </c>
    </row>
    <row r="1234" spans="2:10" ht="45" customHeight="1" x14ac:dyDescent="0.25">
      <c r="B1234" s="194">
        <f t="shared" si="93"/>
        <v>1215</v>
      </c>
      <c r="C1234" s="203"/>
      <c r="D1234" s="204"/>
      <c r="E1234" s="205"/>
      <c r="F1234" s="206"/>
      <c r="G1234" s="199" t="str">
        <f t="shared" si="94"/>
        <v/>
      </c>
      <c r="H1234" s="199" t="str">
        <f t="shared" si="90"/>
        <v/>
      </c>
      <c r="I1234" s="207" t="str">
        <f t="shared" si="91"/>
        <v/>
      </c>
      <c r="J1234" s="208" t="str">
        <f t="shared" si="92"/>
        <v/>
      </c>
    </row>
    <row r="1235" spans="2:10" ht="45" customHeight="1" x14ac:dyDescent="0.25">
      <c r="B1235" s="194">
        <f t="shared" si="93"/>
        <v>1216</v>
      </c>
      <c r="C1235" s="203"/>
      <c r="D1235" s="204"/>
      <c r="E1235" s="205"/>
      <c r="F1235" s="206"/>
      <c r="G1235" s="199" t="str">
        <f t="shared" si="94"/>
        <v/>
      </c>
      <c r="H1235" s="199" t="str">
        <f t="shared" si="90"/>
        <v/>
      </c>
      <c r="I1235" s="207" t="str">
        <f t="shared" si="91"/>
        <v/>
      </c>
      <c r="J1235" s="208" t="str">
        <f t="shared" si="92"/>
        <v/>
      </c>
    </row>
    <row r="1236" spans="2:10" ht="45" customHeight="1" x14ac:dyDescent="0.25">
      <c r="B1236" s="194">
        <f t="shared" si="93"/>
        <v>1217</v>
      </c>
      <c r="C1236" s="203"/>
      <c r="D1236" s="204"/>
      <c r="E1236" s="205"/>
      <c r="F1236" s="206"/>
      <c r="G1236" s="199" t="str">
        <f t="shared" si="94"/>
        <v/>
      </c>
      <c r="H1236" s="199" t="str">
        <f t="shared" ref="H1236:H1299" si="95">IF(E1236&gt;0,+D1236/E1236,"")</f>
        <v/>
      </c>
      <c r="I1236" s="207" t="str">
        <f t="shared" ref="I1236:I1299" si="96">IF(ISERR(F1236/D1236),"",(F1236/D1236))</f>
        <v/>
      </c>
      <c r="J1236" s="208" t="str">
        <f t="shared" ref="J1236:J1299" si="97">IF(D1236&gt;0,(IF(AND(ISERROR(VLOOKUP(D1236/$J$12,$M$10:$O$13,3,1))),"ALERTA. Registre SMMLV, casilla 8",VLOOKUP(D1236/$J$12,$M$10:$O$13,3,1))),"")</f>
        <v/>
      </c>
    </row>
    <row r="1237" spans="2:10" ht="45" customHeight="1" x14ac:dyDescent="0.25">
      <c r="B1237" s="194">
        <f t="shared" ref="B1237:B1300" si="98">1+B1236</f>
        <v>1218</v>
      </c>
      <c r="C1237" s="203"/>
      <c r="D1237" s="204"/>
      <c r="E1237" s="205"/>
      <c r="F1237" s="206"/>
      <c r="G1237" s="199" t="str">
        <f t="shared" ref="G1237:G1300" si="99">IF(D1237&gt;0,G1236+D1237,"")</f>
        <v/>
      </c>
      <c r="H1237" s="199" t="str">
        <f t="shared" si="95"/>
        <v/>
      </c>
      <c r="I1237" s="207" t="str">
        <f t="shared" si="96"/>
        <v/>
      </c>
      <c r="J1237" s="208" t="str">
        <f t="shared" si="97"/>
        <v/>
      </c>
    </row>
    <row r="1238" spans="2:10" ht="45" customHeight="1" x14ac:dyDescent="0.25">
      <c r="B1238" s="194">
        <f t="shared" si="98"/>
        <v>1219</v>
      </c>
      <c r="C1238" s="203"/>
      <c r="D1238" s="204"/>
      <c r="E1238" s="205"/>
      <c r="F1238" s="206"/>
      <c r="G1238" s="199" t="str">
        <f t="shared" si="99"/>
        <v/>
      </c>
      <c r="H1238" s="199" t="str">
        <f t="shared" si="95"/>
        <v/>
      </c>
      <c r="I1238" s="207" t="str">
        <f t="shared" si="96"/>
        <v/>
      </c>
      <c r="J1238" s="208" t="str">
        <f t="shared" si="97"/>
        <v/>
      </c>
    </row>
    <row r="1239" spans="2:10" ht="45" customHeight="1" x14ac:dyDescent="0.25">
      <c r="B1239" s="194">
        <f t="shared" si="98"/>
        <v>1220</v>
      </c>
      <c r="C1239" s="203"/>
      <c r="D1239" s="204"/>
      <c r="E1239" s="205"/>
      <c r="F1239" s="206"/>
      <c r="G1239" s="199" t="str">
        <f t="shared" si="99"/>
        <v/>
      </c>
      <c r="H1239" s="199" t="str">
        <f t="shared" si="95"/>
        <v/>
      </c>
      <c r="I1239" s="207" t="str">
        <f t="shared" si="96"/>
        <v/>
      </c>
      <c r="J1239" s="208" t="str">
        <f t="shared" si="97"/>
        <v/>
      </c>
    </row>
    <row r="1240" spans="2:10" ht="45" customHeight="1" x14ac:dyDescent="0.25">
      <c r="B1240" s="194">
        <f t="shared" si="98"/>
        <v>1221</v>
      </c>
      <c r="C1240" s="203"/>
      <c r="D1240" s="204"/>
      <c r="E1240" s="205"/>
      <c r="F1240" s="206"/>
      <c r="G1240" s="199" t="str">
        <f t="shared" si="99"/>
        <v/>
      </c>
      <c r="H1240" s="199" t="str">
        <f t="shared" si="95"/>
        <v/>
      </c>
      <c r="I1240" s="207" t="str">
        <f t="shared" si="96"/>
        <v/>
      </c>
      <c r="J1240" s="208" t="str">
        <f t="shared" si="97"/>
        <v/>
      </c>
    </row>
    <row r="1241" spans="2:10" ht="45" customHeight="1" x14ac:dyDescent="0.25">
      <c r="B1241" s="194">
        <f t="shared" si="98"/>
        <v>1222</v>
      </c>
      <c r="C1241" s="203"/>
      <c r="D1241" s="204"/>
      <c r="E1241" s="205"/>
      <c r="F1241" s="206"/>
      <c r="G1241" s="199" t="str">
        <f t="shared" si="99"/>
        <v/>
      </c>
      <c r="H1241" s="199" t="str">
        <f t="shared" si="95"/>
        <v/>
      </c>
      <c r="I1241" s="207" t="str">
        <f t="shared" si="96"/>
        <v/>
      </c>
      <c r="J1241" s="208" t="str">
        <f t="shared" si="97"/>
        <v/>
      </c>
    </row>
    <row r="1242" spans="2:10" ht="45" customHeight="1" x14ac:dyDescent="0.25">
      <c r="B1242" s="194">
        <f t="shared" si="98"/>
        <v>1223</v>
      </c>
      <c r="C1242" s="203"/>
      <c r="D1242" s="204"/>
      <c r="E1242" s="205"/>
      <c r="F1242" s="206"/>
      <c r="G1242" s="199" t="str">
        <f t="shared" si="99"/>
        <v/>
      </c>
      <c r="H1242" s="199" t="str">
        <f t="shared" si="95"/>
        <v/>
      </c>
      <c r="I1242" s="207" t="str">
        <f t="shared" si="96"/>
        <v/>
      </c>
      <c r="J1242" s="208" t="str">
        <f t="shared" si="97"/>
        <v/>
      </c>
    </row>
    <row r="1243" spans="2:10" ht="45" customHeight="1" x14ac:dyDescent="0.25">
      <c r="B1243" s="194">
        <f t="shared" si="98"/>
        <v>1224</v>
      </c>
      <c r="C1243" s="203"/>
      <c r="D1243" s="204"/>
      <c r="E1243" s="205"/>
      <c r="F1243" s="206"/>
      <c r="G1243" s="199" t="str">
        <f t="shared" si="99"/>
        <v/>
      </c>
      <c r="H1243" s="199" t="str">
        <f t="shared" si="95"/>
        <v/>
      </c>
      <c r="I1243" s="207" t="str">
        <f t="shared" si="96"/>
        <v/>
      </c>
      <c r="J1243" s="208" t="str">
        <f t="shared" si="97"/>
        <v/>
      </c>
    </row>
    <row r="1244" spans="2:10" ht="45" customHeight="1" x14ac:dyDescent="0.25">
      <c r="B1244" s="194">
        <f t="shared" si="98"/>
        <v>1225</v>
      </c>
      <c r="C1244" s="203"/>
      <c r="D1244" s="204"/>
      <c r="E1244" s="205"/>
      <c r="F1244" s="206"/>
      <c r="G1244" s="199" t="str">
        <f t="shared" si="99"/>
        <v/>
      </c>
      <c r="H1244" s="199" t="str">
        <f t="shared" si="95"/>
        <v/>
      </c>
      <c r="I1244" s="207" t="str">
        <f t="shared" si="96"/>
        <v/>
      </c>
      <c r="J1244" s="208" t="str">
        <f t="shared" si="97"/>
        <v/>
      </c>
    </row>
    <row r="1245" spans="2:10" ht="45" customHeight="1" x14ac:dyDescent="0.25">
      <c r="B1245" s="194">
        <f t="shared" si="98"/>
        <v>1226</v>
      </c>
      <c r="C1245" s="203"/>
      <c r="D1245" s="204"/>
      <c r="E1245" s="205"/>
      <c r="F1245" s="206"/>
      <c r="G1245" s="199" t="str">
        <f t="shared" si="99"/>
        <v/>
      </c>
      <c r="H1245" s="199" t="str">
        <f t="shared" si="95"/>
        <v/>
      </c>
      <c r="I1245" s="207" t="str">
        <f t="shared" si="96"/>
        <v/>
      </c>
      <c r="J1245" s="208" t="str">
        <f t="shared" si="97"/>
        <v/>
      </c>
    </row>
    <row r="1246" spans="2:10" ht="45" customHeight="1" x14ac:dyDescent="0.25">
      <c r="B1246" s="194">
        <f t="shared" si="98"/>
        <v>1227</v>
      </c>
      <c r="C1246" s="203"/>
      <c r="D1246" s="204"/>
      <c r="E1246" s="205"/>
      <c r="F1246" s="206"/>
      <c r="G1246" s="199" t="str">
        <f t="shared" si="99"/>
        <v/>
      </c>
      <c r="H1246" s="199" t="str">
        <f t="shared" si="95"/>
        <v/>
      </c>
      <c r="I1246" s="207" t="str">
        <f t="shared" si="96"/>
        <v/>
      </c>
      <c r="J1246" s="208" t="str">
        <f t="shared" si="97"/>
        <v/>
      </c>
    </row>
    <row r="1247" spans="2:10" ht="45" customHeight="1" x14ac:dyDescent="0.25">
      <c r="B1247" s="194">
        <f t="shared" si="98"/>
        <v>1228</v>
      </c>
      <c r="C1247" s="203"/>
      <c r="D1247" s="204"/>
      <c r="E1247" s="205"/>
      <c r="F1247" s="206"/>
      <c r="G1247" s="199" t="str">
        <f t="shared" si="99"/>
        <v/>
      </c>
      <c r="H1247" s="199" t="str">
        <f t="shared" si="95"/>
        <v/>
      </c>
      <c r="I1247" s="207" t="str">
        <f t="shared" si="96"/>
        <v/>
      </c>
      <c r="J1247" s="208" t="str">
        <f t="shared" si="97"/>
        <v/>
      </c>
    </row>
    <row r="1248" spans="2:10" ht="45" customHeight="1" x14ac:dyDescent="0.25">
      <c r="B1248" s="194">
        <f t="shared" si="98"/>
        <v>1229</v>
      </c>
      <c r="C1248" s="203"/>
      <c r="D1248" s="204"/>
      <c r="E1248" s="205"/>
      <c r="F1248" s="206"/>
      <c r="G1248" s="199" t="str">
        <f t="shared" si="99"/>
        <v/>
      </c>
      <c r="H1248" s="199" t="str">
        <f t="shared" si="95"/>
        <v/>
      </c>
      <c r="I1248" s="207" t="str">
        <f t="shared" si="96"/>
        <v/>
      </c>
      <c r="J1248" s="208" t="str">
        <f t="shared" si="97"/>
        <v/>
      </c>
    </row>
    <row r="1249" spans="2:10" ht="45" customHeight="1" x14ac:dyDescent="0.25">
      <c r="B1249" s="194">
        <f t="shared" si="98"/>
        <v>1230</v>
      </c>
      <c r="C1249" s="203"/>
      <c r="D1249" s="204"/>
      <c r="E1249" s="205"/>
      <c r="F1249" s="206"/>
      <c r="G1249" s="199" t="str">
        <f t="shared" si="99"/>
        <v/>
      </c>
      <c r="H1249" s="199" t="str">
        <f t="shared" si="95"/>
        <v/>
      </c>
      <c r="I1249" s="207" t="str">
        <f t="shared" si="96"/>
        <v/>
      </c>
      <c r="J1249" s="208" t="str">
        <f t="shared" si="97"/>
        <v/>
      </c>
    </row>
    <row r="1250" spans="2:10" ht="45" customHeight="1" x14ac:dyDescent="0.25">
      <c r="B1250" s="194">
        <f t="shared" si="98"/>
        <v>1231</v>
      </c>
      <c r="C1250" s="203"/>
      <c r="D1250" s="204"/>
      <c r="E1250" s="205"/>
      <c r="F1250" s="206"/>
      <c r="G1250" s="199" t="str">
        <f t="shared" si="99"/>
        <v/>
      </c>
      <c r="H1250" s="199" t="str">
        <f t="shared" si="95"/>
        <v/>
      </c>
      <c r="I1250" s="207" t="str">
        <f t="shared" si="96"/>
        <v/>
      </c>
      <c r="J1250" s="208" t="str">
        <f t="shared" si="97"/>
        <v/>
      </c>
    </row>
    <row r="1251" spans="2:10" ht="45" customHeight="1" x14ac:dyDescent="0.25">
      <c r="B1251" s="194">
        <f t="shared" si="98"/>
        <v>1232</v>
      </c>
      <c r="C1251" s="203"/>
      <c r="D1251" s="204"/>
      <c r="E1251" s="205"/>
      <c r="F1251" s="206"/>
      <c r="G1251" s="199" t="str">
        <f t="shared" si="99"/>
        <v/>
      </c>
      <c r="H1251" s="199" t="str">
        <f t="shared" si="95"/>
        <v/>
      </c>
      <c r="I1251" s="207" t="str">
        <f t="shared" si="96"/>
        <v/>
      </c>
      <c r="J1251" s="208" t="str">
        <f t="shared" si="97"/>
        <v/>
      </c>
    </row>
    <row r="1252" spans="2:10" ht="45" customHeight="1" x14ac:dyDescent="0.25">
      <c r="B1252" s="194">
        <f t="shared" si="98"/>
        <v>1233</v>
      </c>
      <c r="C1252" s="203"/>
      <c r="D1252" s="204"/>
      <c r="E1252" s="205"/>
      <c r="F1252" s="206"/>
      <c r="G1252" s="199" t="str">
        <f t="shared" si="99"/>
        <v/>
      </c>
      <c r="H1252" s="199" t="str">
        <f t="shared" si="95"/>
        <v/>
      </c>
      <c r="I1252" s="207" t="str">
        <f t="shared" si="96"/>
        <v/>
      </c>
      <c r="J1252" s="208" t="str">
        <f t="shared" si="97"/>
        <v/>
      </c>
    </row>
    <row r="1253" spans="2:10" ht="45" customHeight="1" x14ac:dyDescent="0.25">
      <c r="B1253" s="194">
        <f t="shared" si="98"/>
        <v>1234</v>
      </c>
      <c r="C1253" s="203"/>
      <c r="D1253" s="204"/>
      <c r="E1253" s="205"/>
      <c r="F1253" s="206"/>
      <c r="G1253" s="199" t="str">
        <f t="shared" si="99"/>
        <v/>
      </c>
      <c r="H1253" s="199" t="str">
        <f t="shared" si="95"/>
        <v/>
      </c>
      <c r="I1253" s="207" t="str">
        <f t="shared" si="96"/>
        <v/>
      </c>
      <c r="J1253" s="208" t="str">
        <f t="shared" si="97"/>
        <v/>
      </c>
    </row>
    <row r="1254" spans="2:10" ht="45" customHeight="1" x14ac:dyDescent="0.25">
      <c r="B1254" s="194">
        <f t="shared" si="98"/>
        <v>1235</v>
      </c>
      <c r="C1254" s="203"/>
      <c r="D1254" s="204"/>
      <c r="E1254" s="205"/>
      <c r="F1254" s="206"/>
      <c r="G1254" s="199" t="str">
        <f t="shared" si="99"/>
        <v/>
      </c>
      <c r="H1254" s="199" t="str">
        <f t="shared" si="95"/>
        <v/>
      </c>
      <c r="I1254" s="207" t="str">
        <f t="shared" si="96"/>
        <v/>
      </c>
      <c r="J1254" s="208" t="str">
        <f t="shared" si="97"/>
        <v/>
      </c>
    </row>
    <row r="1255" spans="2:10" ht="45" customHeight="1" x14ac:dyDescent="0.25">
      <c r="B1255" s="194">
        <f t="shared" si="98"/>
        <v>1236</v>
      </c>
      <c r="C1255" s="203"/>
      <c r="D1255" s="204"/>
      <c r="E1255" s="205"/>
      <c r="F1255" s="206"/>
      <c r="G1255" s="199" t="str">
        <f t="shared" si="99"/>
        <v/>
      </c>
      <c r="H1255" s="199" t="str">
        <f t="shared" si="95"/>
        <v/>
      </c>
      <c r="I1255" s="207" t="str">
        <f t="shared" si="96"/>
        <v/>
      </c>
      <c r="J1255" s="208" t="str">
        <f t="shared" si="97"/>
        <v/>
      </c>
    </row>
    <row r="1256" spans="2:10" ht="45" customHeight="1" x14ac:dyDescent="0.25">
      <c r="B1256" s="194">
        <f t="shared" si="98"/>
        <v>1237</v>
      </c>
      <c r="C1256" s="203"/>
      <c r="D1256" s="204"/>
      <c r="E1256" s="205"/>
      <c r="F1256" s="206"/>
      <c r="G1256" s="199" t="str">
        <f t="shared" si="99"/>
        <v/>
      </c>
      <c r="H1256" s="199" t="str">
        <f t="shared" si="95"/>
        <v/>
      </c>
      <c r="I1256" s="207" t="str">
        <f t="shared" si="96"/>
        <v/>
      </c>
      <c r="J1256" s="208" t="str">
        <f t="shared" si="97"/>
        <v/>
      </c>
    </row>
    <row r="1257" spans="2:10" ht="45" customHeight="1" x14ac:dyDescent="0.25">
      <c r="B1257" s="194">
        <f t="shared" si="98"/>
        <v>1238</v>
      </c>
      <c r="C1257" s="203"/>
      <c r="D1257" s="204"/>
      <c r="E1257" s="205"/>
      <c r="F1257" s="206"/>
      <c r="G1257" s="199" t="str">
        <f t="shared" si="99"/>
        <v/>
      </c>
      <c r="H1257" s="199" t="str">
        <f t="shared" si="95"/>
        <v/>
      </c>
      <c r="I1257" s="207" t="str">
        <f t="shared" si="96"/>
        <v/>
      </c>
      <c r="J1257" s="208" t="str">
        <f t="shared" si="97"/>
        <v/>
      </c>
    </row>
    <row r="1258" spans="2:10" ht="45" customHeight="1" x14ac:dyDescent="0.25">
      <c r="B1258" s="194">
        <f t="shared" si="98"/>
        <v>1239</v>
      </c>
      <c r="C1258" s="203"/>
      <c r="D1258" s="204"/>
      <c r="E1258" s="205"/>
      <c r="F1258" s="206"/>
      <c r="G1258" s="199" t="str">
        <f t="shared" si="99"/>
        <v/>
      </c>
      <c r="H1258" s="199" t="str">
        <f t="shared" si="95"/>
        <v/>
      </c>
      <c r="I1258" s="207" t="str">
        <f t="shared" si="96"/>
        <v/>
      </c>
      <c r="J1258" s="208" t="str">
        <f t="shared" si="97"/>
        <v/>
      </c>
    </row>
    <row r="1259" spans="2:10" ht="45" customHeight="1" x14ac:dyDescent="0.25">
      <c r="B1259" s="194">
        <f t="shared" si="98"/>
        <v>1240</v>
      </c>
      <c r="C1259" s="203"/>
      <c r="D1259" s="204"/>
      <c r="E1259" s="205"/>
      <c r="F1259" s="206"/>
      <c r="G1259" s="199" t="str">
        <f t="shared" si="99"/>
        <v/>
      </c>
      <c r="H1259" s="199" t="str">
        <f t="shared" si="95"/>
        <v/>
      </c>
      <c r="I1259" s="207" t="str">
        <f t="shared" si="96"/>
        <v/>
      </c>
      <c r="J1259" s="208" t="str">
        <f t="shared" si="97"/>
        <v/>
      </c>
    </row>
    <row r="1260" spans="2:10" ht="45" customHeight="1" x14ac:dyDescent="0.25">
      <c r="B1260" s="194">
        <f t="shared" si="98"/>
        <v>1241</v>
      </c>
      <c r="C1260" s="203"/>
      <c r="D1260" s="204"/>
      <c r="E1260" s="205"/>
      <c r="F1260" s="206"/>
      <c r="G1260" s="199" t="str">
        <f t="shared" si="99"/>
        <v/>
      </c>
      <c r="H1260" s="199" t="str">
        <f t="shared" si="95"/>
        <v/>
      </c>
      <c r="I1260" s="207" t="str">
        <f t="shared" si="96"/>
        <v/>
      </c>
      <c r="J1260" s="208" t="str">
        <f t="shared" si="97"/>
        <v/>
      </c>
    </row>
    <row r="1261" spans="2:10" ht="45" customHeight="1" x14ac:dyDescent="0.25">
      <c r="B1261" s="194">
        <f t="shared" si="98"/>
        <v>1242</v>
      </c>
      <c r="C1261" s="203"/>
      <c r="D1261" s="204"/>
      <c r="E1261" s="205"/>
      <c r="F1261" s="206"/>
      <c r="G1261" s="199" t="str">
        <f t="shared" si="99"/>
        <v/>
      </c>
      <c r="H1261" s="199" t="str">
        <f t="shared" si="95"/>
        <v/>
      </c>
      <c r="I1261" s="207" t="str">
        <f t="shared" si="96"/>
        <v/>
      </c>
      <c r="J1261" s="208" t="str">
        <f t="shared" si="97"/>
        <v/>
      </c>
    </row>
    <row r="1262" spans="2:10" ht="45" customHeight="1" x14ac:dyDescent="0.25">
      <c r="B1262" s="194">
        <f t="shared" si="98"/>
        <v>1243</v>
      </c>
      <c r="C1262" s="203"/>
      <c r="D1262" s="204"/>
      <c r="E1262" s="205"/>
      <c r="F1262" s="206"/>
      <c r="G1262" s="199" t="str">
        <f t="shared" si="99"/>
        <v/>
      </c>
      <c r="H1262" s="199" t="str">
        <f t="shared" si="95"/>
        <v/>
      </c>
      <c r="I1262" s="207" t="str">
        <f t="shared" si="96"/>
        <v/>
      </c>
      <c r="J1262" s="208" t="str">
        <f t="shared" si="97"/>
        <v/>
      </c>
    </row>
    <row r="1263" spans="2:10" ht="45" customHeight="1" x14ac:dyDescent="0.25">
      <c r="B1263" s="194">
        <f t="shared" si="98"/>
        <v>1244</v>
      </c>
      <c r="C1263" s="203"/>
      <c r="D1263" s="204"/>
      <c r="E1263" s="205"/>
      <c r="F1263" s="206"/>
      <c r="G1263" s="199" t="str">
        <f t="shared" si="99"/>
        <v/>
      </c>
      <c r="H1263" s="199" t="str">
        <f t="shared" si="95"/>
        <v/>
      </c>
      <c r="I1263" s="207" t="str">
        <f t="shared" si="96"/>
        <v/>
      </c>
      <c r="J1263" s="208" t="str">
        <f t="shared" si="97"/>
        <v/>
      </c>
    </row>
    <row r="1264" spans="2:10" ht="45" customHeight="1" x14ac:dyDescent="0.25">
      <c r="B1264" s="194">
        <f t="shared" si="98"/>
        <v>1245</v>
      </c>
      <c r="C1264" s="203"/>
      <c r="D1264" s="204"/>
      <c r="E1264" s="205"/>
      <c r="F1264" s="206"/>
      <c r="G1264" s="199" t="str">
        <f t="shared" si="99"/>
        <v/>
      </c>
      <c r="H1264" s="199" t="str">
        <f t="shared" si="95"/>
        <v/>
      </c>
      <c r="I1264" s="207" t="str">
        <f t="shared" si="96"/>
        <v/>
      </c>
      <c r="J1264" s="208" t="str">
        <f t="shared" si="97"/>
        <v/>
      </c>
    </row>
    <row r="1265" spans="2:10" ht="45" customHeight="1" x14ac:dyDescent="0.25">
      <c r="B1265" s="194">
        <f t="shared" si="98"/>
        <v>1246</v>
      </c>
      <c r="C1265" s="203"/>
      <c r="D1265" s="204"/>
      <c r="E1265" s="205"/>
      <c r="F1265" s="206"/>
      <c r="G1265" s="199" t="str">
        <f t="shared" si="99"/>
        <v/>
      </c>
      <c r="H1265" s="199" t="str">
        <f t="shared" si="95"/>
        <v/>
      </c>
      <c r="I1265" s="207" t="str">
        <f t="shared" si="96"/>
        <v/>
      </c>
      <c r="J1265" s="208" t="str">
        <f t="shared" si="97"/>
        <v/>
      </c>
    </row>
    <row r="1266" spans="2:10" ht="45" customHeight="1" x14ac:dyDescent="0.25">
      <c r="B1266" s="194">
        <f t="shared" si="98"/>
        <v>1247</v>
      </c>
      <c r="C1266" s="203"/>
      <c r="D1266" s="204"/>
      <c r="E1266" s="205"/>
      <c r="F1266" s="206"/>
      <c r="G1266" s="199" t="str">
        <f t="shared" si="99"/>
        <v/>
      </c>
      <c r="H1266" s="199" t="str">
        <f t="shared" si="95"/>
        <v/>
      </c>
      <c r="I1266" s="207" t="str">
        <f t="shared" si="96"/>
        <v/>
      </c>
      <c r="J1266" s="208" t="str">
        <f t="shared" si="97"/>
        <v/>
      </c>
    </row>
    <row r="1267" spans="2:10" ht="45" customHeight="1" x14ac:dyDescent="0.25">
      <c r="B1267" s="194">
        <f t="shared" si="98"/>
        <v>1248</v>
      </c>
      <c r="C1267" s="203"/>
      <c r="D1267" s="204"/>
      <c r="E1267" s="205"/>
      <c r="F1267" s="206"/>
      <c r="G1267" s="199" t="str">
        <f t="shared" si="99"/>
        <v/>
      </c>
      <c r="H1267" s="199" t="str">
        <f t="shared" si="95"/>
        <v/>
      </c>
      <c r="I1267" s="207" t="str">
        <f t="shared" si="96"/>
        <v/>
      </c>
      <c r="J1267" s="208" t="str">
        <f t="shared" si="97"/>
        <v/>
      </c>
    </row>
    <row r="1268" spans="2:10" ht="45" customHeight="1" x14ac:dyDescent="0.25">
      <c r="B1268" s="194">
        <f t="shared" si="98"/>
        <v>1249</v>
      </c>
      <c r="C1268" s="203"/>
      <c r="D1268" s="204"/>
      <c r="E1268" s="205"/>
      <c r="F1268" s="206"/>
      <c r="G1268" s="199" t="str">
        <f t="shared" si="99"/>
        <v/>
      </c>
      <c r="H1268" s="199" t="str">
        <f t="shared" si="95"/>
        <v/>
      </c>
      <c r="I1268" s="207" t="str">
        <f t="shared" si="96"/>
        <v/>
      </c>
      <c r="J1268" s="208" t="str">
        <f t="shared" si="97"/>
        <v/>
      </c>
    </row>
    <row r="1269" spans="2:10" ht="45" customHeight="1" x14ac:dyDescent="0.25">
      <c r="B1269" s="194">
        <f t="shared" si="98"/>
        <v>1250</v>
      </c>
      <c r="C1269" s="203"/>
      <c r="D1269" s="204"/>
      <c r="E1269" s="205"/>
      <c r="F1269" s="206"/>
      <c r="G1269" s="199" t="str">
        <f t="shared" si="99"/>
        <v/>
      </c>
      <c r="H1269" s="199" t="str">
        <f t="shared" si="95"/>
        <v/>
      </c>
      <c r="I1269" s="207" t="str">
        <f t="shared" si="96"/>
        <v/>
      </c>
      <c r="J1269" s="208" t="str">
        <f t="shared" si="97"/>
        <v/>
      </c>
    </row>
    <row r="1270" spans="2:10" ht="45" customHeight="1" x14ac:dyDescent="0.25">
      <c r="B1270" s="194">
        <f t="shared" si="98"/>
        <v>1251</v>
      </c>
      <c r="C1270" s="203"/>
      <c r="D1270" s="204"/>
      <c r="E1270" s="205"/>
      <c r="F1270" s="206"/>
      <c r="G1270" s="199" t="str">
        <f t="shared" si="99"/>
        <v/>
      </c>
      <c r="H1270" s="199" t="str">
        <f t="shared" si="95"/>
        <v/>
      </c>
      <c r="I1270" s="207" t="str">
        <f t="shared" si="96"/>
        <v/>
      </c>
      <c r="J1270" s="208" t="str">
        <f t="shared" si="97"/>
        <v/>
      </c>
    </row>
    <row r="1271" spans="2:10" ht="45" customHeight="1" x14ac:dyDescent="0.25">
      <c r="B1271" s="194">
        <f t="shared" si="98"/>
        <v>1252</v>
      </c>
      <c r="C1271" s="203"/>
      <c r="D1271" s="204"/>
      <c r="E1271" s="205"/>
      <c r="F1271" s="206"/>
      <c r="G1271" s="199" t="str">
        <f t="shared" si="99"/>
        <v/>
      </c>
      <c r="H1271" s="199" t="str">
        <f t="shared" si="95"/>
        <v/>
      </c>
      <c r="I1271" s="207" t="str">
        <f t="shared" si="96"/>
        <v/>
      </c>
      <c r="J1271" s="208" t="str">
        <f t="shared" si="97"/>
        <v/>
      </c>
    </row>
    <row r="1272" spans="2:10" ht="45" customHeight="1" x14ac:dyDescent="0.25">
      <c r="B1272" s="194">
        <f t="shared" si="98"/>
        <v>1253</v>
      </c>
      <c r="C1272" s="203"/>
      <c r="D1272" s="204"/>
      <c r="E1272" s="205"/>
      <c r="F1272" s="206"/>
      <c r="G1272" s="199" t="str">
        <f t="shared" si="99"/>
        <v/>
      </c>
      <c r="H1272" s="199" t="str">
        <f t="shared" si="95"/>
        <v/>
      </c>
      <c r="I1272" s="207" t="str">
        <f t="shared" si="96"/>
        <v/>
      </c>
      <c r="J1272" s="208" t="str">
        <f t="shared" si="97"/>
        <v/>
      </c>
    </row>
    <row r="1273" spans="2:10" ht="45" customHeight="1" x14ac:dyDescent="0.25">
      <c r="B1273" s="194">
        <f t="shared" si="98"/>
        <v>1254</v>
      </c>
      <c r="C1273" s="203"/>
      <c r="D1273" s="204"/>
      <c r="E1273" s="205"/>
      <c r="F1273" s="206"/>
      <c r="G1273" s="199" t="str">
        <f t="shared" si="99"/>
        <v/>
      </c>
      <c r="H1273" s="199" t="str">
        <f t="shared" si="95"/>
        <v/>
      </c>
      <c r="I1273" s="207" t="str">
        <f t="shared" si="96"/>
        <v/>
      </c>
      <c r="J1273" s="208" t="str">
        <f t="shared" si="97"/>
        <v/>
      </c>
    </row>
    <row r="1274" spans="2:10" ht="45" customHeight="1" x14ac:dyDescent="0.25">
      <c r="B1274" s="194">
        <f t="shared" si="98"/>
        <v>1255</v>
      </c>
      <c r="C1274" s="203"/>
      <c r="D1274" s="204"/>
      <c r="E1274" s="205"/>
      <c r="F1274" s="206"/>
      <c r="G1274" s="199" t="str">
        <f t="shared" si="99"/>
        <v/>
      </c>
      <c r="H1274" s="199" t="str">
        <f t="shared" si="95"/>
        <v/>
      </c>
      <c r="I1274" s="207" t="str">
        <f t="shared" si="96"/>
        <v/>
      </c>
      <c r="J1274" s="208" t="str">
        <f t="shared" si="97"/>
        <v/>
      </c>
    </row>
    <row r="1275" spans="2:10" ht="45" customHeight="1" x14ac:dyDescent="0.25">
      <c r="B1275" s="194">
        <f t="shared" si="98"/>
        <v>1256</v>
      </c>
      <c r="C1275" s="203"/>
      <c r="D1275" s="204"/>
      <c r="E1275" s="205"/>
      <c r="F1275" s="206"/>
      <c r="G1275" s="199" t="str">
        <f t="shared" si="99"/>
        <v/>
      </c>
      <c r="H1275" s="199" t="str">
        <f t="shared" si="95"/>
        <v/>
      </c>
      <c r="I1275" s="207" t="str">
        <f t="shared" si="96"/>
        <v/>
      </c>
      <c r="J1275" s="208" t="str">
        <f t="shared" si="97"/>
        <v/>
      </c>
    </row>
    <row r="1276" spans="2:10" ht="45" customHeight="1" x14ac:dyDescent="0.25">
      <c r="B1276" s="194">
        <f t="shared" si="98"/>
        <v>1257</v>
      </c>
      <c r="C1276" s="203"/>
      <c r="D1276" s="204"/>
      <c r="E1276" s="205"/>
      <c r="F1276" s="206"/>
      <c r="G1276" s="199" t="str">
        <f t="shared" si="99"/>
        <v/>
      </c>
      <c r="H1276" s="199" t="str">
        <f t="shared" si="95"/>
        <v/>
      </c>
      <c r="I1276" s="207" t="str">
        <f t="shared" si="96"/>
        <v/>
      </c>
      <c r="J1276" s="208" t="str">
        <f t="shared" si="97"/>
        <v/>
      </c>
    </row>
    <row r="1277" spans="2:10" ht="45" customHeight="1" x14ac:dyDescent="0.25">
      <c r="B1277" s="194">
        <f t="shared" si="98"/>
        <v>1258</v>
      </c>
      <c r="C1277" s="203"/>
      <c r="D1277" s="204"/>
      <c r="E1277" s="205"/>
      <c r="F1277" s="206"/>
      <c r="G1277" s="199" t="str">
        <f t="shared" si="99"/>
        <v/>
      </c>
      <c r="H1277" s="199" t="str">
        <f t="shared" si="95"/>
        <v/>
      </c>
      <c r="I1277" s="207" t="str">
        <f t="shared" si="96"/>
        <v/>
      </c>
      <c r="J1277" s="208" t="str">
        <f t="shared" si="97"/>
        <v/>
      </c>
    </row>
    <row r="1278" spans="2:10" ht="45" customHeight="1" x14ac:dyDescent="0.25">
      <c r="B1278" s="194">
        <f t="shared" si="98"/>
        <v>1259</v>
      </c>
      <c r="C1278" s="203"/>
      <c r="D1278" s="204"/>
      <c r="E1278" s="205"/>
      <c r="F1278" s="206"/>
      <c r="G1278" s="199" t="str">
        <f t="shared" si="99"/>
        <v/>
      </c>
      <c r="H1278" s="199" t="str">
        <f t="shared" si="95"/>
        <v/>
      </c>
      <c r="I1278" s="207" t="str">
        <f t="shared" si="96"/>
        <v/>
      </c>
      <c r="J1278" s="208" t="str">
        <f t="shared" si="97"/>
        <v/>
      </c>
    </row>
    <row r="1279" spans="2:10" ht="45" customHeight="1" x14ac:dyDescent="0.25">
      <c r="B1279" s="194">
        <f t="shared" si="98"/>
        <v>1260</v>
      </c>
      <c r="C1279" s="203"/>
      <c r="D1279" s="204"/>
      <c r="E1279" s="205"/>
      <c r="F1279" s="206"/>
      <c r="G1279" s="199" t="str">
        <f t="shared" si="99"/>
        <v/>
      </c>
      <c r="H1279" s="199" t="str">
        <f t="shared" si="95"/>
        <v/>
      </c>
      <c r="I1279" s="207" t="str">
        <f t="shared" si="96"/>
        <v/>
      </c>
      <c r="J1279" s="208" t="str">
        <f t="shared" si="97"/>
        <v/>
      </c>
    </row>
    <row r="1280" spans="2:10" ht="45" customHeight="1" x14ac:dyDescent="0.25">
      <c r="B1280" s="194">
        <f t="shared" si="98"/>
        <v>1261</v>
      </c>
      <c r="C1280" s="203"/>
      <c r="D1280" s="204"/>
      <c r="E1280" s="205"/>
      <c r="F1280" s="206"/>
      <c r="G1280" s="199" t="str">
        <f t="shared" si="99"/>
        <v/>
      </c>
      <c r="H1280" s="199" t="str">
        <f t="shared" si="95"/>
        <v/>
      </c>
      <c r="I1280" s="207" t="str">
        <f t="shared" si="96"/>
        <v/>
      </c>
      <c r="J1280" s="208" t="str">
        <f t="shared" si="97"/>
        <v/>
      </c>
    </row>
    <row r="1281" spans="2:10" ht="45" customHeight="1" x14ac:dyDescent="0.25">
      <c r="B1281" s="194">
        <f t="shared" si="98"/>
        <v>1262</v>
      </c>
      <c r="C1281" s="203"/>
      <c r="D1281" s="204"/>
      <c r="E1281" s="205"/>
      <c r="F1281" s="206"/>
      <c r="G1281" s="199" t="str">
        <f t="shared" si="99"/>
        <v/>
      </c>
      <c r="H1281" s="199" t="str">
        <f t="shared" si="95"/>
        <v/>
      </c>
      <c r="I1281" s="207" t="str">
        <f t="shared" si="96"/>
        <v/>
      </c>
      <c r="J1281" s="208" t="str">
        <f t="shared" si="97"/>
        <v/>
      </c>
    </row>
    <row r="1282" spans="2:10" ht="45" customHeight="1" x14ac:dyDescent="0.25">
      <c r="B1282" s="194">
        <f t="shared" si="98"/>
        <v>1263</v>
      </c>
      <c r="C1282" s="203"/>
      <c r="D1282" s="204"/>
      <c r="E1282" s="205"/>
      <c r="F1282" s="206"/>
      <c r="G1282" s="199" t="str">
        <f t="shared" si="99"/>
        <v/>
      </c>
      <c r="H1282" s="199" t="str">
        <f t="shared" si="95"/>
        <v/>
      </c>
      <c r="I1282" s="207" t="str">
        <f t="shared" si="96"/>
        <v/>
      </c>
      <c r="J1282" s="208" t="str">
        <f t="shared" si="97"/>
        <v/>
      </c>
    </row>
    <row r="1283" spans="2:10" ht="45" customHeight="1" x14ac:dyDescent="0.25">
      <c r="B1283" s="194">
        <f t="shared" si="98"/>
        <v>1264</v>
      </c>
      <c r="C1283" s="203"/>
      <c r="D1283" s="204"/>
      <c r="E1283" s="205"/>
      <c r="F1283" s="206"/>
      <c r="G1283" s="199" t="str">
        <f t="shared" si="99"/>
        <v/>
      </c>
      <c r="H1283" s="199" t="str">
        <f t="shared" si="95"/>
        <v/>
      </c>
      <c r="I1283" s="207" t="str">
        <f t="shared" si="96"/>
        <v/>
      </c>
      <c r="J1283" s="208" t="str">
        <f t="shared" si="97"/>
        <v/>
      </c>
    </row>
    <row r="1284" spans="2:10" ht="45" customHeight="1" x14ac:dyDescent="0.25">
      <c r="B1284" s="194">
        <f t="shared" si="98"/>
        <v>1265</v>
      </c>
      <c r="C1284" s="203"/>
      <c r="D1284" s="204"/>
      <c r="E1284" s="205"/>
      <c r="F1284" s="206"/>
      <c r="G1284" s="199" t="str">
        <f t="shared" si="99"/>
        <v/>
      </c>
      <c r="H1284" s="199" t="str">
        <f t="shared" si="95"/>
        <v/>
      </c>
      <c r="I1284" s="207" t="str">
        <f t="shared" si="96"/>
        <v/>
      </c>
      <c r="J1284" s="208" t="str">
        <f t="shared" si="97"/>
        <v/>
      </c>
    </row>
    <row r="1285" spans="2:10" ht="45" customHeight="1" x14ac:dyDescent="0.25">
      <c r="B1285" s="194">
        <f t="shared" si="98"/>
        <v>1266</v>
      </c>
      <c r="C1285" s="203"/>
      <c r="D1285" s="204"/>
      <c r="E1285" s="205"/>
      <c r="F1285" s="206"/>
      <c r="G1285" s="199" t="str">
        <f t="shared" si="99"/>
        <v/>
      </c>
      <c r="H1285" s="199" t="str">
        <f t="shared" si="95"/>
        <v/>
      </c>
      <c r="I1285" s="207" t="str">
        <f t="shared" si="96"/>
        <v/>
      </c>
      <c r="J1285" s="208" t="str">
        <f t="shared" si="97"/>
        <v/>
      </c>
    </row>
    <row r="1286" spans="2:10" ht="45" customHeight="1" x14ac:dyDescent="0.25">
      <c r="B1286" s="194">
        <f t="shared" si="98"/>
        <v>1267</v>
      </c>
      <c r="C1286" s="203"/>
      <c r="D1286" s="204"/>
      <c r="E1286" s="205"/>
      <c r="F1286" s="206"/>
      <c r="G1286" s="199" t="str">
        <f t="shared" si="99"/>
        <v/>
      </c>
      <c r="H1286" s="199" t="str">
        <f t="shared" si="95"/>
        <v/>
      </c>
      <c r="I1286" s="207" t="str">
        <f t="shared" si="96"/>
        <v/>
      </c>
      <c r="J1286" s="208" t="str">
        <f t="shared" si="97"/>
        <v/>
      </c>
    </row>
    <row r="1287" spans="2:10" ht="45" customHeight="1" x14ac:dyDescent="0.25">
      <c r="B1287" s="194">
        <f t="shared" si="98"/>
        <v>1268</v>
      </c>
      <c r="C1287" s="203"/>
      <c r="D1287" s="204"/>
      <c r="E1287" s="205"/>
      <c r="F1287" s="206"/>
      <c r="G1287" s="199" t="str">
        <f t="shared" si="99"/>
        <v/>
      </c>
      <c r="H1287" s="199" t="str">
        <f t="shared" si="95"/>
        <v/>
      </c>
      <c r="I1287" s="207" t="str">
        <f t="shared" si="96"/>
        <v/>
      </c>
      <c r="J1287" s="208" t="str">
        <f t="shared" si="97"/>
        <v/>
      </c>
    </row>
    <row r="1288" spans="2:10" ht="45" customHeight="1" x14ac:dyDescent="0.25">
      <c r="B1288" s="194">
        <f t="shared" si="98"/>
        <v>1269</v>
      </c>
      <c r="C1288" s="203"/>
      <c r="D1288" s="204"/>
      <c r="E1288" s="205"/>
      <c r="F1288" s="206"/>
      <c r="G1288" s="199" t="str">
        <f t="shared" si="99"/>
        <v/>
      </c>
      <c r="H1288" s="199" t="str">
        <f t="shared" si="95"/>
        <v/>
      </c>
      <c r="I1288" s="207" t="str">
        <f t="shared" si="96"/>
        <v/>
      </c>
      <c r="J1288" s="208" t="str">
        <f t="shared" si="97"/>
        <v/>
      </c>
    </row>
    <row r="1289" spans="2:10" ht="45" customHeight="1" x14ac:dyDescent="0.25">
      <c r="B1289" s="194">
        <f t="shared" si="98"/>
        <v>1270</v>
      </c>
      <c r="C1289" s="203"/>
      <c r="D1289" s="204"/>
      <c r="E1289" s="205"/>
      <c r="F1289" s="206"/>
      <c r="G1289" s="199" t="str">
        <f t="shared" si="99"/>
        <v/>
      </c>
      <c r="H1289" s="199" t="str">
        <f t="shared" si="95"/>
        <v/>
      </c>
      <c r="I1289" s="207" t="str">
        <f t="shared" si="96"/>
        <v/>
      </c>
      <c r="J1289" s="208" t="str">
        <f t="shared" si="97"/>
        <v/>
      </c>
    </row>
    <row r="1290" spans="2:10" ht="45" customHeight="1" x14ac:dyDescent="0.25">
      <c r="B1290" s="194">
        <f t="shared" si="98"/>
        <v>1271</v>
      </c>
      <c r="C1290" s="203"/>
      <c r="D1290" s="204"/>
      <c r="E1290" s="205"/>
      <c r="F1290" s="206"/>
      <c r="G1290" s="199" t="str">
        <f t="shared" si="99"/>
        <v/>
      </c>
      <c r="H1290" s="199" t="str">
        <f t="shared" si="95"/>
        <v/>
      </c>
      <c r="I1290" s="207" t="str">
        <f t="shared" si="96"/>
        <v/>
      </c>
      <c r="J1290" s="208" t="str">
        <f t="shared" si="97"/>
        <v/>
      </c>
    </row>
    <row r="1291" spans="2:10" ht="45" customHeight="1" x14ac:dyDescent="0.25">
      <c r="B1291" s="194">
        <f t="shared" si="98"/>
        <v>1272</v>
      </c>
      <c r="C1291" s="203"/>
      <c r="D1291" s="204"/>
      <c r="E1291" s="205"/>
      <c r="F1291" s="206"/>
      <c r="G1291" s="199" t="str">
        <f t="shared" si="99"/>
        <v/>
      </c>
      <c r="H1291" s="199" t="str">
        <f t="shared" si="95"/>
        <v/>
      </c>
      <c r="I1291" s="207" t="str">
        <f t="shared" si="96"/>
        <v/>
      </c>
      <c r="J1291" s="208" t="str">
        <f t="shared" si="97"/>
        <v/>
      </c>
    </row>
    <row r="1292" spans="2:10" ht="45" customHeight="1" x14ac:dyDescent="0.25">
      <c r="B1292" s="194">
        <f t="shared" si="98"/>
        <v>1273</v>
      </c>
      <c r="C1292" s="203"/>
      <c r="D1292" s="204"/>
      <c r="E1292" s="205"/>
      <c r="F1292" s="206"/>
      <c r="G1292" s="199" t="str">
        <f t="shared" si="99"/>
        <v/>
      </c>
      <c r="H1292" s="199" t="str">
        <f t="shared" si="95"/>
        <v/>
      </c>
      <c r="I1292" s="207" t="str">
        <f t="shared" si="96"/>
        <v/>
      </c>
      <c r="J1292" s="208" t="str">
        <f t="shared" si="97"/>
        <v/>
      </c>
    </row>
    <row r="1293" spans="2:10" ht="45" customHeight="1" x14ac:dyDescent="0.25">
      <c r="B1293" s="194">
        <f t="shared" si="98"/>
        <v>1274</v>
      </c>
      <c r="C1293" s="203"/>
      <c r="D1293" s="204"/>
      <c r="E1293" s="205"/>
      <c r="F1293" s="206"/>
      <c r="G1293" s="199" t="str">
        <f t="shared" si="99"/>
        <v/>
      </c>
      <c r="H1293" s="199" t="str">
        <f t="shared" si="95"/>
        <v/>
      </c>
      <c r="I1293" s="207" t="str">
        <f t="shared" si="96"/>
        <v/>
      </c>
      <c r="J1293" s="208" t="str">
        <f t="shared" si="97"/>
        <v/>
      </c>
    </row>
    <row r="1294" spans="2:10" ht="45" customHeight="1" x14ac:dyDescent="0.25">
      <c r="B1294" s="194">
        <f t="shared" si="98"/>
        <v>1275</v>
      </c>
      <c r="C1294" s="203"/>
      <c r="D1294" s="204"/>
      <c r="E1294" s="205"/>
      <c r="F1294" s="206"/>
      <c r="G1294" s="199" t="str">
        <f t="shared" si="99"/>
        <v/>
      </c>
      <c r="H1294" s="199" t="str">
        <f t="shared" si="95"/>
        <v/>
      </c>
      <c r="I1294" s="207" t="str">
        <f t="shared" si="96"/>
        <v/>
      </c>
      <c r="J1294" s="208" t="str">
        <f t="shared" si="97"/>
        <v/>
      </c>
    </row>
    <row r="1295" spans="2:10" ht="45" customHeight="1" x14ac:dyDescent="0.25">
      <c r="B1295" s="194">
        <f t="shared" si="98"/>
        <v>1276</v>
      </c>
      <c r="C1295" s="203"/>
      <c r="D1295" s="204"/>
      <c r="E1295" s="205"/>
      <c r="F1295" s="206"/>
      <c r="G1295" s="199" t="str">
        <f t="shared" si="99"/>
        <v/>
      </c>
      <c r="H1295" s="199" t="str">
        <f t="shared" si="95"/>
        <v/>
      </c>
      <c r="I1295" s="207" t="str">
        <f t="shared" si="96"/>
        <v/>
      </c>
      <c r="J1295" s="208" t="str">
        <f t="shared" si="97"/>
        <v/>
      </c>
    </row>
    <row r="1296" spans="2:10" ht="45" customHeight="1" x14ac:dyDescent="0.25">
      <c r="B1296" s="194">
        <f t="shared" si="98"/>
        <v>1277</v>
      </c>
      <c r="C1296" s="203"/>
      <c r="D1296" s="204"/>
      <c r="E1296" s="205"/>
      <c r="F1296" s="206"/>
      <c r="G1296" s="199" t="str">
        <f t="shared" si="99"/>
        <v/>
      </c>
      <c r="H1296" s="199" t="str">
        <f t="shared" si="95"/>
        <v/>
      </c>
      <c r="I1296" s="207" t="str">
        <f t="shared" si="96"/>
        <v/>
      </c>
      <c r="J1296" s="208" t="str">
        <f t="shared" si="97"/>
        <v/>
      </c>
    </row>
    <row r="1297" spans="2:10" ht="45" customHeight="1" x14ac:dyDescent="0.25">
      <c r="B1297" s="194">
        <f t="shared" si="98"/>
        <v>1278</v>
      </c>
      <c r="C1297" s="203"/>
      <c r="D1297" s="204"/>
      <c r="E1297" s="205"/>
      <c r="F1297" s="206"/>
      <c r="G1297" s="199" t="str">
        <f t="shared" si="99"/>
        <v/>
      </c>
      <c r="H1297" s="199" t="str">
        <f t="shared" si="95"/>
        <v/>
      </c>
      <c r="I1297" s="207" t="str">
        <f t="shared" si="96"/>
        <v/>
      </c>
      <c r="J1297" s="208" t="str">
        <f t="shared" si="97"/>
        <v/>
      </c>
    </row>
    <row r="1298" spans="2:10" ht="45" customHeight="1" x14ac:dyDescent="0.25">
      <c r="B1298" s="194">
        <f t="shared" si="98"/>
        <v>1279</v>
      </c>
      <c r="C1298" s="203"/>
      <c r="D1298" s="204"/>
      <c r="E1298" s="205"/>
      <c r="F1298" s="206"/>
      <c r="G1298" s="199" t="str">
        <f t="shared" si="99"/>
        <v/>
      </c>
      <c r="H1298" s="199" t="str">
        <f t="shared" si="95"/>
        <v/>
      </c>
      <c r="I1298" s="207" t="str">
        <f t="shared" si="96"/>
        <v/>
      </c>
      <c r="J1298" s="208" t="str">
        <f t="shared" si="97"/>
        <v/>
      </c>
    </row>
    <row r="1299" spans="2:10" ht="45" customHeight="1" x14ac:dyDescent="0.25">
      <c r="B1299" s="194">
        <f t="shared" si="98"/>
        <v>1280</v>
      </c>
      <c r="C1299" s="203"/>
      <c r="D1299" s="204"/>
      <c r="E1299" s="205"/>
      <c r="F1299" s="206"/>
      <c r="G1299" s="199" t="str">
        <f t="shared" si="99"/>
        <v/>
      </c>
      <c r="H1299" s="199" t="str">
        <f t="shared" si="95"/>
        <v/>
      </c>
      <c r="I1299" s="207" t="str">
        <f t="shared" si="96"/>
        <v/>
      </c>
      <c r="J1299" s="208" t="str">
        <f t="shared" si="97"/>
        <v/>
      </c>
    </row>
    <row r="1300" spans="2:10" ht="45" customHeight="1" x14ac:dyDescent="0.25">
      <c r="B1300" s="194">
        <f t="shared" si="98"/>
        <v>1281</v>
      </c>
      <c r="C1300" s="203"/>
      <c r="D1300" s="204"/>
      <c r="E1300" s="205"/>
      <c r="F1300" s="206"/>
      <c r="G1300" s="199" t="str">
        <f t="shared" si="99"/>
        <v/>
      </c>
      <c r="H1300" s="199" t="str">
        <f t="shared" ref="H1300:H1363" si="100">IF(E1300&gt;0,+D1300/E1300,"")</f>
        <v/>
      </c>
      <c r="I1300" s="207" t="str">
        <f t="shared" ref="I1300:I1363" si="101">IF(ISERR(F1300/D1300),"",(F1300/D1300))</f>
        <v/>
      </c>
      <c r="J1300" s="208" t="str">
        <f t="shared" ref="J1300:J1363" si="102">IF(D1300&gt;0,(IF(AND(ISERROR(VLOOKUP(D1300/$J$12,$M$10:$O$13,3,1))),"ALERTA. Registre SMMLV, casilla 8",VLOOKUP(D1300/$J$12,$M$10:$O$13,3,1))),"")</f>
        <v/>
      </c>
    </row>
    <row r="1301" spans="2:10" ht="45" customHeight="1" x14ac:dyDescent="0.25">
      <c r="B1301" s="194">
        <f t="shared" ref="B1301:B1364" si="103">1+B1300</f>
        <v>1282</v>
      </c>
      <c r="C1301" s="203"/>
      <c r="D1301" s="204"/>
      <c r="E1301" s="205"/>
      <c r="F1301" s="206"/>
      <c r="G1301" s="199" t="str">
        <f t="shared" ref="G1301:G1364" si="104">IF(D1301&gt;0,G1300+D1301,"")</f>
        <v/>
      </c>
      <c r="H1301" s="199" t="str">
        <f t="shared" si="100"/>
        <v/>
      </c>
      <c r="I1301" s="207" t="str">
        <f t="shared" si="101"/>
        <v/>
      </c>
      <c r="J1301" s="208" t="str">
        <f t="shared" si="102"/>
        <v/>
      </c>
    </row>
    <row r="1302" spans="2:10" ht="45" customHeight="1" x14ac:dyDescent="0.25">
      <c r="B1302" s="194">
        <f t="shared" si="103"/>
        <v>1283</v>
      </c>
      <c r="C1302" s="203"/>
      <c r="D1302" s="204"/>
      <c r="E1302" s="205"/>
      <c r="F1302" s="206"/>
      <c r="G1302" s="199" t="str">
        <f t="shared" si="104"/>
        <v/>
      </c>
      <c r="H1302" s="199" t="str">
        <f t="shared" si="100"/>
        <v/>
      </c>
      <c r="I1302" s="207" t="str">
        <f t="shared" si="101"/>
        <v/>
      </c>
      <c r="J1302" s="208" t="str">
        <f t="shared" si="102"/>
        <v/>
      </c>
    </row>
    <row r="1303" spans="2:10" ht="45" customHeight="1" x14ac:dyDescent="0.25">
      <c r="B1303" s="194">
        <f t="shared" si="103"/>
        <v>1284</v>
      </c>
      <c r="C1303" s="203"/>
      <c r="D1303" s="204"/>
      <c r="E1303" s="205"/>
      <c r="F1303" s="206"/>
      <c r="G1303" s="199" t="str">
        <f t="shared" si="104"/>
        <v/>
      </c>
      <c r="H1303" s="199" t="str">
        <f t="shared" si="100"/>
        <v/>
      </c>
      <c r="I1303" s="207" t="str">
        <f t="shared" si="101"/>
        <v/>
      </c>
      <c r="J1303" s="208" t="str">
        <f t="shared" si="102"/>
        <v/>
      </c>
    </row>
    <row r="1304" spans="2:10" ht="45" customHeight="1" x14ac:dyDescent="0.25">
      <c r="B1304" s="194">
        <f t="shared" si="103"/>
        <v>1285</v>
      </c>
      <c r="C1304" s="203"/>
      <c r="D1304" s="204"/>
      <c r="E1304" s="205"/>
      <c r="F1304" s="206"/>
      <c r="G1304" s="199" t="str">
        <f t="shared" si="104"/>
        <v/>
      </c>
      <c r="H1304" s="199" t="str">
        <f t="shared" si="100"/>
        <v/>
      </c>
      <c r="I1304" s="207" t="str">
        <f t="shared" si="101"/>
        <v/>
      </c>
      <c r="J1304" s="208" t="str">
        <f t="shared" si="102"/>
        <v/>
      </c>
    </row>
    <row r="1305" spans="2:10" ht="45" customHeight="1" x14ac:dyDescent="0.25">
      <c r="B1305" s="194">
        <f t="shared" si="103"/>
        <v>1286</v>
      </c>
      <c r="C1305" s="203"/>
      <c r="D1305" s="204"/>
      <c r="E1305" s="205"/>
      <c r="F1305" s="206"/>
      <c r="G1305" s="199" t="str">
        <f t="shared" si="104"/>
        <v/>
      </c>
      <c r="H1305" s="199" t="str">
        <f t="shared" si="100"/>
        <v/>
      </c>
      <c r="I1305" s="207" t="str">
        <f t="shared" si="101"/>
        <v/>
      </c>
      <c r="J1305" s="208" t="str">
        <f t="shared" si="102"/>
        <v/>
      </c>
    </row>
    <row r="1306" spans="2:10" ht="45" customHeight="1" x14ac:dyDescent="0.25">
      <c r="B1306" s="194">
        <f t="shared" si="103"/>
        <v>1287</v>
      </c>
      <c r="C1306" s="203"/>
      <c r="D1306" s="204"/>
      <c r="E1306" s="205"/>
      <c r="F1306" s="206"/>
      <c r="G1306" s="199" t="str">
        <f t="shared" si="104"/>
        <v/>
      </c>
      <c r="H1306" s="199" t="str">
        <f t="shared" si="100"/>
        <v/>
      </c>
      <c r="I1306" s="207" t="str">
        <f t="shared" si="101"/>
        <v/>
      </c>
      <c r="J1306" s="208" t="str">
        <f t="shared" si="102"/>
        <v/>
      </c>
    </row>
    <row r="1307" spans="2:10" ht="45" customHeight="1" x14ac:dyDescent="0.25">
      <c r="B1307" s="194">
        <f t="shared" si="103"/>
        <v>1288</v>
      </c>
      <c r="C1307" s="203"/>
      <c r="D1307" s="204"/>
      <c r="E1307" s="205"/>
      <c r="F1307" s="206"/>
      <c r="G1307" s="199" t="str">
        <f t="shared" si="104"/>
        <v/>
      </c>
      <c r="H1307" s="199" t="str">
        <f t="shared" si="100"/>
        <v/>
      </c>
      <c r="I1307" s="207" t="str">
        <f t="shared" si="101"/>
        <v/>
      </c>
      <c r="J1307" s="208" t="str">
        <f t="shared" si="102"/>
        <v/>
      </c>
    </row>
    <row r="1308" spans="2:10" ht="45" customHeight="1" x14ac:dyDescent="0.25">
      <c r="B1308" s="194">
        <f t="shared" si="103"/>
        <v>1289</v>
      </c>
      <c r="C1308" s="203"/>
      <c r="D1308" s="204"/>
      <c r="E1308" s="205"/>
      <c r="F1308" s="206"/>
      <c r="G1308" s="199" t="str">
        <f t="shared" si="104"/>
        <v/>
      </c>
      <c r="H1308" s="199" t="str">
        <f t="shared" si="100"/>
        <v/>
      </c>
      <c r="I1308" s="207" t="str">
        <f t="shared" si="101"/>
        <v/>
      </c>
      <c r="J1308" s="208" t="str">
        <f t="shared" si="102"/>
        <v/>
      </c>
    </row>
    <row r="1309" spans="2:10" ht="45" customHeight="1" x14ac:dyDescent="0.25">
      <c r="B1309" s="194">
        <f t="shared" si="103"/>
        <v>1290</v>
      </c>
      <c r="C1309" s="203"/>
      <c r="D1309" s="204"/>
      <c r="E1309" s="205"/>
      <c r="F1309" s="206"/>
      <c r="G1309" s="199" t="str">
        <f t="shared" si="104"/>
        <v/>
      </c>
      <c r="H1309" s="199" t="str">
        <f t="shared" si="100"/>
        <v/>
      </c>
      <c r="I1309" s="207" t="str">
        <f t="shared" si="101"/>
        <v/>
      </c>
      <c r="J1309" s="208" t="str">
        <f t="shared" si="102"/>
        <v/>
      </c>
    </row>
    <row r="1310" spans="2:10" ht="45" customHeight="1" x14ac:dyDescent="0.25">
      <c r="B1310" s="194">
        <f t="shared" si="103"/>
        <v>1291</v>
      </c>
      <c r="C1310" s="203"/>
      <c r="D1310" s="204"/>
      <c r="E1310" s="205"/>
      <c r="F1310" s="206"/>
      <c r="G1310" s="199" t="str">
        <f t="shared" si="104"/>
        <v/>
      </c>
      <c r="H1310" s="199" t="str">
        <f t="shared" si="100"/>
        <v/>
      </c>
      <c r="I1310" s="207" t="str">
        <f t="shared" si="101"/>
        <v/>
      </c>
      <c r="J1310" s="208" t="str">
        <f t="shared" si="102"/>
        <v/>
      </c>
    </row>
    <row r="1311" spans="2:10" ht="45" customHeight="1" x14ac:dyDescent="0.25">
      <c r="B1311" s="194">
        <f t="shared" si="103"/>
        <v>1292</v>
      </c>
      <c r="C1311" s="203"/>
      <c r="D1311" s="204"/>
      <c r="E1311" s="205"/>
      <c r="F1311" s="206"/>
      <c r="G1311" s="199" t="str">
        <f t="shared" si="104"/>
        <v/>
      </c>
      <c r="H1311" s="199" t="str">
        <f t="shared" si="100"/>
        <v/>
      </c>
      <c r="I1311" s="207" t="str">
        <f t="shared" si="101"/>
        <v/>
      </c>
      <c r="J1311" s="208" t="str">
        <f t="shared" si="102"/>
        <v/>
      </c>
    </row>
    <row r="1312" spans="2:10" ht="45" customHeight="1" x14ac:dyDescent="0.25">
      <c r="B1312" s="194">
        <f t="shared" si="103"/>
        <v>1293</v>
      </c>
      <c r="C1312" s="203"/>
      <c r="D1312" s="204"/>
      <c r="E1312" s="205"/>
      <c r="F1312" s="206"/>
      <c r="G1312" s="199" t="str">
        <f t="shared" si="104"/>
        <v/>
      </c>
      <c r="H1312" s="199" t="str">
        <f t="shared" si="100"/>
        <v/>
      </c>
      <c r="I1312" s="207" t="str">
        <f t="shared" si="101"/>
        <v/>
      </c>
      <c r="J1312" s="208" t="str">
        <f t="shared" si="102"/>
        <v/>
      </c>
    </row>
    <row r="1313" spans="2:10" ht="45" customHeight="1" x14ac:dyDescent="0.25">
      <c r="B1313" s="194">
        <f t="shared" si="103"/>
        <v>1294</v>
      </c>
      <c r="C1313" s="203"/>
      <c r="D1313" s="204"/>
      <c r="E1313" s="205"/>
      <c r="F1313" s="206"/>
      <c r="G1313" s="199" t="str">
        <f t="shared" si="104"/>
        <v/>
      </c>
      <c r="H1313" s="199" t="str">
        <f t="shared" si="100"/>
        <v/>
      </c>
      <c r="I1313" s="207" t="str">
        <f t="shared" si="101"/>
        <v/>
      </c>
      <c r="J1313" s="208" t="str">
        <f t="shared" si="102"/>
        <v/>
      </c>
    </row>
    <row r="1314" spans="2:10" ht="45" customHeight="1" x14ac:dyDescent="0.25">
      <c r="B1314" s="194">
        <f t="shared" si="103"/>
        <v>1295</v>
      </c>
      <c r="C1314" s="203"/>
      <c r="D1314" s="204"/>
      <c r="E1314" s="205"/>
      <c r="F1314" s="206"/>
      <c r="G1314" s="199" t="str">
        <f t="shared" si="104"/>
        <v/>
      </c>
      <c r="H1314" s="199" t="str">
        <f t="shared" si="100"/>
        <v/>
      </c>
      <c r="I1314" s="207" t="str">
        <f t="shared" si="101"/>
        <v/>
      </c>
      <c r="J1314" s="208" t="str">
        <f t="shared" si="102"/>
        <v/>
      </c>
    </row>
    <row r="1315" spans="2:10" ht="45" customHeight="1" x14ac:dyDescent="0.25">
      <c r="B1315" s="194">
        <f t="shared" si="103"/>
        <v>1296</v>
      </c>
      <c r="C1315" s="203"/>
      <c r="D1315" s="204"/>
      <c r="E1315" s="205"/>
      <c r="F1315" s="206"/>
      <c r="G1315" s="199" t="str">
        <f t="shared" si="104"/>
        <v/>
      </c>
      <c r="H1315" s="199" t="str">
        <f t="shared" si="100"/>
        <v/>
      </c>
      <c r="I1315" s="207" t="str">
        <f t="shared" si="101"/>
        <v/>
      </c>
      <c r="J1315" s="208" t="str">
        <f t="shared" si="102"/>
        <v/>
      </c>
    </row>
    <row r="1316" spans="2:10" ht="45" customHeight="1" x14ac:dyDescent="0.25">
      <c r="B1316" s="194">
        <f t="shared" si="103"/>
        <v>1297</v>
      </c>
      <c r="C1316" s="203"/>
      <c r="D1316" s="204"/>
      <c r="E1316" s="205"/>
      <c r="F1316" s="206"/>
      <c r="G1316" s="199" t="str">
        <f t="shared" si="104"/>
        <v/>
      </c>
      <c r="H1316" s="199" t="str">
        <f t="shared" si="100"/>
        <v/>
      </c>
      <c r="I1316" s="207" t="str">
        <f t="shared" si="101"/>
        <v/>
      </c>
      <c r="J1316" s="208" t="str">
        <f t="shared" si="102"/>
        <v/>
      </c>
    </row>
    <row r="1317" spans="2:10" ht="45" customHeight="1" x14ac:dyDescent="0.25">
      <c r="B1317" s="194">
        <f t="shared" si="103"/>
        <v>1298</v>
      </c>
      <c r="C1317" s="203"/>
      <c r="D1317" s="204"/>
      <c r="E1317" s="205"/>
      <c r="F1317" s="206"/>
      <c r="G1317" s="199" t="str">
        <f t="shared" si="104"/>
        <v/>
      </c>
      <c r="H1317" s="199" t="str">
        <f t="shared" si="100"/>
        <v/>
      </c>
      <c r="I1317" s="207" t="str">
        <f t="shared" si="101"/>
        <v/>
      </c>
      <c r="J1317" s="208" t="str">
        <f t="shared" si="102"/>
        <v/>
      </c>
    </row>
    <row r="1318" spans="2:10" ht="45" customHeight="1" x14ac:dyDescent="0.25">
      <c r="B1318" s="194">
        <f t="shared" si="103"/>
        <v>1299</v>
      </c>
      <c r="C1318" s="203"/>
      <c r="D1318" s="204"/>
      <c r="E1318" s="205"/>
      <c r="F1318" s="206"/>
      <c r="G1318" s="199" t="str">
        <f t="shared" si="104"/>
        <v/>
      </c>
      <c r="H1318" s="199" t="str">
        <f t="shared" si="100"/>
        <v/>
      </c>
      <c r="I1318" s="207" t="str">
        <f t="shared" si="101"/>
        <v/>
      </c>
      <c r="J1318" s="208" t="str">
        <f t="shared" si="102"/>
        <v/>
      </c>
    </row>
    <row r="1319" spans="2:10" ht="45" customHeight="1" x14ac:dyDescent="0.25">
      <c r="B1319" s="194">
        <f t="shared" si="103"/>
        <v>1300</v>
      </c>
      <c r="C1319" s="203"/>
      <c r="D1319" s="204"/>
      <c r="E1319" s="205"/>
      <c r="F1319" s="206"/>
      <c r="G1319" s="199" t="str">
        <f t="shared" si="104"/>
        <v/>
      </c>
      <c r="H1319" s="199" t="str">
        <f t="shared" si="100"/>
        <v/>
      </c>
      <c r="I1319" s="207" t="str">
        <f t="shared" si="101"/>
        <v/>
      </c>
      <c r="J1319" s="208" t="str">
        <f t="shared" si="102"/>
        <v/>
      </c>
    </row>
    <row r="1320" spans="2:10" ht="45" customHeight="1" x14ac:dyDescent="0.25">
      <c r="B1320" s="194">
        <f t="shared" si="103"/>
        <v>1301</v>
      </c>
      <c r="C1320" s="203"/>
      <c r="D1320" s="204"/>
      <c r="E1320" s="205"/>
      <c r="F1320" s="206"/>
      <c r="G1320" s="199" t="str">
        <f t="shared" si="104"/>
        <v/>
      </c>
      <c r="H1320" s="199" t="str">
        <f t="shared" si="100"/>
        <v/>
      </c>
      <c r="I1320" s="207" t="str">
        <f t="shared" si="101"/>
        <v/>
      </c>
      <c r="J1320" s="208" t="str">
        <f t="shared" si="102"/>
        <v/>
      </c>
    </row>
    <row r="1321" spans="2:10" ht="45" customHeight="1" x14ac:dyDescent="0.25">
      <c r="B1321" s="194">
        <f t="shared" si="103"/>
        <v>1302</v>
      </c>
      <c r="C1321" s="203"/>
      <c r="D1321" s="204"/>
      <c r="E1321" s="205"/>
      <c r="F1321" s="206"/>
      <c r="G1321" s="199" t="str">
        <f t="shared" si="104"/>
        <v/>
      </c>
      <c r="H1321" s="199" t="str">
        <f t="shared" si="100"/>
        <v/>
      </c>
      <c r="I1321" s="207" t="str">
        <f t="shared" si="101"/>
        <v/>
      </c>
      <c r="J1321" s="208" t="str">
        <f t="shared" si="102"/>
        <v/>
      </c>
    </row>
    <row r="1322" spans="2:10" ht="45" customHeight="1" x14ac:dyDescent="0.25">
      <c r="B1322" s="194">
        <f t="shared" si="103"/>
        <v>1303</v>
      </c>
      <c r="C1322" s="203"/>
      <c r="D1322" s="204"/>
      <c r="E1322" s="205"/>
      <c r="F1322" s="206"/>
      <c r="G1322" s="199" t="str">
        <f t="shared" si="104"/>
        <v/>
      </c>
      <c r="H1322" s="199" t="str">
        <f t="shared" si="100"/>
        <v/>
      </c>
      <c r="I1322" s="207" t="str">
        <f t="shared" si="101"/>
        <v/>
      </c>
      <c r="J1322" s="208" t="str">
        <f t="shared" si="102"/>
        <v/>
      </c>
    </row>
    <row r="1323" spans="2:10" ht="45" customHeight="1" x14ac:dyDescent="0.25">
      <c r="B1323" s="194">
        <f t="shared" si="103"/>
        <v>1304</v>
      </c>
      <c r="C1323" s="203"/>
      <c r="D1323" s="204"/>
      <c r="E1323" s="205"/>
      <c r="F1323" s="206"/>
      <c r="G1323" s="199" t="str">
        <f t="shared" si="104"/>
        <v/>
      </c>
      <c r="H1323" s="199" t="str">
        <f t="shared" si="100"/>
        <v/>
      </c>
      <c r="I1323" s="207" t="str">
        <f t="shared" si="101"/>
        <v/>
      </c>
      <c r="J1323" s="208" t="str">
        <f t="shared" si="102"/>
        <v/>
      </c>
    </row>
    <row r="1324" spans="2:10" ht="45" customHeight="1" x14ac:dyDescent="0.25">
      <c r="B1324" s="194">
        <f t="shared" si="103"/>
        <v>1305</v>
      </c>
      <c r="C1324" s="203"/>
      <c r="D1324" s="204"/>
      <c r="E1324" s="205"/>
      <c r="F1324" s="206"/>
      <c r="G1324" s="199" t="str">
        <f t="shared" si="104"/>
        <v/>
      </c>
      <c r="H1324" s="199" t="str">
        <f t="shared" si="100"/>
        <v/>
      </c>
      <c r="I1324" s="207" t="str">
        <f t="shared" si="101"/>
        <v/>
      </c>
      <c r="J1324" s="208" t="str">
        <f t="shared" si="102"/>
        <v/>
      </c>
    </row>
    <row r="1325" spans="2:10" ht="45" customHeight="1" x14ac:dyDescent="0.25">
      <c r="B1325" s="194">
        <f t="shared" si="103"/>
        <v>1306</v>
      </c>
      <c r="C1325" s="203"/>
      <c r="D1325" s="204"/>
      <c r="E1325" s="205"/>
      <c r="F1325" s="206"/>
      <c r="G1325" s="199" t="str">
        <f t="shared" si="104"/>
        <v/>
      </c>
      <c r="H1325" s="199" t="str">
        <f t="shared" si="100"/>
        <v/>
      </c>
      <c r="I1325" s="207" t="str">
        <f t="shared" si="101"/>
        <v/>
      </c>
      <c r="J1325" s="208" t="str">
        <f t="shared" si="102"/>
        <v/>
      </c>
    </row>
    <row r="1326" spans="2:10" ht="45" customHeight="1" x14ac:dyDescent="0.25">
      <c r="B1326" s="194">
        <f t="shared" si="103"/>
        <v>1307</v>
      </c>
      <c r="C1326" s="203"/>
      <c r="D1326" s="204"/>
      <c r="E1326" s="205"/>
      <c r="F1326" s="206"/>
      <c r="G1326" s="199" t="str">
        <f t="shared" si="104"/>
        <v/>
      </c>
      <c r="H1326" s="199" t="str">
        <f t="shared" si="100"/>
        <v/>
      </c>
      <c r="I1326" s="207" t="str">
        <f t="shared" si="101"/>
        <v/>
      </c>
      <c r="J1326" s="208" t="str">
        <f t="shared" si="102"/>
        <v/>
      </c>
    </row>
    <row r="1327" spans="2:10" ht="45" customHeight="1" x14ac:dyDescent="0.25">
      <c r="B1327" s="194">
        <f t="shared" si="103"/>
        <v>1308</v>
      </c>
      <c r="C1327" s="203"/>
      <c r="D1327" s="204"/>
      <c r="E1327" s="205"/>
      <c r="F1327" s="206"/>
      <c r="G1327" s="199" t="str">
        <f t="shared" si="104"/>
        <v/>
      </c>
      <c r="H1327" s="199" t="str">
        <f t="shared" si="100"/>
        <v/>
      </c>
      <c r="I1327" s="207" t="str">
        <f t="shared" si="101"/>
        <v/>
      </c>
      <c r="J1327" s="208" t="str">
        <f t="shared" si="102"/>
        <v/>
      </c>
    </row>
    <row r="1328" spans="2:10" ht="45" customHeight="1" x14ac:dyDescent="0.25">
      <c r="B1328" s="194">
        <f t="shared" si="103"/>
        <v>1309</v>
      </c>
      <c r="C1328" s="203"/>
      <c r="D1328" s="204"/>
      <c r="E1328" s="205"/>
      <c r="F1328" s="206"/>
      <c r="G1328" s="199" t="str">
        <f t="shared" si="104"/>
        <v/>
      </c>
      <c r="H1328" s="199" t="str">
        <f t="shared" si="100"/>
        <v/>
      </c>
      <c r="I1328" s="207" t="str">
        <f t="shared" si="101"/>
        <v/>
      </c>
      <c r="J1328" s="208" t="str">
        <f t="shared" si="102"/>
        <v/>
      </c>
    </row>
    <row r="1329" spans="2:10" ht="45" customHeight="1" x14ac:dyDescent="0.25">
      <c r="B1329" s="194">
        <f t="shared" si="103"/>
        <v>1310</v>
      </c>
      <c r="C1329" s="203"/>
      <c r="D1329" s="204"/>
      <c r="E1329" s="205"/>
      <c r="F1329" s="206"/>
      <c r="G1329" s="199" t="str">
        <f t="shared" si="104"/>
        <v/>
      </c>
      <c r="H1329" s="199" t="str">
        <f t="shared" si="100"/>
        <v/>
      </c>
      <c r="I1329" s="207" t="str">
        <f t="shared" si="101"/>
        <v/>
      </c>
      <c r="J1329" s="208" t="str">
        <f t="shared" si="102"/>
        <v/>
      </c>
    </row>
    <row r="1330" spans="2:10" ht="45" customHeight="1" x14ac:dyDescent="0.25">
      <c r="B1330" s="194">
        <f t="shared" si="103"/>
        <v>1311</v>
      </c>
      <c r="C1330" s="203"/>
      <c r="D1330" s="204"/>
      <c r="E1330" s="205"/>
      <c r="F1330" s="206"/>
      <c r="G1330" s="199" t="str">
        <f t="shared" si="104"/>
        <v/>
      </c>
      <c r="H1330" s="199" t="str">
        <f t="shared" si="100"/>
        <v/>
      </c>
      <c r="I1330" s="207" t="str">
        <f t="shared" si="101"/>
        <v/>
      </c>
      <c r="J1330" s="208" t="str">
        <f t="shared" si="102"/>
        <v/>
      </c>
    </row>
    <row r="1331" spans="2:10" ht="45" customHeight="1" x14ac:dyDescent="0.25">
      <c r="B1331" s="194">
        <f t="shared" si="103"/>
        <v>1312</v>
      </c>
      <c r="C1331" s="203"/>
      <c r="D1331" s="204"/>
      <c r="E1331" s="205"/>
      <c r="F1331" s="206"/>
      <c r="G1331" s="199" t="str">
        <f t="shared" si="104"/>
        <v/>
      </c>
      <c r="H1331" s="199" t="str">
        <f t="shared" si="100"/>
        <v/>
      </c>
      <c r="I1331" s="207" t="str">
        <f t="shared" si="101"/>
        <v/>
      </c>
      <c r="J1331" s="208" t="str">
        <f t="shared" si="102"/>
        <v/>
      </c>
    </row>
    <row r="1332" spans="2:10" ht="45" customHeight="1" x14ac:dyDescent="0.25">
      <c r="B1332" s="194">
        <f t="shared" si="103"/>
        <v>1313</v>
      </c>
      <c r="C1332" s="203"/>
      <c r="D1332" s="204"/>
      <c r="E1332" s="205"/>
      <c r="F1332" s="206"/>
      <c r="G1332" s="199" t="str">
        <f t="shared" si="104"/>
        <v/>
      </c>
      <c r="H1332" s="199" t="str">
        <f t="shared" si="100"/>
        <v/>
      </c>
      <c r="I1332" s="207" t="str">
        <f t="shared" si="101"/>
        <v/>
      </c>
      <c r="J1332" s="208" t="str">
        <f t="shared" si="102"/>
        <v/>
      </c>
    </row>
    <row r="1333" spans="2:10" ht="45" customHeight="1" x14ac:dyDescent="0.25">
      <c r="B1333" s="194">
        <f t="shared" si="103"/>
        <v>1314</v>
      </c>
      <c r="C1333" s="203"/>
      <c r="D1333" s="204"/>
      <c r="E1333" s="205"/>
      <c r="F1333" s="206"/>
      <c r="G1333" s="199" t="str">
        <f t="shared" si="104"/>
        <v/>
      </c>
      <c r="H1333" s="199" t="str">
        <f t="shared" si="100"/>
        <v/>
      </c>
      <c r="I1333" s="207" t="str">
        <f t="shared" si="101"/>
        <v/>
      </c>
      <c r="J1333" s="208" t="str">
        <f t="shared" si="102"/>
        <v/>
      </c>
    </row>
    <row r="1334" spans="2:10" ht="45" customHeight="1" x14ac:dyDescent="0.25">
      <c r="B1334" s="194">
        <f t="shared" si="103"/>
        <v>1315</v>
      </c>
      <c r="C1334" s="203"/>
      <c r="D1334" s="204"/>
      <c r="E1334" s="205"/>
      <c r="F1334" s="206"/>
      <c r="G1334" s="199" t="str">
        <f t="shared" si="104"/>
        <v/>
      </c>
      <c r="H1334" s="199" t="str">
        <f t="shared" si="100"/>
        <v/>
      </c>
      <c r="I1334" s="207" t="str">
        <f t="shared" si="101"/>
        <v/>
      </c>
      <c r="J1334" s="208" t="str">
        <f t="shared" si="102"/>
        <v/>
      </c>
    </row>
    <row r="1335" spans="2:10" ht="45" customHeight="1" x14ac:dyDescent="0.25">
      <c r="B1335" s="194">
        <f t="shared" si="103"/>
        <v>1316</v>
      </c>
      <c r="C1335" s="203"/>
      <c r="D1335" s="204"/>
      <c r="E1335" s="205"/>
      <c r="F1335" s="206"/>
      <c r="G1335" s="199" t="str">
        <f t="shared" si="104"/>
        <v/>
      </c>
      <c r="H1335" s="199" t="str">
        <f t="shared" si="100"/>
        <v/>
      </c>
      <c r="I1335" s="207" t="str">
        <f t="shared" si="101"/>
        <v/>
      </c>
      <c r="J1335" s="208" t="str">
        <f t="shared" si="102"/>
        <v/>
      </c>
    </row>
    <row r="1336" spans="2:10" ht="45" customHeight="1" x14ac:dyDescent="0.25">
      <c r="B1336" s="194">
        <f t="shared" si="103"/>
        <v>1317</v>
      </c>
      <c r="C1336" s="203"/>
      <c r="D1336" s="204"/>
      <c r="E1336" s="205"/>
      <c r="F1336" s="206"/>
      <c r="G1336" s="199" t="str">
        <f t="shared" si="104"/>
        <v/>
      </c>
      <c r="H1336" s="199" t="str">
        <f t="shared" si="100"/>
        <v/>
      </c>
      <c r="I1336" s="207" t="str">
        <f t="shared" si="101"/>
        <v/>
      </c>
      <c r="J1336" s="208" t="str">
        <f t="shared" si="102"/>
        <v/>
      </c>
    </row>
    <row r="1337" spans="2:10" ht="45" customHeight="1" x14ac:dyDescent="0.25">
      <c r="B1337" s="194">
        <f t="shared" si="103"/>
        <v>1318</v>
      </c>
      <c r="C1337" s="203"/>
      <c r="D1337" s="204"/>
      <c r="E1337" s="205"/>
      <c r="F1337" s="206"/>
      <c r="G1337" s="199" t="str">
        <f t="shared" si="104"/>
        <v/>
      </c>
      <c r="H1337" s="199" t="str">
        <f t="shared" si="100"/>
        <v/>
      </c>
      <c r="I1337" s="207" t="str">
        <f t="shared" si="101"/>
        <v/>
      </c>
      <c r="J1337" s="208" t="str">
        <f t="shared" si="102"/>
        <v/>
      </c>
    </row>
    <row r="1338" spans="2:10" ht="45" customHeight="1" x14ac:dyDescent="0.25">
      <c r="B1338" s="194">
        <f t="shared" si="103"/>
        <v>1319</v>
      </c>
      <c r="C1338" s="203"/>
      <c r="D1338" s="204"/>
      <c r="E1338" s="205"/>
      <c r="F1338" s="206"/>
      <c r="G1338" s="199" t="str">
        <f t="shared" si="104"/>
        <v/>
      </c>
      <c r="H1338" s="199" t="str">
        <f t="shared" si="100"/>
        <v/>
      </c>
      <c r="I1338" s="207" t="str">
        <f t="shared" si="101"/>
        <v/>
      </c>
      <c r="J1338" s="208" t="str">
        <f t="shared" si="102"/>
        <v/>
      </c>
    </row>
    <row r="1339" spans="2:10" ht="45" customHeight="1" x14ac:dyDescent="0.25">
      <c r="B1339" s="194">
        <f t="shared" si="103"/>
        <v>1320</v>
      </c>
      <c r="C1339" s="203"/>
      <c r="D1339" s="204"/>
      <c r="E1339" s="205"/>
      <c r="F1339" s="206"/>
      <c r="G1339" s="199" t="str">
        <f t="shared" si="104"/>
        <v/>
      </c>
      <c r="H1339" s="199" t="str">
        <f t="shared" si="100"/>
        <v/>
      </c>
      <c r="I1339" s="207" t="str">
        <f t="shared" si="101"/>
        <v/>
      </c>
      <c r="J1339" s="208" t="str">
        <f t="shared" si="102"/>
        <v/>
      </c>
    </row>
    <row r="1340" spans="2:10" ht="45" customHeight="1" x14ac:dyDescent="0.25">
      <c r="B1340" s="194">
        <f t="shared" si="103"/>
        <v>1321</v>
      </c>
      <c r="C1340" s="203"/>
      <c r="D1340" s="204"/>
      <c r="E1340" s="205"/>
      <c r="F1340" s="206"/>
      <c r="G1340" s="199" t="str">
        <f t="shared" si="104"/>
        <v/>
      </c>
      <c r="H1340" s="199" t="str">
        <f t="shared" si="100"/>
        <v/>
      </c>
      <c r="I1340" s="207" t="str">
        <f t="shared" si="101"/>
        <v/>
      </c>
      <c r="J1340" s="208" t="str">
        <f t="shared" si="102"/>
        <v/>
      </c>
    </row>
    <row r="1341" spans="2:10" ht="45" customHeight="1" x14ac:dyDescent="0.25">
      <c r="B1341" s="194">
        <f t="shared" si="103"/>
        <v>1322</v>
      </c>
      <c r="C1341" s="203"/>
      <c r="D1341" s="204"/>
      <c r="E1341" s="205"/>
      <c r="F1341" s="206"/>
      <c r="G1341" s="199" t="str">
        <f t="shared" si="104"/>
        <v/>
      </c>
      <c r="H1341" s="199" t="str">
        <f t="shared" si="100"/>
        <v/>
      </c>
      <c r="I1341" s="207" t="str">
        <f t="shared" si="101"/>
        <v/>
      </c>
      <c r="J1341" s="208" t="str">
        <f t="shared" si="102"/>
        <v/>
      </c>
    </row>
    <row r="1342" spans="2:10" ht="45" customHeight="1" x14ac:dyDescent="0.25">
      <c r="B1342" s="194">
        <f t="shared" si="103"/>
        <v>1323</v>
      </c>
      <c r="C1342" s="203"/>
      <c r="D1342" s="204"/>
      <c r="E1342" s="205"/>
      <c r="F1342" s="206"/>
      <c r="G1342" s="199" t="str">
        <f t="shared" si="104"/>
        <v/>
      </c>
      <c r="H1342" s="199" t="str">
        <f t="shared" si="100"/>
        <v/>
      </c>
      <c r="I1342" s="207" t="str">
        <f t="shared" si="101"/>
        <v/>
      </c>
      <c r="J1342" s="208" t="str">
        <f t="shared" si="102"/>
        <v/>
      </c>
    </row>
    <row r="1343" spans="2:10" ht="45" customHeight="1" x14ac:dyDescent="0.25">
      <c r="B1343" s="194">
        <f t="shared" si="103"/>
        <v>1324</v>
      </c>
      <c r="C1343" s="203"/>
      <c r="D1343" s="204"/>
      <c r="E1343" s="205"/>
      <c r="F1343" s="206"/>
      <c r="G1343" s="199" t="str">
        <f t="shared" si="104"/>
        <v/>
      </c>
      <c r="H1343" s="199" t="str">
        <f t="shared" si="100"/>
        <v/>
      </c>
      <c r="I1343" s="207" t="str">
        <f t="shared" si="101"/>
        <v/>
      </c>
      <c r="J1343" s="208" t="str">
        <f t="shared" si="102"/>
        <v/>
      </c>
    </row>
    <row r="1344" spans="2:10" ht="45" customHeight="1" x14ac:dyDescent="0.25">
      <c r="B1344" s="194">
        <f t="shared" si="103"/>
        <v>1325</v>
      </c>
      <c r="C1344" s="203"/>
      <c r="D1344" s="204"/>
      <c r="E1344" s="205"/>
      <c r="F1344" s="206"/>
      <c r="G1344" s="199" t="str">
        <f t="shared" si="104"/>
        <v/>
      </c>
      <c r="H1344" s="199" t="str">
        <f t="shared" si="100"/>
        <v/>
      </c>
      <c r="I1344" s="207" t="str">
        <f t="shared" si="101"/>
        <v/>
      </c>
      <c r="J1344" s="208" t="str">
        <f t="shared" si="102"/>
        <v/>
      </c>
    </row>
    <row r="1345" spans="2:10" ht="45" customHeight="1" x14ac:dyDescent="0.25">
      <c r="B1345" s="194">
        <f t="shared" si="103"/>
        <v>1326</v>
      </c>
      <c r="C1345" s="203"/>
      <c r="D1345" s="204"/>
      <c r="E1345" s="205"/>
      <c r="F1345" s="206"/>
      <c r="G1345" s="199" t="str">
        <f t="shared" si="104"/>
        <v/>
      </c>
      <c r="H1345" s="199" t="str">
        <f t="shared" si="100"/>
        <v/>
      </c>
      <c r="I1345" s="207" t="str">
        <f t="shared" si="101"/>
        <v/>
      </c>
      <c r="J1345" s="208" t="str">
        <f t="shared" si="102"/>
        <v/>
      </c>
    </row>
    <row r="1346" spans="2:10" ht="45" customHeight="1" x14ac:dyDescent="0.25">
      <c r="B1346" s="194">
        <f t="shared" si="103"/>
        <v>1327</v>
      </c>
      <c r="C1346" s="203"/>
      <c r="D1346" s="204"/>
      <c r="E1346" s="205"/>
      <c r="F1346" s="206"/>
      <c r="G1346" s="199" t="str">
        <f t="shared" si="104"/>
        <v/>
      </c>
      <c r="H1346" s="199" t="str">
        <f t="shared" si="100"/>
        <v/>
      </c>
      <c r="I1346" s="207" t="str">
        <f t="shared" si="101"/>
        <v/>
      </c>
      <c r="J1346" s="208" t="str">
        <f t="shared" si="102"/>
        <v/>
      </c>
    </row>
    <row r="1347" spans="2:10" ht="45" customHeight="1" x14ac:dyDescent="0.25">
      <c r="B1347" s="194">
        <f t="shared" si="103"/>
        <v>1328</v>
      </c>
      <c r="C1347" s="203"/>
      <c r="D1347" s="204"/>
      <c r="E1347" s="205"/>
      <c r="F1347" s="206"/>
      <c r="G1347" s="199" t="str">
        <f t="shared" si="104"/>
        <v/>
      </c>
      <c r="H1347" s="199" t="str">
        <f t="shared" si="100"/>
        <v/>
      </c>
      <c r="I1347" s="207" t="str">
        <f t="shared" si="101"/>
        <v/>
      </c>
      <c r="J1347" s="208" t="str">
        <f t="shared" si="102"/>
        <v/>
      </c>
    </row>
    <row r="1348" spans="2:10" ht="45" customHeight="1" x14ac:dyDescent="0.25">
      <c r="B1348" s="194">
        <f t="shared" si="103"/>
        <v>1329</v>
      </c>
      <c r="C1348" s="203"/>
      <c r="D1348" s="204"/>
      <c r="E1348" s="205"/>
      <c r="F1348" s="206"/>
      <c r="G1348" s="199" t="str">
        <f t="shared" si="104"/>
        <v/>
      </c>
      <c r="H1348" s="199" t="str">
        <f t="shared" si="100"/>
        <v/>
      </c>
      <c r="I1348" s="207" t="str">
        <f t="shared" si="101"/>
        <v/>
      </c>
      <c r="J1348" s="208" t="str">
        <f t="shared" si="102"/>
        <v/>
      </c>
    </row>
    <row r="1349" spans="2:10" ht="45" customHeight="1" x14ac:dyDescent="0.25">
      <c r="B1349" s="194">
        <f t="shared" si="103"/>
        <v>1330</v>
      </c>
      <c r="C1349" s="203"/>
      <c r="D1349" s="204"/>
      <c r="E1349" s="205"/>
      <c r="F1349" s="206"/>
      <c r="G1349" s="199" t="str">
        <f t="shared" si="104"/>
        <v/>
      </c>
      <c r="H1349" s="199" t="str">
        <f t="shared" si="100"/>
        <v/>
      </c>
      <c r="I1349" s="207" t="str">
        <f t="shared" si="101"/>
        <v/>
      </c>
      <c r="J1349" s="208" t="str">
        <f t="shared" si="102"/>
        <v/>
      </c>
    </row>
    <row r="1350" spans="2:10" ht="45" customHeight="1" x14ac:dyDescent="0.25">
      <c r="B1350" s="194">
        <f t="shared" si="103"/>
        <v>1331</v>
      </c>
      <c r="C1350" s="203"/>
      <c r="D1350" s="204"/>
      <c r="E1350" s="205"/>
      <c r="F1350" s="206"/>
      <c r="G1350" s="199" t="str">
        <f t="shared" si="104"/>
        <v/>
      </c>
      <c r="H1350" s="199" t="str">
        <f t="shared" si="100"/>
        <v/>
      </c>
      <c r="I1350" s="207" t="str">
        <f t="shared" si="101"/>
        <v/>
      </c>
      <c r="J1350" s="208" t="str">
        <f t="shared" si="102"/>
        <v/>
      </c>
    </row>
    <row r="1351" spans="2:10" ht="45" customHeight="1" x14ac:dyDescent="0.25">
      <c r="B1351" s="194">
        <f t="shared" si="103"/>
        <v>1332</v>
      </c>
      <c r="C1351" s="203"/>
      <c r="D1351" s="204"/>
      <c r="E1351" s="205"/>
      <c r="F1351" s="206"/>
      <c r="G1351" s="199" t="str">
        <f t="shared" si="104"/>
        <v/>
      </c>
      <c r="H1351" s="199" t="str">
        <f t="shared" si="100"/>
        <v/>
      </c>
      <c r="I1351" s="207" t="str">
        <f t="shared" si="101"/>
        <v/>
      </c>
      <c r="J1351" s="208" t="str">
        <f t="shared" si="102"/>
        <v/>
      </c>
    </row>
    <row r="1352" spans="2:10" ht="45" customHeight="1" x14ac:dyDescent="0.25">
      <c r="B1352" s="194">
        <f t="shared" si="103"/>
        <v>1333</v>
      </c>
      <c r="C1352" s="203"/>
      <c r="D1352" s="204"/>
      <c r="E1352" s="205"/>
      <c r="F1352" s="206"/>
      <c r="G1352" s="199" t="str">
        <f t="shared" si="104"/>
        <v/>
      </c>
      <c r="H1352" s="199" t="str">
        <f t="shared" si="100"/>
        <v/>
      </c>
      <c r="I1352" s="207" t="str">
        <f t="shared" si="101"/>
        <v/>
      </c>
      <c r="J1352" s="208" t="str">
        <f t="shared" si="102"/>
        <v/>
      </c>
    </row>
    <row r="1353" spans="2:10" ht="45" customHeight="1" x14ac:dyDescent="0.25">
      <c r="B1353" s="194">
        <f t="shared" si="103"/>
        <v>1334</v>
      </c>
      <c r="C1353" s="203"/>
      <c r="D1353" s="204"/>
      <c r="E1353" s="205"/>
      <c r="F1353" s="206"/>
      <c r="G1353" s="199" t="str">
        <f t="shared" si="104"/>
        <v/>
      </c>
      <c r="H1353" s="199" t="str">
        <f t="shared" si="100"/>
        <v/>
      </c>
      <c r="I1353" s="207" t="str">
        <f t="shared" si="101"/>
        <v/>
      </c>
      <c r="J1353" s="208" t="str">
        <f t="shared" si="102"/>
        <v/>
      </c>
    </row>
    <row r="1354" spans="2:10" ht="45" customHeight="1" x14ac:dyDescent="0.25">
      <c r="B1354" s="194">
        <f t="shared" si="103"/>
        <v>1335</v>
      </c>
      <c r="C1354" s="203"/>
      <c r="D1354" s="204"/>
      <c r="E1354" s="205"/>
      <c r="F1354" s="206"/>
      <c r="G1354" s="199" t="str">
        <f t="shared" si="104"/>
        <v/>
      </c>
      <c r="H1354" s="199" t="str">
        <f t="shared" si="100"/>
        <v/>
      </c>
      <c r="I1354" s="207" t="str">
        <f t="shared" si="101"/>
        <v/>
      </c>
      <c r="J1354" s="208" t="str">
        <f t="shared" si="102"/>
        <v/>
      </c>
    </row>
    <row r="1355" spans="2:10" ht="45" customHeight="1" x14ac:dyDescent="0.25">
      <c r="B1355" s="194">
        <f t="shared" si="103"/>
        <v>1336</v>
      </c>
      <c r="C1355" s="203"/>
      <c r="D1355" s="204"/>
      <c r="E1355" s="205"/>
      <c r="F1355" s="206"/>
      <c r="G1355" s="199" t="str">
        <f t="shared" si="104"/>
        <v/>
      </c>
      <c r="H1355" s="199" t="str">
        <f t="shared" si="100"/>
        <v/>
      </c>
      <c r="I1355" s="207" t="str">
        <f t="shared" si="101"/>
        <v/>
      </c>
      <c r="J1355" s="208" t="str">
        <f t="shared" si="102"/>
        <v/>
      </c>
    </row>
    <row r="1356" spans="2:10" ht="45" customHeight="1" x14ac:dyDescent="0.25">
      <c r="B1356" s="194">
        <f t="shared" si="103"/>
        <v>1337</v>
      </c>
      <c r="C1356" s="203"/>
      <c r="D1356" s="204"/>
      <c r="E1356" s="205"/>
      <c r="F1356" s="206"/>
      <c r="G1356" s="199" t="str">
        <f t="shared" si="104"/>
        <v/>
      </c>
      <c r="H1356" s="199" t="str">
        <f t="shared" si="100"/>
        <v/>
      </c>
      <c r="I1356" s="207" t="str">
        <f t="shared" si="101"/>
        <v/>
      </c>
      <c r="J1356" s="208" t="str">
        <f t="shared" si="102"/>
        <v/>
      </c>
    </row>
    <row r="1357" spans="2:10" ht="45" customHeight="1" x14ac:dyDescent="0.25">
      <c r="B1357" s="194">
        <f t="shared" si="103"/>
        <v>1338</v>
      </c>
      <c r="C1357" s="203"/>
      <c r="D1357" s="204"/>
      <c r="E1357" s="205"/>
      <c r="F1357" s="206"/>
      <c r="G1357" s="199" t="str">
        <f t="shared" si="104"/>
        <v/>
      </c>
      <c r="H1357" s="199" t="str">
        <f t="shared" si="100"/>
        <v/>
      </c>
      <c r="I1357" s="207" t="str">
        <f t="shared" si="101"/>
        <v/>
      </c>
      <c r="J1357" s="208" t="str">
        <f t="shared" si="102"/>
        <v/>
      </c>
    </row>
    <row r="1358" spans="2:10" ht="45" customHeight="1" x14ac:dyDescent="0.25">
      <c r="B1358" s="194">
        <f t="shared" si="103"/>
        <v>1339</v>
      </c>
      <c r="C1358" s="203"/>
      <c r="D1358" s="204"/>
      <c r="E1358" s="205"/>
      <c r="F1358" s="206"/>
      <c r="G1358" s="199" t="str">
        <f t="shared" si="104"/>
        <v/>
      </c>
      <c r="H1358" s="199" t="str">
        <f t="shared" si="100"/>
        <v/>
      </c>
      <c r="I1358" s="207" t="str">
        <f t="shared" si="101"/>
        <v/>
      </c>
      <c r="J1358" s="208" t="str">
        <f t="shared" si="102"/>
        <v/>
      </c>
    </row>
    <row r="1359" spans="2:10" ht="45" customHeight="1" x14ac:dyDescent="0.25">
      <c r="B1359" s="194">
        <f t="shared" si="103"/>
        <v>1340</v>
      </c>
      <c r="C1359" s="203"/>
      <c r="D1359" s="204"/>
      <c r="E1359" s="205"/>
      <c r="F1359" s="206"/>
      <c r="G1359" s="199" t="str">
        <f t="shared" si="104"/>
        <v/>
      </c>
      <c r="H1359" s="199" t="str">
        <f t="shared" si="100"/>
        <v/>
      </c>
      <c r="I1359" s="207" t="str">
        <f t="shared" si="101"/>
        <v/>
      </c>
      <c r="J1359" s="208" t="str">
        <f t="shared" si="102"/>
        <v/>
      </c>
    </row>
    <row r="1360" spans="2:10" ht="45" customHeight="1" x14ac:dyDescent="0.25">
      <c r="B1360" s="194">
        <f t="shared" si="103"/>
        <v>1341</v>
      </c>
      <c r="C1360" s="203"/>
      <c r="D1360" s="204"/>
      <c r="E1360" s="205"/>
      <c r="F1360" s="206"/>
      <c r="G1360" s="199" t="str">
        <f t="shared" si="104"/>
        <v/>
      </c>
      <c r="H1360" s="199" t="str">
        <f t="shared" si="100"/>
        <v/>
      </c>
      <c r="I1360" s="207" t="str">
        <f t="shared" si="101"/>
        <v/>
      </c>
      <c r="J1360" s="208" t="str">
        <f t="shared" si="102"/>
        <v/>
      </c>
    </row>
    <row r="1361" spans="2:10" ht="45" customHeight="1" x14ac:dyDescent="0.25">
      <c r="B1361" s="194">
        <f t="shared" si="103"/>
        <v>1342</v>
      </c>
      <c r="C1361" s="203"/>
      <c r="D1361" s="204"/>
      <c r="E1361" s="205"/>
      <c r="F1361" s="206"/>
      <c r="G1361" s="199" t="str">
        <f t="shared" si="104"/>
        <v/>
      </c>
      <c r="H1361" s="199" t="str">
        <f t="shared" si="100"/>
        <v/>
      </c>
      <c r="I1361" s="207" t="str">
        <f t="shared" si="101"/>
        <v/>
      </c>
      <c r="J1361" s="208" t="str">
        <f t="shared" si="102"/>
        <v/>
      </c>
    </row>
    <row r="1362" spans="2:10" ht="45" customHeight="1" x14ac:dyDescent="0.25">
      <c r="B1362" s="194">
        <f t="shared" si="103"/>
        <v>1343</v>
      </c>
      <c r="C1362" s="203"/>
      <c r="D1362" s="204"/>
      <c r="E1362" s="205"/>
      <c r="F1362" s="206"/>
      <c r="G1362" s="199" t="str">
        <f t="shared" si="104"/>
        <v/>
      </c>
      <c r="H1362" s="199" t="str">
        <f t="shared" si="100"/>
        <v/>
      </c>
      <c r="I1362" s="207" t="str">
        <f t="shared" si="101"/>
        <v/>
      </c>
      <c r="J1362" s="208" t="str">
        <f t="shared" si="102"/>
        <v/>
      </c>
    </row>
    <row r="1363" spans="2:10" ht="45" customHeight="1" x14ac:dyDescent="0.25">
      <c r="B1363" s="194">
        <f t="shared" si="103"/>
        <v>1344</v>
      </c>
      <c r="C1363" s="203"/>
      <c r="D1363" s="204"/>
      <c r="E1363" s="205"/>
      <c r="F1363" s="206"/>
      <c r="G1363" s="199" t="str">
        <f t="shared" si="104"/>
        <v/>
      </c>
      <c r="H1363" s="199" t="str">
        <f t="shared" si="100"/>
        <v/>
      </c>
      <c r="I1363" s="207" t="str">
        <f t="shared" si="101"/>
        <v/>
      </c>
      <c r="J1363" s="208" t="str">
        <f t="shared" si="102"/>
        <v/>
      </c>
    </row>
    <row r="1364" spans="2:10" ht="45" customHeight="1" x14ac:dyDescent="0.25">
      <c r="B1364" s="194">
        <f t="shared" si="103"/>
        <v>1345</v>
      </c>
      <c r="C1364" s="203"/>
      <c r="D1364" s="204"/>
      <c r="E1364" s="205"/>
      <c r="F1364" s="206"/>
      <c r="G1364" s="199" t="str">
        <f t="shared" si="104"/>
        <v/>
      </c>
      <c r="H1364" s="199" t="str">
        <f t="shared" ref="H1364:H1427" si="105">IF(E1364&gt;0,+D1364/E1364,"")</f>
        <v/>
      </c>
      <c r="I1364" s="207" t="str">
        <f t="shared" ref="I1364:I1427" si="106">IF(ISERR(F1364/D1364),"",(F1364/D1364))</f>
        <v/>
      </c>
      <c r="J1364" s="208" t="str">
        <f t="shared" ref="J1364:J1427" si="107">IF(D1364&gt;0,(IF(AND(ISERROR(VLOOKUP(D1364/$J$12,$M$10:$O$13,3,1))),"ALERTA. Registre SMMLV, casilla 8",VLOOKUP(D1364/$J$12,$M$10:$O$13,3,1))),"")</f>
        <v/>
      </c>
    </row>
    <row r="1365" spans="2:10" ht="45" customHeight="1" x14ac:dyDescent="0.25">
      <c r="B1365" s="194">
        <f t="shared" ref="B1365:B1428" si="108">1+B1364</f>
        <v>1346</v>
      </c>
      <c r="C1365" s="203"/>
      <c r="D1365" s="204"/>
      <c r="E1365" s="205"/>
      <c r="F1365" s="206"/>
      <c r="G1365" s="199" t="str">
        <f t="shared" ref="G1365:G1428" si="109">IF(D1365&gt;0,G1364+D1365,"")</f>
        <v/>
      </c>
      <c r="H1365" s="199" t="str">
        <f t="shared" si="105"/>
        <v/>
      </c>
      <c r="I1365" s="207" t="str">
        <f t="shared" si="106"/>
        <v/>
      </c>
      <c r="J1365" s="208" t="str">
        <f t="shared" si="107"/>
        <v/>
      </c>
    </row>
    <row r="1366" spans="2:10" ht="45" customHeight="1" x14ac:dyDescent="0.25">
      <c r="B1366" s="194">
        <f t="shared" si="108"/>
        <v>1347</v>
      </c>
      <c r="C1366" s="203"/>
      <c r="D1366" s="204"/>
      <c r="E1366" s="205"/>
      <c r="F1366" s="206"/>
      <c r="G1366" s="199" t="str">
        <f t="shared" si="109"/>
        <v/>
      </c>
      <c r="H1366" s="199" t="str">
        <f t="shared" si="105"/>
        <v/>
      </c>
      <c r="I1366" s="207" t="str">
        <f t="shared" si="106"/>
        <v/>
      </c>
      <c r="J1366" s="208" t="str">
        <f t="shared" si="107"/>
        <v/>
      </c>
    </row>
    <row r="1367" spans="2:10" ht="45" customHeight="1" x14ac:dyDescent="0.25">
      <c r="B1367" s="194">
        <f t="shared" si="108"/>
        <v>1348</v>
      </c>
      <c r="C1367" s="203"/>
      <c r="D1367" s="204"/>
      <c r="E1367" s="205"/>
      <c r="F1367" s="206"/>
      <c r="G1367" s="199" t="str">
        <f t="shared" si="109"/>
        <v/>
      </c>
      <c r="H1367" s="199" t="str">
        <f t="shared" si="105"/>
        <v/>
      </c>
      <c r="I1367" s="207" t="str">
        <f t="shared" si="106"/>
        <v/>
      </c>
      <c r="J1367" s="208" t="str">
        <f t="shared" si="107"/>
        <v/>
      </c>
    </row>
    <row r="1368" spans="2:10" ht="45" customHeight="1" x14ac:dyDescent="0.25">
      <c r="B1368" s="194">
        <f t="shared" si="108"/>
        <v>1349</v>
      </c>
      <c r="C1368" s="203"/>
      <c r="D1368" s="204"/>
      <c r="E1368" s="205"/>
      <c r="F1368" s="206"/>
      <c r="G1368" s="199" t="str">
        <f t="shared" si="109"/>
        <v/>
      </c>
      <c r="H1368" s="199" t="str">
        <f t="shared" si="105"/>
        <v/>
      </c>
      <c r="I1368" s="207" t="str">
        <f t="shared" si="106"/>
        <v/>
      </c>
      <c r="J1368" s="208" t="str">
        <f t="shared" si="107"/>
        <v/>
      </c>
    </row>
    <row r="1369" spans="2:10" ht="45" customHeight="1" x14ac:dyDescent="0.25">
      <c r="B1369" s="194">
        <f t="shared" si="108"/>
        <v>1350</v>
      </c>
      <c r="C1369" s="203"/>
      <c r="D1369" s="204"/>
      <c r="E1369" s="205"/>
      <c r="F1369" s="206"/>
      <c r="G1369" s="199" t="str">
        <f t="shared" si="109"/>
        <v/>
      </c>
      <c r="H1369" s="199" t="str">
        <f t="shared" si="105"/>
        <v/>
      </c>
      <c r="I1369" s="207" t="str">
        <f t="shared" si="106"/>
        <v/>
      </c>
      <c r="J1369" s="208" t="str">
        <f t="shared" si="107"/>
        <v/>
      </c>
    </row>
    <row r="1370" spans="2:10" ht="45" customHeight="1" x14ac:dyDescent="0.25">
      <c r="B1370" s="194">
        <f t="shared" si="108"/>
        <v>1351</v>
      </c>
      <c r="C1370" s="203"/>
      <c r="D1370" s="204"/>
      <c r="E1370" s="205"/>
      <c r="F1370" s="206"/>
      <c r="G1370" s="199" t="str">
        <f t="shared" si="109"/>
        <v/>
      </c>
      <c r="H1370" s="199" t="str">
        <f t="shared" si="105"/>
        <v/>
      </c>
      <c r="I1370" s="207" t="str">
        <f t="shared" si="106"/>
        <v/>
      </c>
      <c r="J1370" s="208" t="str">
        <f t="shared" si="107"/>
        <v/>
      </c>
    </row>
    <row r="1371" spans="2:10" ht="45" customHeight="1" x14ac:dyDescent="0.25">
      <c r="B1371" s="194">
        <f t="shared" si="108"/>
        <v>1352</v>
      </c>
      <c r="C1371" s="203"/>
      <c r="D1371" s="204"/>
      <c r="E1371" s="205"/>
      <c r="F1371" s="206"/>
      <c r="G1371" s="199" t="str">
        <f t="shared" si="109"/>
        <v/>
      </c>
      <c r="H1371" s="199" t="str">
        <f t="shared" si="105"/>
        <v/>
      </c>
      <c r="I1371" s="207" t="str">
        <f t="shared" si="106"/>
        <v/>
      </c>
      <c r="J1371" s="208" t="str">
        <f t="shared" si="107"/>
        <v/>
      </c>
    </row>
    <row r="1372" spans="2:10" ht="45" customHeight="1" x14ac:dyDescent="0.25">
      <c r="B1372" s="194">
        <f t="shared" si="108"/>
        <v>1353</v>
      </c>
      <c r="C1372" s="203"/>
      <c r="D1372" s="204"/>
      <c r="E1372" s="205"/>
      <c r="F1372" s="206"/>
      <c r="G1372" s="199" t="str">
        <f t="shared" si="109"/>
        <v/>
      </c>
      <c r="H1372" s="199" t="str">
        <f t="shared" si="105"/>
        <v/>
      </c>
      <c r="I1372" s="207" t="str">
        <f t="shared" si="106"/>
        <v/>
      </c>
      <c r="J1372" s="208" t="str">
        <f t="shared" si="107"/>
        <v/>
      </c>
    </row>
    <row r="1373" spans="2:10" ht="45" customHeight="1" x14ac:dyDescent="0.25">
      <c r="B1373" s="194">
        <f t="shared" si="108"/>
        <v>1354</v>
      </c>
      <c r="C1373" s="203"/>
      <c r="D1373" s="204"/>
      <c r="E1373" s="205"/>
      <c r="F1373" s="206"/>
      <c r="G1373" s="199" t="str">
        <f t="shared" si="109"/>
        <v/>
      </c>
      <c r="H1373" s="199" t="str">
        <f t="shared" si="105"/>
        <v/>
      </c>
      <c r="I1373" s="207" t="str">
        <f t="shared" si="106"/>
        <v/>
      </c>
      <c r="J1373" s="208" t="str">
        <f t="shared" si="107"/>
        <v/>
      </c>
    </row>
    <row r="1374" spans="2:10" ht="45" customHeight="1" x14ac:dyDescent="0.25">
      <c r="B1374" s="194">
        <f t="shared" si="108"/>
        <v>1355</v>
      </c>
      <c r="C1374" s="203"/>
      <c r="D1374" s="204"/>
      <c r="E1374" s="205"/>
      <c r="F1374" s="206"/>
      <c r="G1374" s="199" t="str">
        <f t="shared" si="109"/>
        <v/>
      </c>
      <c r="H1374" s="199" t="str">
        <f t="shared" si="105"/>
        <v/>
      </c>
      <c r="I1374" s="207" t="str">
        <f t="shared" si="106"/>
        <v/>
      </c>
      <c r="J1374" s="208" t="str">
        <f t="shared" si="107"/>
        <v/>
      </c>
    </row>
    <row r="1375" spans="2:10" ht="45" customHeight="1" x14ac:dyDescent="0.25">
      <c r="B1375" s="194">
        <f t="shared" si="108"/>
        <v>1356</v>
      </c>
      <c r="C1375" s="203"/>
      <c r="D1375" s="204"/>
      <c r="E1375" s="205"/>
      <c r="F1375" s="206"/>
      <c r="G1375" s="199" t="str">
        <f t="shared" si="109"/>
        <v/>
      </c>
      <c r="H1375" s="199" t="str">
        <f t="shared" si="105"/>
        <v/>
      </c>
      <c r="I1375" s="207" t="str">
        <f t="shared" si="106"/>
        <v/>
      </c>
      <c r="J1375" s="208" t="str">
        <f t="shared" si="107"/>
        <v/>
      </c>
    </row>
    <row r="1376" spans="2:10" ht="45" customHeight="1" x14ac:dyDescent="0.25">
      <c r="B1376" s="194">
        <f t="shared" si="108"/>
        <v>1357</v>
      </c>
      <c r="C1376" s="203"/>
      <c r="D1376" s="204"/>
      <c r="E1376" s="205"/>
      <c r="F1376" s="206"/>
      <c r="G1376" s="199" t="str">
        <f t="shared" si="109"/>
        <v/>
      </c>
      <c r="H1376" s="199" t="str">
        <f t="shared" si="105"/>
        <v/>
      </c>
      <c r="I1376" s="207" t="str">
        <f t="shared" si="106"/>
        <v/>
      </c>
      <c r="J1376" s="208" t="str">
        <f t="shared" si="107"/>
        <v/>
      </c>
    </row>
    <row r="1377" spans="2:10" ht="45" customHeight="1" x14ac:dyDescent="0.25">
      <c r="B1377" s="194">
        <f t="shared" si="108"/>
        <v>1358</v>
      </c>
      <c r="C1377" s="203"/>
      <c r="D1377" s="204"/>
      <c r="E1377" s="205"/>
      <c r="F1377" s="206"/>
      <c r="G1377" s="199" t="str">
        <f t="shared" si="109"/>
        <v/>
      </c>
      <c r="H1377" s="199" t="str">
        <f t="shared" si="105"/>
        <v/>
      </c>
      <c r="I1377" s="207" t="str">
        <f t="shared" si="106"/>
        <v/>
      </c>
      <c r="J1377" s="208" t="str">
        <f t="shared" si="107"/>
        <v/>
      </c>
    </row>
    <row r="1378" spans="2:10" ht="45" customHeight="1" x14ac:dyDescent="0.25">
      <c r="B1378" s="194">
        <f t="shared" si="108"/>
        <v>1359</v>
      </c>
      <c r="C1378" s="203"/>
      <c r="D1378" s="204"/>
      <c r="E1378" s="205"/>
      <c r="F1378" s="206"/>
      <c r="G1378" s="199" t="str">
        <f t="shared" si="109"/>
        <v/>
      </c>
      <c r="H1378" s="199" t="str">
        <f t="shared" si="105"/>
        <v/>
      </c>
      <c r="I1378" s="207" t="str">
        <f t="shared" si="106"/>
        <v/>
      </c>
      <c r="J1378" s="208" t="str">
        <f t="shared" si="107"/>
        <v/>
      </c>
    </row>
    <row r="1379" spans="2:10" ht="45" customHeight="1" x14ac:dyDescent="0.25">
      <c r="B1379" s="194">
        <f t="shared" si="108"/>
        <v>1360</v>
      </c>
      <c r="C1379" s="203"/>
      <c r="D1379" s="204"/>
      <c r="E1379" s="205"/>
      <c r="F1379" s="206"/>
      <c r="G1379" s="199" t="str">
        <f t="shared" si="109"/>
        <v/>
      </c>
      <c r="H1379" s="199" t="str">
        <f t="shared" si="105"/>
        <v/>
      </c>
      <c r="I1379" s="207" t="str">
        <f t="shared" si="106"/>
        <v/>
      </c>
      <c r="J1379" s="208" t="str">
        <f t="shared" si="107"/>
        <v/>
      </c>
    </row>
    <row r="1380" spans="2:10" ht="45" customHeight="1" x14ac:dyDescent="0.25">
      <c r="B1380" s="194">
        <f t="shared" si="108"/>
        <v>1361</v>
      </c>
      <c r="C1380" s="203"/>
      <c r="D1380" s="204"/>
      <c r="E1380" s="205"/>
      <c r="F1380" s="206"/>
      <c r="G1380" s="199" t="str">
        <f t="shared" si="109"/>
        <v/>
      </c>
      <c r="H1380" s="199" t="str">
        <f t="shared" si="105"/>
        <v/>
      </c>
      <c r="I1380" s="207" t="str">
        <f t="shared" si="106"/>
        <v/>
      </c>
      <c r="J1380" s="208" t="str">
        <f t="shared" si="107"/>
        <v/>
      </c>
    </row>
    <row r="1381" spans="2:10" ht="45" customHeight="1" x14ac:dyDescent="0.25">
      <c r="B1381" s="194">
        <f t="shared" si="108"/>
        <v>1362</v>
      </c>
      <c r="C1381" s="203"/>
      <c r="D1381" s="204"/>
      <c r="E1381" s="205"/>
      <c r="F1381" s="206"/>
      <c r="G1381" s="199" t="str">
        <f t="shared" si="109"/>
        <v/>
      </c>
      <c r="H1381" s="199" t="str">
        <f t="shared" si="105"/>
        <v/>
      </c>
      <c r="I1381" s="207" t="str">
        <f t="shared" si="106"/>
        <v/>
      </c>
      <c r="J1381" s="208" t="str">
        <f t="shared" si="107"/>
        <v/>
      </c>
    </row>
    <row r="1382" spans="2:10" ht="45" customHeight="1" x14ac:dyDescent="0.25">
      <c r="B1382" s="194">
        <f t="shared" si="108"/>
        <v>1363</v>
      </c>
      <c r="C1382" s="203"/>
      <c r="D1382" s="204"/>
      <c r="E1382" s="205"/>
      <c r="F1382" s="206"/>
      <c r="G1382" s="199" t="str">
        <f t="shared" si="109"/>
        <v/>
      </c>
      <c r="H1382" s="199" t="str">
        <f t="shared" si="105"/>
        <v/>
      </c>
      <c r="I1382" s="207" t="str">
        <f t="shared" si="106"/>
        <v/>
      </c>
      <c r="J1382" s="208" t="str">
        <f t="shared" si="107"/>
        <v/>
      </c>
    </row>
    <row r="1383" spans="2:10" ht="45" customHeight="1" x14ac:dyDescent="0.25">
      <c r="B1383" s="194">
        <f t="shared" si="108"/>
        <v>1364</v>
      </c>
      <c r="C1383" s="203"/>
      <c r="D1383" s="204"/>
      <c r="E1383" s="205"/>
      <c r="F1383" s="206"/>
      <c r="G1383" s="199" t="str">
        <f t="shared" si="109"/>
        <v/>
      </c>
      <c r="H1383" s="199" t="str">
        <f t="shared" si="105"/>
        <v/>
      </c>
      <c r="I1383" s="207" t="str">
        <f t="shared" si="106"/>
        <v/>
      </c>
      <c r="J1383" s="208" t="str">
        <f t="shared" si="107"/>
        <v/>
      </c>
    </row>
    <row r="1384" spans="2:10" ht="45" customHeight="1" x14ac:dyDescent="0.25">
      <c r="B1384" s="194">
        <f t="shared" si="108"/>
        <v>1365</v>
      </c>
      <c r="C1384" s="203"/>
      <c r="D1384" s="204"/>
      <c r="E1384" s="205"/>
      <c r="F1384" s="206"/>
      <c r="G1384" s="199" t="str">
        <f t="shared" si="109"/>
        <v/>
      </c>
      <c r="H1384" s="199" t="str">
        <f t="shared" si="105"/>
        <v/>
      </c>
      <c r="I1384" s="207" t="str">
        <f t="shared" si="106"/>
        <v/>
      </c>
      <c r="J1384" s="208" t="str">
        <f t="shared" si="107"/>
        <v/>
      </c>
    </row>
    <row r="1385" spans="2:10" ht="45" customHeight="1" x14ac:dyDescent="0.25">
      <c r="B1385" s="194">
        <f t="shared" si="108"/>
        <v>1366</v>
      </c>
      <c r="C1385" s="203"/>
      <c r="D1385" s="204"/>
      <c r="E1385" s="205"/>
      <c r="F1385" s="206"/>
      <c r="G1385" s="199" t="str">
        <f t="shared" si="109"/>
        <v/>
      </c>
      <c r="H1385" s="199" t="str">
        <f t="shared" si="105"/>
        <v/>
      </c>
      <c r="I1385" s="207" t="str">
        <f t="shared" si="106"/>
        <v/>
      </c>
      <c r="J1385" s="208" t="str">
        <f t="shared" si="107"/>
        <v/>
      </c>
    </row>
    <row r="1386" spans="2:10" ht="45" customHeight="1" x14ac:dyDescent="0.25">
      <c r="B1386" s="194">
        <f t="shared" si="108"/>
        <v>1367</v>
      </c>
      <c r="C1386" s="203"/>
      <c r="D1386" s="204"/>
      <c r="E1386" s="205"/>
      <c r="F1386" s="206"/>
      <c r="G1386" s="199" t="str">
        <f t="shared" si="109"/>
        <v/>
      </c>
      <c r="H1386" s="199" t="str">
        <f t="shared" si="105"/>
        <v/>
      </c>
      <c r="I1386" s="207" t="str">
        <f t="shared" si="106"/>
        <v/>
      </c>
      <c r="J1386" s="208" t="str">
        <f t="shared" si="107"/>
        <v/>
      </c>
    </row>
    <row r="1387" spans="2:10" ht="45" customHeight="1" x14ac:dyDescent="0.25">
      <c r="B1387" s="194">
        <f t="shared" si="108"/>
        <v>1368</v>
      </c>
      <c r="C1387" s="203"/>
      <c r="D1387" s="204"/>
      <c r="E1387" s="205"/>
      <c r="F1387" s="206"/>
      <c r="G1387" s="199" t="str">
        <f t="shared" si="109"/>
        <v/>
      </c>
      <c r="H1387" s="199" t="str">
        <f t="shared" si="105"/>
        <v/>
      </c>
      <c r="I1387" s="207" t="str">
        <f t="shared" si="106"/>
        <v/>
      </c>
      <c r="J1387" s="208" t="str">
        <f t="shared" si="107"/>
        <v/>
      </c>
    </row>
    <row r="1388" spans="2:10" ht="45" customHeight="1" x14ac:dyDescent="0.25">
      <c r="B1388" s="194">
        <f t="shared" si="108"/>
        <v>1369</v>
      </c>
      <c r="C1388" s="203"/>
      <c r="D1388" s="204"/>
      <c r="E1388" s="205"/>
      <c r="F1388" s="206"/>
      <c r="G1388" s="199" t="str">
        <f t="shared" si="109"/>
        <v/>
      </c>
      <c r="H1388" s="199" t="str">
        <f t="shared" si="105"/>
        <v/>
      </c>
      <c r="I1388" s="207" t="str">
        <f t="shared" si="106"/>
        <v/>
      </c>
      <c r="J1388" s="208" t="str">
        <f t="shared" si="107"/>
        <v/>
      </c>
    </row>
    <row r="1389" spans="2:10" ht="45" customHeight="1" x14ac:dyDescent="0.25">
      <c r="B1389" s="194">
        <f t="shared" si="108"/>
        <v>1370</v>
      </c>
      <c r="C1389" s="203"/>
      <c r="D1389" s="204"/>
      <c r="E1389" s="205"/>
      <c r="F1389" s="206"/>
      <c r="G1389" s="199" t="str">
        <f t="shared" si="109"/>
        <v/>
      </c>
      <c r="H1389" s="199" t="str">
        <f t="shared" si="105"/>
        <v/>
      </c>
      <c r="I1389" s="207" t="str">
        <f t="shared" si="106"/>
        <v/>
      </c>
      <c r="J1389" s="208" t="str">
        <f t="shared" si="107"/>
        <v/>
      </c>
    </row>
    <row r="1390" spans="2:10" ht="45" customHeight="1" x14ac:dyDescent="0.25">
      <c r="B1390" s="194">
        <f t="shared" si="108"/>
        <v>1371</v>
      </c>
      <c r="C1390" s="203"/>
      <c r="D1390" s="204"/>
      <c r="E1390" s="205"/>
      <c r="F1390" s="206"/>
      <c r="G1390" s="199" t="str">
        <f t="shared" si="109"/>
        <v/>
      </c>
      <c r="H1390" s="199" t="str">
        <f t="shared" si="105"/>
        <v/>
      </c>
      <c r="I1390" s="207" t="str">
        <f t="shared" si="106"/>
        <v/>
      </c>
      <c r="J1390" s="208" t="str">
        <f t="shared" si="107"/>
        <v/>
      </c>
    </row>
    <row r="1391" spans="2:10" ht="45" customHeight="1" x14ac:dyDescent="0.25">
      <c r="B1391" s="194">
        <f t="shared" si="108"/>
        <v>1372</v>
      </c>
      <c r="C1391" s="203"/>
      <c r="D1391" s="204"/>
      <c r="E1391" s="205"/>
      <c r="F1391" s="206"/>
      <c r="G1391" s="199" t="str">
        <f t="shared" si="109"/>
        <v/>
      </c>
      <c r="H1391" s="199" t="str">
        <f t="shared" si="105"/>
        <v/>
      </c>
      <c r="I1391" s="207" t="str">
        <f t="shared" si="106"/>
        <v/>
      </c>
      <c r="J1391" s="208" t="str">
        <f t="shared" si="107"/>
        <v/>
      </c>
    </row>
    <row r="1392" spans="2:10" ht="45" customHeight="1" x14ac:dyDescent="0.25">
      <c r="B1392" s="194">
        <f t="shared" si="108"/>
        <v>1373</v>
      </c>
      <c r="C1392" s="203"/>
      <c r="D1392" s="204"/>
      <c r="E1392" s="205"/>
      <c r="F1392" s="206"/>
      <c r="G1392" s="199" t="str">
        <f t="shared" si="109"/>
        <v/>
      </c>
      <c r="H1392" s="199" t="str">
        <f t="shared" si="105"/>
        <v/>
      </c>
      <c r="I1392" s="207" t="str">
        <f t="shared" si="106"/>
        <v/>
      </c>
      <c r="J1392" s="208" t="str">
        <f t="shared" si="107"/>
        <v/>
      </c>
    </row>
    <row r="1393" spans="2:10" ht="45" customHeight="1" x14ac:dyDescent="0.25">
      <c r="B1393" s="194">
        <f t="shared" si="108"/>
        <v>1374</v>
      </c>
      <c r="C1393" s="203"/>
      <c r="D1393" s="204"/>
      <c r="E1393" s="205"/>
      <c r="F1393" s="206"/>
      <c r="G1393" s="199" t="str">
        <f t="shared" si="109"/>
        <v/>
      </c>
      <c r="H1393" s="199" t="str">
        <f t="shared" si="105"/>
        <v/>
      </c>
      <c r="I1393" s="207" t="str">
        <f t="shared" si="106"/>
        <v/>
      </c>
      <c r="J1393" s="208" t="str">
        <f t="shared" si="107"/>
        <v/>
      </c>
    </row>
    <row r="1394" spans="2:10" ht="45" customHeight="1" x14ac:dyDescent="0.25">
      <c r="B1394" s="194">
        <f t="shared" si="108"/>
        <v>1375</v>
      </c>
      <c r="C1394" s="203"/>
      <c r="D1394" s="204"/>
      <c r="E1394" s="205"/>
      <c r="F1394" s="206"/>
      <c r="G1394" s="199" t="str">
        <f t="shared" si="109"/>
        <v/>
      </c>
      <c r="H1394" s="199" t="str">
        <f t="shared" si="105"/>
        <v/>
      </c>
      <c r="I1394" s="207" t="str">
        <f t="shared" si="106"/>
        <v/>
      </c>
      <c r="J1394" s="208" t="str">
        <f t="shared" si="107"/>
        <v/>
      </c>
    </row>
    <row r="1395" spans="2:10" ht="45" customHeight="1" x14ac:dyDescent="0.25">
      <c r="B1395" s="194">
        <f t="shared" si="108"/>
        <v>1376</v>
      </c>
      <c r="C1395" s="203"/>
      <c r="D1395" s="204"/>
      <c r="E1395" s="205"/>
      <c r="F1395" s="206"/>
      <c r="G1395" s="199" t="str">
        <f t="shared" si="109"/>
        <v/>
      </c>
      <c r="H1395" s="199" t="str">
        <f t="shared" si="105"/>
        <v/>
      </c>
      <c r="I1395" s="207" t="str">
        <f t="shared" si="106"/>
        <v/>
      </c>
      <c r="J1395" s="208" t="str">
        <f t="shared" si="107"/>
        <v/>
      </c>
    </row>
    <row r="1396" spans="2:10" ht="45" customHeight="1" x14ac:dyDescent="0.25">
      <c r="B1396" s="194">
        <f t="shared" si="108"/>
        <v>1377</v>
      </c>
      <c r="C1396" s="203"/>
      <c r="D1396" s="204"/>
      <c r="E1396" s="205"/>
      <c r="F1396" s="206"/>
      <c r="G1396" s="199" t="str">
        <f t="shared" si="109"/>
        <v/>
      </c>
      <c r="H1396" s="199" t="str">
        <f t="shared" si="105"/>
        <v/>
      </c>
      <c r="I1396" s="207" t="str">
        <f t="shared" si="106"/>
        <v/>
      </c>
      <c r="J1396" s="208" t="str">
        <f t="shared" si="107"/>
        <v/>
      </c>
    </row>
    <row r="1397" spans="2:10" ht="45" customHeight="1" x14ac:dyDescent="0.25">
      <c r="B1397" s="194">
        <f t="shared" si="108"/>
        <v>1378</v>
      </c>
      <c r="C1397" s="203"/>
      <c r="D1397" s="204"/>
      <c r="E1397" s="205"/>
      <c r="F1397" s="206"/>
      <c r="G1397" s="199" t="str">
        <f t="shared" si="109"/>
        <v/>
      </c>
      <c r="H1397" s="199" t="str">
        <f t="shared" si="105"/>
        <v/>
      </c>
      <c r="I1397" s="207" t="str">
        <f t="shared" si="106"/>
        <v/>
      </c>
      <c r="J1397" s="208" t="str">
        <f t="shared" si="107"/>
        <v/>
      </c>
    </row>
    <row r="1398" spans="2:10" ht="45" customHeight="1" x14ac:dyDescent="0.25">
      <c r="B1398" s="194">
        <f t="shared" si="108"/>
        <v>1379</v>
      </c>
      <c r="C1398" s="203"/>
      <c r="D1398" s="204"/>
      <c r="E1398" s="205"/>
      <c r="F1398" s="206"/>
      <c r="G1398" s="199" t="str">
        <f t="shared" si="109"/>
        <v/>
      </c>
      <c r="H1398" s="199" t="str">
        <f t="shared" si="105"/>
        <v/>
      </c>
      <c r="I1398" s="207" t="str">
        <f t="shared" si="106"/>
        <v/>
      </c>
      <c r="J1398" s="208" t="str">
        <f t="shared" si="107"/>
        <v/>
      </c>
    </row>
    <row r="1399" spans="2:10" ht="45" customHeight="1" x14ac:dyDescent="0.25">
      <c r="B1399" s="194">
        <f t="shared" si="108"/>
        <v>1380</v>
      </c>
      <c r="C1399" s="203"/>
      <c r="D1399" s="204"/>
      <c r="E1399" s="205"/>
      <c r="F1399" s="206"/>
      <c r="G1399" s="199" t="str">
        <f t="shared" si="109"/>
        <v/>
      </c>
      <c r="H1399" s="199" t="str">
        <f t="shared" si="105"/>
        <v/>
      </c>
      <c r="I1399" s="207" t="str">
        <f t="shared" si="106"/>
        <v/>
      </c>
      <c r="J1399" s="208" t="str">
        <f t="shared" si="107"/>
        <v/>
      </c>
    </row>
    <row r="1400" spans="2:10" ht="45" customHeight="1" x14ac:dyDescent="0.25">
      <c r="B1400" s="194">
        <f t="shared" si="108"/>
        <v>1381</v>
      </c>
      <c r="C1400" s="203"/>
      <c r="D1400" s="204"/>
      <c r="E1400" s="205"/>
      <c r="F1400" s="206"/>
      <c r="G1400" s="199" t="str">
        <f t="shared" si="109"/>
        <v/>
      </c>
      <c r="H1400" s="199" t="str">
        <f t="shared" si="105"/>
        <v/>
      </c>
      <c r="I1400" s="207" t="str">
        <f t="shared" si="106"/>
        <v/>
      </c>
      <c r="J1400" s="208" t="str">
        <f t="shared" si="107"/>
        <v/>
      </c>
    </row>
    <row r="1401" spans="2:10" ht="45" customHeight="1" x14ac:dyDescent="0.25">
      <c r="B1401" s="194">
        <f t="shared" si="108"/>
        <v>1382</v>
      </c>
      <c r="C1401" s="203"/>
      <c r="D1401" s="204"/>
      <c r="E1401" s="205"/>
      <c r="F1401" s="206"/>
      <c r="G1401" s="199" t="str">
        <f t="shared" si="109"/>
        <v/>
      </c>
      <c r="H1401" s="199" t="str">
        <f t="shared" si="105"/>
        <v/>
      </c>
      <c r="I1401" s="207" t="str">
        <f t="shared" si="106"/>
        <v/>
      </c>
      <c r="J1401" s="208" t="str">
        <f t="shared" si="107"/>
        <v/>
      </c>
    </row>
    <row r="1402" spans="2:10" ht="45" customHeight="1" x14ac:dyDescent="0.25">
      <c r="B1402" s="194">
        <f t="shared" si="108"/>
        <v>1383</v>
      </c>
      <c r="C1402" s="203"/>
      <c r="D1402" s="204"/>
      <c r="E1402" s="205"/>
      <c r="F1402" s="206"/>
      <c r="G1402" s="199" t="str">
        <f t="shared" si="109"/>
        <v/>
      </c>
      <c r="H1402" s="199" t="str">
        <f t="shared" si="105"/>
        <v/>
      </c>
      <c r="I1402" s="207" t="str">
        <f t="shared" si="106"/>
        <v/>
      </c>
      <c r="J1402" s="208" t="str">
        <f t="shared" si="107"/>
        <v/>
      </c>
    </row>
    <row r="1403" spans="2:10" ht="45" customHeight="1" x14ac:dyDescent="0.25">
      <c r="B1403" s="194">
        <f t="shared" si="108"/>
        <v>1384</v>
      </c>
      <c r="C1403" s="203"/>
      <c r="D1403" s="204"/>
      <c r="E1403" s="205"/>
      <c r="F1403" s="206"/>
      <c r="G1403" s="199" t="str">
        <f t="shared" si="109"/>
        <v/>
      </c>
      <c r="H1403" s="199" t="str">
        <f t="shared" si="105"/>
        <v/>
      </c>
      <c r="I1403" s="207" t="str">
        <f t="shared" si="106"/>
        <v/>
      </c>
      <c r="J1403" s="208" t="str">
        <f t="shared" si="107"/>
        <v/>
      </c>
    </row>
    <row r="1404" spans="2:10" ht="45" customHeight="1" x14ac:dyDescent="0.25">
      <c r="B1404" s="194">
        <f t="shared" si="108"/>
        <v>1385</v>
      </c>
      <c r="C1404" s="203"/>
      <c r="D1404" s="204"/>
      <c r="E1404" s="205"/>
      <c r="F1404" s="206"/>
      <c r="G1404" s="199" t="str">
        <f t="shared" si="109"/>
        <v/>
      </c>
      <c r="H1404" s="199" t="str">
        <f t="shared" si="105"/>
        <v/>
      </c>
      <c r="I1404" s="207" t="str">
        <f t="shared" si="106"/>
        <v/>
      </c>
      <c r="J1404" s="208" t="str">
        <f t="shared" si="107"/>
        <v/>
      </c>
    </row>
    <row r="1405" spans="2:10" ht="45" customHeight="1" x14ac:dyDescent="0.25">
      <c r="B1405" s="194">
        <f t="shared" si="108"/>
        <v>1386</v>
      </c>
      <c r="C1405" s="203"/>
      <c r="D1405" s="204"/>
      <c r="E1405" s="205"/>
      <c r="F1405" s="206"/>
      <c r="G1405" s="199" t="str">
        <f t="shared" si="109"/>
        <v/>
      </c>
      <c r="H1405" s="199" t="str">
        <f t="shared" si="105"/>
        <v/>
      </c>
      <c r="I1405" s="207" t="str">
        <f t="shared" si="106"/>
        <v/>
      </c>
      <c r="J1405" s="208" t="str">
        <f t="shared" si="107"/>
        <v/>
      </c>
    </row>
    <row r="1406" spans="2:10" ht="45" customHeight="1" x14ac:dyDescent="0.25">
      <c r="B1406" s="194">
        <f t="shared" si="108"/>
        <v>1387</v>
      </c>
      <c r="C1406" s="203"/>
      <c r="D1406" s="204"/>
      <c r="E1406" s="205"/>
      <c r="F1406" s="206"/>
      <c r="G1406" s="199" t="str">
        <f t="shared" si="109"/>
        <v/>
      </c>
      <c r="H1406" s="199" t="str">
        <f t="shared" si="105"/>
        <v/>
      </c>
      <c r="I1406" s="207" t="str">
        <f t="shared" si="106"/>
        <v/>
      </c>
      <c r="J1406" s="208" t="str">
        <f t="shared" si="107"/>
        <v/>
      </c>
    </row>
    <row r="1407" spans="2:10" ht="45" customHeight="1" x14ac:dyDescent="0.25">
      <c r="B1407" s="194">
        <f t="shared" si="108"/>
        <v>1388</v>
      </c>
      <c r="C1407" s="203"/>
      <c r="D1407" s="204"/>
      <c r="E1407" s="205"/>
      <c r="F1407" s="206"/>
      <c r="G1407" s="199" t="str">
        <f t="shared" si="109"/>
        <v/>
      </c>
      <c r="H1407" s="199" t="str">
        <f t="shared" si="105"/>
        <v/>
      </c>
      <c r="I1407" s="207" t="str">
        <f t="shared" si="106"/>
        <v/>
      </c>
      <c r="J1407" s="208" t="str">
        <f t="shared" si="107"/>
        <v/>
      </c>
    </row>
    <row r="1408" spans="2:10" ht="45" customHeight="1" x14ac:dyDescent="0.25">
      <c r="B1408" s="194">
        <f t="shared" si="108"/>
        <v>1389</v>
      </c>
      <c r="C1408" s="203"/>
      <c r="D1408" s="204"/>
      <c r="E1408" s="205"/>
      <c r="F1408" s="206"/>
      <c r="G1408" s="199" t="str">
        <f t="shared" si="109"/>
        <v/>
      </c>
      <c r="H1408" s="199" t="str">
        <f t="shared" si="105"/>
        <v/>
      </c>
      <c r="I1408" s="207" t="str">
        <f t="shared" si="106"/>
        <v/>
      </c>
      <c r="J1408" s="208" t="str">
        <f t="shared" si="107"/>
        <v/>
      </c>
    </row>
    <row r="1409" spans="2:10" ht="45" customHeight="1" x14ac:dyDescent="0.25">
      <c r="B1409" s="194">
        <f t="shared" si="108"/>
        <v>1390</v>
      </c>
      <c r="C1409" s="203"/>
      <c r="D1409" s="204"/>
      <c r="E1409" s="205"/>
      <c r="F1409" s="206"/>
      <c r="G1409" s="199" t="str">
        <f t="shared" si="109"/>
        <v/>
      </c>
      <c r="H1409" s="199" t="str">
        <f t="shared" si="105"/>
        <v/>
      </c>
      <c r="I1409" s="207" t="str">
        <f t="shared" si="106"/>
        <v/>
      </c>
      <c r="J1409" s="208" t="str">
        <f t="shared" si="107"/>
        <v/>
      </c>
    </row>
    <row r="1410" spans="2:10" ht="45" customHeight="1" x14ac:dyDescent="0.25">
      <c r="B1410" s="194">
        <f t="shared" si="108"/>
        <v>1391</v>
      </c>
      <c r="C1410" s="203"/>
      <c r="D1410" s="204"/>
      <c r="E1410" s="205"/>
      <c r="F1410" s="206"/>
      <c r="G1410" s="199" t="str">
        <f t="shared" si="109"/>
        <v/>
      </c>
      <c r="H1410" s="199" t="str">
        <f t="shared" si="105"/>
        <v/>
      </c>
      <c r="I1410" s="207" t="str">
        <f t="shared" si="106"/>
        <v/>
      </c>
      <c r="J1410" s="208" t="str">
        <f t="shared" si="107"/>
        <v/>
      </c>
    </row>
    <row r="1411" spans="2:10" ht="45" customHeight="1" x14ac:dyDescent="0.25">
      <c r="B1411" s="194">
        <f t="shared" si="108"/>
        <v>1392</v>
      </c>
      <c r="C1411" s="203"/>
      <c r="D1411" s="204"/>
      <c r="E1411" s="205"/>
      <c r="F1411" s="206"/>
      <c r="G1411" s="199" t="str">
        <f t="shared" si="109"/>
        <v/>
      </c>
      <c r="H1411" s="199" t="str">
        <f t="shared" si="105"/>
        <v/>
      </c>
      <c r="I1411" s="207" t="str">
        <f t="shared" si="106"/>
        <v/>
      </c>
      <c r="J1411" s="208" t="str">
        <f t="shared" si="107"/>
        <v/>
      </c>
    </row>
    <row r="1412" spans="2:10" ht="45" customHeight="1" x14ac:dyDescent="0.25">
      <c r="B1412" s="194">
        <f t="shared" si="108"/>
        <v>1393</v>
      </c>
      <c r="C1412" s="203"/>
      <c r="D1412" s="204"/>
      <c r="E1412" s="205"/>
      <c r="F1412" s="206"/>
      <c r="G1412" s="199" t="str">
        <f t="shared" si="109"/>
        <v/>
      </c>
      <c r="H1412" s="199" t="str">
        <f t="shared" si="105"/>
        <v/>
      </c>
      <c r="I1412" s="207" t="str">
        <f t="shared" si="106"/>
        <v/>
      </c>
      <c r="J1412" s="208" t="str">
        <f t="shared" si="107"/>
        <v/>
      </c>
    </row>
    <row r="1413" spans="2:10" ht="45" customHeight="1" x14ac:dyDescent="0.25">
      <c r="B1413" s="194">
        <f t="shared" si="108"/>
        <v>1394</v>
      </c>
      <c r="C1413" s="203"/>
      <c r="D1413" s="204"/>
      <c r="E1413" s="205"/>
      <c r="F1413" s="206"/>
      <c r="G1413" s="199" t="str">
        <f t="shared" si="109"/>
        <v/>
      </c>
      <c r="H1413" s="199" t="str">
        <f t="shared" si="105"/>
        <v/>
      </c>
      <c r="I1413" s="207" t="str">
        <f t="shared" si="106"/>
        <v/>
      </c>
      <c r="J1413" s="208" t="str">
        <f t="shared" si="107"/>
        <v/>
      </c>
    </row>
    <row r="1414" spans="2:10" ht="45" customHeight="1" x14ac:dyDescent="0.25">
      <c r="B1414" s="194">
        <f t="shared" si="108"/>
        <v>1395</v>
      </c>
      <c r="C1414" s="203"/>
      <c r="D1414" s="204"/>
      <c r="E1414" s="205"/>
      <c r="F1414" s="206"/>
      <c r="G1414" s="199" t="str">
        <f t="shared" si="109"/>
        <v/>
      </c>
      <c r="H1414" s="199" t="str">
        <f t="shared" si="105"/>
        <v/>
      </c>
      <c r="I1414" s="207" t="str">
        <f t="shared" si="106"/>
        <v/>
      </c>
      <c r="J1414" s="208" t="str">
        <f t="shared" si="107"/>
        <v/>
      </c>
    </row>
    <row r="1415" spans="2:10" ht="45" customHeight="1" x14ac:dyDescent="0.25">
      <c r="B1415" s="194">
        <f t="shared" si="108"/>
        <v>1396</v>
      </c>
      <c r="C1415" s="203"/>
      <c r="D1415" s="204"/>
      <c r="E1415" s="205"/>
      <c r="F1415" s="206"/>
      <c r="G1415" s="199" t="str">
        <f t="shared" si="109"/>
        <v/>
      </c>
      <c r="H1415" s="199" t="str">
        <f t="shared" si="105"/>
        <v/>
      </c>
      <c r="I1415" s="207" t="str">
        <f t="shared" si="106"/>
        <v/>
      </c>
      <c r="J1415" s="208" t="str">
        <f t="shared" si="107"/>
        <v/>
      </c>
    </row>
    <row r="1416" spans="2:10" ht="45" customHeight="1" x14ac:dyDescent="0.25">
      <c r="B1416" s="194">
        <f t="shared" si="108"/>
        <v>1397</v>
      </c>
      <c r="C1416" s="203"/>
      <c r="D1416" s="204"/>
      <c r="E1416" s="205"/>
      <c r="F1416" s="206"/>
      <c r="G1416" s="199" t="str">
        <f t="shared" si="109"/>
        <v/>
      </c>
      <c r="H1416" s="199" t="str">
        <f t="shared" si="105"/>
        <v/>
      </c>
      <c r="I1416" s="207" t="str">
        <f t="shared" si="106"/>
        <v/>
      </c>
      <c r="J1416" s="208" t="str">
        <f t="shared" si="107"/>
        <v/>
      </c>
    </row>
    <row r="1417" spans="2:10" ht="45" customHeight="1" x14ac:dyDescent="0.25">
      <c r="B1417" s="194">
        <f t="shared" si="108"/>
        <v>1398</v>
      </c>
      <c r="C1417" s="203"/>
      <c r="D1417" s="204"/>
      <c r="E1417" s="205"/>
      <c r="F1417" s="206"/>
      <c r="G1417" s="199" t="str">
        <f t="shared" si="109"/>
        <v/>
      </c>
      <c r="H1417" s="199" t="str">
        <f t="shared" si="105"/>
        <v/>
      </c>
      <c r="I1417" s="207" t="str">
        <f t="shared" si="106"/>
        <v/>
      </c>
      <c r="J1417" s="208" t="str">
        <f t="shared" si="107"/>
        <v/>
      </c>
    </row>
    <row r="1418" spans="2:10" ht="45" customHeight="1" x14ac:dyDescent="0.25">
      <c r="B1418" s="194">
        <f t="shared" si="108"/>
        <v>1399</v>
      </c>
      <c r="C1418" s="203"/>
      <c r="D1418" s="204"/>
      <c r="E1418" s="205"/>
      <c r="F1418" s="206"/>
      <c r="G1418" s="199" t="str">
        <f t="shared" si="109"/>
        <v/>
      </c>
      <c r="H1418" s="199" t="str">
        <f t="shared" si="105"/>
        <v/>
      </c>
      <c r="I1418" s="207" t="str">
        <f t="shared" si="106"/>
        <v/>
      </c>
      <c r="J1418" s="208" t="str">
        <f t="shared" si="107"/>
        <v/>
      </c>
    </row>
    <row r="1419" spans="2:10" ht="45" customHeight="1" x14ac:dyDescent="0.25">
      <c r="B1419" s="194">
        <f t="shared" si="108"/>
        <v>1400</v>
      </c>
      <c r="C1419" s="203"/>
      <c r="D1419" s="204"/>
      <c r="E1419" s="205"/>
      <c r="F1419" s="206"/>
      <c r="G1419" s="199" t="str">
        <f t="shared" si="109"/>
        <v/>
      </c>
      <c r="H1419" s="199" t="str">
        <f t="shared" si="105"/>
        <v/>
      </c>
      <c r="I1419" s="207" t="str">
        <f t="shared" si="106"/>
        <v/>
      </c>
      <c r="J1419" s="208" t="str">
        <f t="shared" si="107"/>
        <v/>
      </c>
    </row>
    <row r="1420" spans="2:10" ht="45" customHeight="1" x14ac:dyDescent="0.25">
      <c r="B1420" s="194">
        <f t="shared" si="108"/>
        <v>1401</v>
      </c>
      <c r="C1420" s="203"/>
      <c r="D1420" s="204"/>
      <c r="E1420" s="205"/>
      <c r="F1420" s="206"/>
      <c r="G1420" s="199" t="str">
        <f t="shared" si="109"/>
        <v/>
      </c>
      <c r="H1420" s="199" t="str">
        <f t="shared" si="105"/>
        <v/>
      </c>
      <c r="I1420" s="207" t="str">
        <f t="shared" si="106"/>
        <v/>
      </c>
      <c r="J1420" s="208" t="str">
        <f t="shared" si="107"/>
        <v/>
      </c>
    </row>
    <row r="1421" spans="2:10" ht="45" customHeight="1" x14ac:dyDescent="0.25">
      <c r="B1421" s="194">
        <f t="shared" si="108"/>
        <v>1402</v>
      </c>
      <c r="C1421" s="203"/>
      <c r="D1421" s="204"/>
      <c r="E1421" s="205"/>
      <c r="F1421" s="206"/>
      <c r="G1421" s="199" t="str">
        <f t="shared" si="109"/>
        <v/>
      </c>
      <c r="H1421" s="199" t="str">
        <f t="shared" si="105"/>
        <v/>
      </c>
      <c r="I1421" s="207" t="str">
        <f t="shared" si="106"/>
        <v/>
      </c>
      <c r="J1421" s="208" t="str">
        <f t="shared" si="107"/>
        <v/>
      </c>
    </row>
    <row r="1422" spans="2:10" ht="45" customHeight="1" x14ac:dyDescent="0.25">
      <c r="B1422" s="194">
        <f t="shared" si="108"/>
        <v>1403</v>
      </c>
      <c r="C1422" s="203"/>
      <c r="D1422" s="204"/>
      <c r="E1422" s="205"/>
      <c r="F1422" s="206"/>
      <c r="G1422" s="199" t="str">
        <f t="shared" si="109"/>
        <v/>
      </c>
      <c r="H1422" s="199" t="str">
        <f t="shared" si="105"/>
        <v/>
      </c>
      <c r="I1422" s="207" t="str">
        <f t="shared" si="106"/>
        <v/>
      </c>
      <c r="J1422" s="208" t="str">
        <f t="shared" si="107"/>
        <v/>
      </c>
    </row>
    <row r="1423" spans="2:10" ht="45" customHeight="1" x14ac:dyDescent="0.25">
      <c r="B1423" s="194">
        <f t="shared" si="108"/>
        <v>1404</v>
      </c>
      <c r="C1423" s="203"/>
      <c r="D1423" s="204"/>
      <c r="E1423" s="205"/>
      <c r="F1423" s="206"/>
      <c r="G1423" s="199" t="str">
        <f t="shared" si="109"/>
        <v/>
      </c>
      <c r="H1423" s="199" t="str">
        <f t="shared" si="105"/>
        <v/>
      </c>
      <c r="I1423" s="207" t="str">
        <f t="shared" si="106"/>
        <v/>
      </c>
      <c r="J1423" s="208" t="str">
        <f t="shared" si="107"/>
        <v/>
      </c>
    </row>
    <row r="1424" spans="2:10" ht="45" customHeight="1" x14ac:dyDescent="0.25">
      <c r="B1424" s="194">
        <f t="shared" si="108"/>
        <v>1405</v>
      </c>
      <c r="C1424" s="203"/>
      <c r="D1424" s="204"/>
      <c r="E1424" s="205"/>
      <c r="F1424" s="206"/>
      <c r="G1424" s="199" t="str">
        <f t="shared" si="109"/>
        <v/>
      </c>
      <c r="H1424" s="199" t="str">
        <f t="shared" si="105"/>
        <v/>
      </c>
      <c r="I1424" s="207" t="str">
        <f t="shared" si="106"/>
        <v/>
      </c>
      <c r="J1424" s="208" t="str">
        <f t="shared" si="107"/>
        <v/>
      </c>
    </row>
    <row r="1425" spans="2:10" ht="45" customHeight="1" x14ac:dyDescent="0.25">
      <c r="B1425" s="194">
        <f t="shared" si="108"/>
        <v>1406</v>
      </c>
      <c r="C1425" s="203"/>
      <c r="D1425" s="204"/>
      <c r="E1425" s="205"/>
      <c r="F1425" s="206"/>
      <c r="G1425" s="199" t="str">
        <f t="shared" si="109"/>
        <v/>
      </c>
      <c r="H1425" s="199" t="str">
        <f t="shared" si="105"/>
        <v/>
      </c>
      <c r="I1425" s="207" t="str">
        <f t="shared" si="106"/>
        <v/>
      </c>
      <c r="J1425" s="208" t="str">
        <f t="shared" si="107"/>
        <v/>
      </c>
    </row>
    <row r="1426" spans="2:10" ht="45" customHeight="1" x14ac:dyDescent="0.25">
      <c r="B1426" s="194">
        <f t="shared" si="108"/>
        <v>1407</v>
      </c>
      <c r="C1426" s="203"/>
      <c r="D1426" s="204"/>
      <c r="E1426" s="205"/>
      <c r="F1426" s="206"/>
      <c r="G1426" s="199" t="str">
        <f t="shared" si="109"/>
        <v/>
      </c>
      <c r="H1426" s="199" t="str">
        <f t="shared" si="105"/>
        <v/>
      </c>
      <c r="I1426" s="207" t="str">
        <f t="shared" si="106"/>
        <v/>
      </c>
      <c r="J1426" s="208" t="str">
        <f t="shared" si="107"/>
        <v/>
      </c>
    </row>
    <row r="1427" spans="2:10" ht="45" customHeight="1" x14ac:dyDescent="0.25">
      <c r="B1427" s="194">
        <f t="shared" si="108"/>
        <v>1408</v>
      </c>
      <c r="C1427" s="203"/>
      <c r="D1427" s="204"/>
      <c r="E1427" s="205"/>
      <c r="F1427" s="206"/>
      <c r="G1427" s="199" t="str">
        <f t="shared" si="109"/>
        <v/>
      </c>
      <c r="H1427" s="199" t="str">
        <f t="shared" si="105"/>
        <v/>
      </c>
      <c r="I1427" s="207" t="str">
        <f t="shared" si="106"/>
        <v/>
      </c>
      <c r="J1427" s="208" t="str">
        <f t="shared" si="107"/>
        <v/>
      </c>
    </row>
    <row r="1428" spans="2:10" ht="45" customHeight="1" x14ac:dyDescent="0.25">
      <c r="B1428" s="194">
        <f t="shared" si="108"/>
        <v>1409</v>
      </c>
      <c r="C1428" s="203"/>
      <c r="D1428" s="204"/>
      <c r="E1428" s="205"/>
      <c r="F1428" s="206"/>
      <c r="G1428" s="199" t="str">
        <f t="shared" si="109"/>
        <v/>
      </c>
      <c r="H1428" s="199" t="str">
        <f t="shared" ref="H1428:H1491" si="110">IF(E1428&gt;0,+D1428/E1428,"")</f>
        <v/>
      </c>
      <c r="I1428" s="207" t="str">
        <f t="shared" ref="I1428:I1491" si="111">IF(ISERR(F1428/D1428),"",(F1428/D1428))</f>
        <v/>
      </c>
      <c r="J1428" s="208" t="str">
        <f t="shared" ref="J1428:J1491" si="112">IF(D1428&gt;0,(IF(AND(ISERROR(VLOOKUP(D1428/$J$12,$M$10:$O$13,3,1))),"ALERTA. Registre SMMLV, casilla 8",VLOOKUP(D1428/$J$12,$M$10:$O$13,3,1))),"")</f>
        <v/>
      </c>
    </row>
    <row r="1429" spans="2:10" ht="45" customHeight="1" x14ac:dyDescent="0.25">
      <c r="B1429" s="194">
        <f t="shared" ref="B1429:B1492" si="113">1+B1428</f>
        <v>1410</v>
      </c>
      <c r="C1429" s="203"/>
      <c r="D1429" s="204"/>
      <c r="E1429" s="205"/>
      <c r="F1429" s="206"/>
      <c r="G1429" s="199" t="str">
        <f t="shared" ref="G1429:G1492" si="114">IF(D1429&gt;0,G1428+D1429,"")</f>
        <v/>
      </c>
      <c r="H1429" s="199" t="str">
        <f t="shared" si="110"/>
        <v/>
      </c>
      <c r="I1429" s="207" t="str">
        <f t="shared" si="111"/>
        <v/>
      </c>
      <c r="J1429" s="208" t="str">
        <f t="shared" si="112"/>
        <v/>
      </c>
    </row>
    <row r="1430" spans="2:10" ht="45" customHeight="1" x14ac:dyDescent="0.25">
      <c r="B1430" s="194">
        <f t="shared" si="113"/>
        <v>1411</v>
      </c>
      <c r="C1430" s="203"/>
      <c r="D1430" s="204"/>
      <c r="E1430" s="205"/>
      <c r="F1430" s="206"/>
      <c r="G1430" s="199" t="str">
        <f t="shared" si="114"/>
        <v/>
      </c>
      <c r="H1430" s="199" t="str">
        <f t="shared" si="110"/>
        <v/>
      </c>
      <c r="I1430" s="207" t="str">
        <f t="shared" si="111"/>
        <v/>
      </c>
      <c r="J1430" s="208" t="str">
        <f t="shared" si="112"/>
        <v/>
      </c>
    </row>
    <row r="1431" spans="2:10" ht="45" customHeight="1" x14ac:dyDescent="0.25">
      <c r="B1431" s="194">
        <f t="shared" si="113"/>
        <v>1412</v>
      </c>
      <c r="C1431" s="203"/>
      <c r="D1431" s="204"/>
      <c r="E1431" s="205"/>
      <c r="F1431" s="206"/>
      <c r="G1431" s="199" t="str">
        <f t="shared" si="114"/>
        <v/>
      </c>
      <c r="H1431" s="199" t="str">
        <f t="shared" si="110"/>
        <v/>
      </c>
      <c r="I1431" s="207" t="str">
        <f t="shared" si="111"/>
        <v/>
      </c>
      <c r="J1431" s="208" t="str">
        <f t="shared" si="112"/>
        <v/>
      </c>
    </row>
    <row r="1432" spans="2:10" ht="45" customHeight="1" x14ac:dyDescent="0.25">
      <c r="B1432" s="194">
        <f t="shared" si="113"/>
        <v>1413</v>
      </c>
      <c r="C1432" s="203"/>
      <c r="D1432" s="204"/>
      <c r="E1432" s="205"/>
      <c r="F1432" s="206"/>
      <c r="G1432" s="199" t="str">
        <f t="shared" si="114"/>
        <v/>
      </c>
      <c r="H1432" s="199" t="str">
        <f t="shared" si="110"/>
        <v/>
      </c>
      <c r="I1432" s="207" t="str">
        <f t="shared" si="111"/>
        <v/>
      </c>
      <c r="J1432" s="208" t="str">
        <f t="shared" si="112"/>
        <v/>
      </c>
    </row>
    <row r="1433" spans="2:10" ht="45" customHeight="1" x14ac:dyDescent="0.25">
      <c r="B1433" s="194">
        <f t="shared" si="113"/>
        <v>1414</v>
      </c>
      <c r="C1433" s="203"/>
      <c r="D1433" s="204"/>
      <c r="E1433" s="205"/>
      <c r="F1433" s="206"/>
      <c r="G1433" s="199" t="str">
        <f t="shared" si="114"/>
        <v/>
      </c>
      <c r="H1433" s="199" t="str">
        <f t="shared" si="110"/>
        <v/>
      </c>
      <c r="I1433" s="207" t="str">
        <f t="shared" si="111"/>
        <v/>
      </c>
      <c r="J1433" s="208" t="str">
        <f t="shared" si="112"/>
        <v/>
      </c>
    </row>
    <row r="1434" spans="2:10" ht="45" customHeight="1" x14ac:dyDescent="0.25">
      <c r="B1434" s="194">
        <f t="shared" si="113"/>
        <v>1415</v>
      </c>
      <c r="C1434" s="203"/>
      <c r="D1434" s="204"/>
      <c r="E1434" s="205"/>
      <c r="F1434" s="206"/>
      <c r="G1434" s="199" t="str">
        <f t="shared" si="114"/>
        <v/>
      </c>
      <c r="H1434" s="199" t="str">
        <f t="shared" si="110"/>
        <v/>
      </c>
      <c r="I1434" s="207" t="str">
        <f t="shared" si="111"/>
        <v/>
      </c>
      <c r="J1434" s="208" t="str">
        <f t="shared" si="112"/>
        <v/>
      </c>
    </row>
    <row r="1435" spans="2:10" ht="45" customHeight="1" x14ac:dyDescent="0.25">
      <c r="B1435" s="194">
        <f t="shared" si="113"/>
        <v>1416</v>
      </c>
      <c r="C1435" s="203"/>
      <c r="D1435" s="204"/>
      <c r="E1435" s="205"/>
      <c r="F1435" s="206"/>
      <c r="G1435" s="199" t="str">
        <f t="shared" si="114"/>
        <v/>
      </c>
      <c r="H1435" s="199" t="str">
        <f t="shared" si="110"/>
        <v/>
      </c>
      <c r="I1435" s="207" t="str">
        <f t="shared" si="111"/>
        <v/>
      </c>
      <c r="J1435" s="208" t="str">
        <f t="shared" si="112"/>
        <v/>
      </c>
    </row>
    <row r="1436" spans="2:10" ht="45" customHeight="1" x14ac:dyDescent="0.25">
      <c r="B1436" s="194">
        <f t="shared" si="113"/>
        <v>1417</v>
      </c>
      <c r="C1436" s="203"/>
      <c r="D1436" s="204"/>
      <c r="E1436" s="205"/>
      <c r="F1436" s="206"/>
      <c r="G1436" s="199" t="str">
        <f t="shared" si="114"/>
        <v/>
      </c>
      <c r="H1436" s="199" t="str">
        <f t="shared" si="110"/>
        <v/>
      </c>
      <c r="I1436" s="207" t="str">
        <f t="shared" si="111"/>
        <v/>
      </c>
      <c r="J1436" s="208" t="str">
        <f t="shared" si="112"/>
        <v/>
      </c>
    </row>
    <row r="1437" spans="2:10" ht="45" customHeight="1" x14ac:dyDescent="0.25">
      <c r="B1437" s="194">
        <f t="shared" si="113"/>
        <v>1418</v>
      </c>
      <c r="C1437" s="203"/>
      <c r="D1437" s="204"/>
      <c r="E1437" s="205"/>
      <c r="F1437" s="206"/>
      <c r="G1437" s="199" t="str">
        <f t="shared" si="114"/>
        <v/>
      </c>
      <c r="H1437" s="199" t="str">
        <f t="shared" si="110"/>
        <v/>
      </c>
      <c r="I1437" s="207" t="str">
        <f t="shared" si="111"/>
        <v/>
      </c>
      <c r="J1437" s="208" t="str">
        <f t="shared" si="112"/>
        <v/>
      </c>
    </row>
    <row r="1438" spans="2:10" ht="45" customHeight="1" x14ac:dyDescent="0.25">
      <c r="B1438" s="194">
        <f t="shared" si="113"/>
        <v>1419</v>
      </c>
      <c r="C1438" s="203"/>
      <c r="D1438" s="204"/>
      <c r="E1438" s="205"/>
      <c r="F1438" s="206"/>
      <c r="G1438" s="199" t="str">
        <f t="shared" si="114"/>
        <v/>
      </c>
      <c r="H1438" s="199" t="str">
        <f t="shared" si="110"/>
        <v/>
      </c>
      <c r="I1438" s="207" t="str">
        <f t="shared" si="111"/>
        <v/>
      </c>
      <c r="J1438" s="208" t="str">
        <f t="shared" si="112"/>
        <v/>
      </c>
    </row>
    <row r="1439" spans="2:10" ht="45" customHeight="1" x14ac:dyDescent="0.25">
      <c r="B1439" s="194">
        <f t="shared" si="113"/>
        <v>1420</v>
      </c>
      <c r="C1439" s="203"/>
      <c r="D1439" s="204"/>
      <c r="E1439" s="205"/>
      <c r="F1439" s="206"/>
      <c r="G1439" s="199" t="str">
        <f t="shared" si="114"/>
        <v/>
      </c>
      <c r="H1439" s="199" t="str">
        <f t="shared" si="110"/>
        <v/>
      </c>
      <c r="I1439" s="207" t="str">
        <f t="shared" si="111"/>
        <v/>
      </c>
      <c r="J1439" s="208" t="str">
        <f t="shared" si="112"/>
        <v/>
      </c>
    </row>
    <row r="1440" spans="2:10" ht="45" customHeight="1" x14ac:dyDescent="0.25">
      <c r="B1440" s="194">
        <f t="shared" si="113"/>
        <v>1421</v>
      </c>
      <c r="C1440" s="203"/>
      <c r="D1440" s="204"/>
      <c r="E1440" s="205"/>
      <c r="F1440" s="206"/>
      <c r="G1440" s="199" t="str">
        <f t="shared" si="114"/>
        <v/>
      </c>
      <c r="H1440" s="199" t="str">
        <f t="shared" si="110"/>
        <v/>
      </c>
      <c r="I1440" s="207" t="str">
        <f t="shared" si="111"/>
        <v/>
      </c>
      <c r="J1440" s="208" t="str">
        <f t="shared" si="112"/>
        <v/>
      </c>
    </row>
    <row r="1441" spans="2:10" ht="45" customHeight="1" x14ac:dyDescent="0.25">
      <c r="B1441" s="194">
        <f t="shared" si="113"/>
        <v>1422</v>
      </c>
      <c r="C1441" s="203"/>
      <c r="D1441" s="204"/>
      <c r="E1441" s="205"/>
      <c r="F1441" s="206"/>
      <c r="G1441" s="199" t="str">
        <f t="shared" si="114"/>
        <v/>
      </c>
      <c r="H1441" s="199" t="str">
        <f t="shared" si="110"/>
        <v/>
      </c>
      <c r="I1441" s="207" t="str">
        <f t="shared" si="111"/>
        <v/>
      </c>
      <c r="J1441" s="208" t="str">
        <f t="shared" si="112"/>
        <v/>
      </c>
    </row>
    <row r="1442" spans="2:10" ht="45" customHeight="1" x14ac:dyDescent="0.25">
      <c r="B1442" s="194">
        <f t="shared" si="113"/>
        <v>1423</v>
      </c>
      <c r="C1442" s="203"/>
      <c r="D1442" s="204"/>
      <c r="E1442" s="205"/>
      <c r="F1442" s="206"/>
      <c r="G1442" s="199" t="str">
        <f t="shared" si="114"/>
        <v/>
      </c>
      <c r="H1442" s="199" t="str">
        <f t="shared" si="110"/>
        <v/>
      </c>
      <c r="I1442" s="207" t="str">
        <f t="shared" si="111"/>
        <v/>
      </c>
      <c r="J1442" s="208" t="str">
        <f t="shared" si="112"/>
        <v/>
      </c>
    </row>
    <row r="1443" spans="2:10" ht="45" customHeight="1" x14ac:dyDescent="0.25">
      <c r="B1443" s="194">
        <f t="shared" si="113"/>
        <v>1424</v>
      </c>
      <c r="C1443" s="203"/>
      <c r="D1443" s="204"/>
      <c r="E1443" s="205"/>
      <c r="F1443" s="206"/>
      <c r="G1443" s="199" t="str">
        <f t="shared" si="114"/>
        <v/>
      </c>
      <c r="H1443" s="199" t="str">
        <f t="shared" si="110"/>
        <v/>
      </c>
      <c r="I1443" s="207" t="str">
        <f t="shared" si="111"/>
        <v/>
      </c>
      <c r="J1443" s="208" t="str">
        <f t="shared" si="112"/>
        <v/>
      </c>
    </row>
    <row r="1444" spans="2:10" ht="45" customHeight="1" x14ac:dyDescent="0.25">
      <c r="B1444" s="194">
        <f t="shared" si="113"/>
        <v>1425</v>
      </c>
      <c r="C1444" s="203"/>
      <c r="D1444" s="204"/>
      <c r="E1444" s="205"/>
      <c r="F1444" s="206"/>
      <c r="G1444" s="199" t="str">
        <f t="shared" si="114"/>
        <v/>
      </c>
      <c r="H1444" s="199" t="str">
        <f t="shared" si="110"/>
        <v/>
      </c>
      <c r="I1444" s="207" t="str">
        <f t="shared" si="111"/>
        <v/>
      </c>
      <c r="J1444" s="208" t="str">
        <f t="shared" si="112"/>
        <v/>
      </c>
    </row>
    <row r="1445" spans="2:10" ht="45" customHeight="1" x14ac:dyDescent="0.25">
      <c r="B1445" s="194">
        <f t="shared" si="113"/>
        <v>1426</v>
      </c>
      <c r="C1445" s="203"/>
      <c r="D1445" s="204"/>
      <c r="E1445" s="205"/>
      <c r="F1445" s="206"/>
      <c r="G1445" s="199" t="str">
        <f t="shared" si="114"/>
        <v/>
      </c>
      <c r="H1445" s="199" t="str">
        <f t="shared" si="110"/>
        <v/>
      </c>
      <c r="I1445" s="207" t="str">
        <f t="shared" si="111"/>
        <v/>
      </c>
      <c r="J1445" s="208" t="str">
        <f t="shared" si="112"/>
        <v/>
      </c>
    </row>
    <row r="1446" spans="2:10" ht="45" customHeight="1" x14ac:dyDescent="0.25">
      <c r="B1446" s="194">
        <f t="shared" si="113"/>
        <v>1427</v>
      </c>
      <c r="C1446" s="203"/>
      <c r="D1446" s="204"/>
      <c r="E1446" s="205"/>
      <c r="F1446" s="206"/>
      <c r="G1446" s="199" t="str">
        <f t="shared" si="114"/>
        <v/>
      </c>
      <c r="H1446" s="199" t="str">
        <f t="shared" si="110"/>
        <v/>
      </c>
      <c r="I1446" s="207" t="str">
        <f t="shared" si="111"/>
        <v/>
      </c>
      <c r="J1446" s="208" t="str">
        <f t="shared" si="112"/>
        <v/>
      </c>
    </row>
    <row r="1447" spans="2:10" ht="45" customHeight="1" x14ac:dyDescent="0.25">
      <c r="B1447" s="194">
        <f t="shared" si="113"/>
        <v>1428</v>
      </c>
      <c r="C1447" s="203"/>
      <c r="D1447" s="204"/>
      <c r="E1447" s="205"/>
      <c r="F1447" s="206"/>
      <c r="G1447" s="199" t="str">
        <f t="shared" si="114"/>
        <v/>
      </c>
      <c r="H1447" s="199" t="str">
        <f t="shared" si="110"/>
        <v/>
      </c>
      <c r="I1447" s="207" t="str">
        <f t="shared" si="111"/>
        <v/>
      </c>
      <c r="J1447" s="208" t="str">
        <f t="shared" si="112"/>
        <v/>
      </c>
    </row>
    <row r="1448" spans="2:10" ht="45" customHeight="1" x14ac:dyDescent="0.25">
      <c r="B1448" s="194">
        <f t="shared" si="113"/>
        <v>1429</v>
      </c>
      <c r="C1448" s="203"/>
      <c r="D1448" s="204"/>
      <c r="E1448" s="205"/>
      <c r="F1448" s="206"/>
      <c r="G1448" s="199" t="str">
        <f t="shared" si="114"/>
        <v/>
      </c>
      <c r="H1448" s="199" t="str">
        <f t="shared" si="110"/>
        <v/>
      </c>
      <c r="I1448" s="207" t="str">
        <f t="shared" si="111"/>
        <v/>
      </c>
      <c r="J1448" s="208" t="str">
        <f t="shared" si="112"/>
        <v/>
      </c>
    </row>
    <row r="1449" spans="2:10" ht="45" customHeight="1" x14ac:dyDescent="0.25">
      <c r="B1449" s="194">
        <f t="shared" si="113"/>
        <v>1430</v>
      </c>
      <c r="C1449" s="203"/>
      <c r="D1449" s="204"/>
      <c r="E1449" s="205"/>
      <c r="F1449" s="206"/>
      <c r="G1449" s="199" t="str">
        <f t="shared" si="114"/>
        <v/>
      </c>
      <c r="H1449" s="199" t="str">
        <f t="shared" si="110"/>
        <v/>
      </c>
      <c r="I1449" s="207" t="str">
        <f t="shared" si="111"/>
        <v/>
      </c>
      <c r="J1449" s="208" t="str">
        <f t="shared" si="112"/>
        <v/>
      </c>
    </row>
    <row r="1450" spans="2:10" ht="45" customHeight="1" x14ac:dyDescent="0.25">
      <c r="B1450" s="194">
        <f t="shared" si="113"/>
        <v>1431</v>
      </c>
      <c r="C1450" s="203"/>
      <c r="D1450" s="204"/>
      <c r="E1450" s="205"/>
      <c r="F1450" s="206"/>
      <c r="G1450" s="199" t="str">
        <f t="shared" si="114"/>
        <v/>
      </c>
      <c r="H1450" s="199" t="str">
        <f t="shared" si="110"/>
        <v/>
      </c>
      <c r="I1450" s="207" t="str">
        <f t="shared" si="111"/>
        <v/>
      </c>
      <c r="J1450" s="208" t="str">
        <f t="shared" si="112"/>
        <v/>
      </c>
    </row>
    <row r="1451" spans="2:10" ht="45" customHeight="1" x14ac:dyDescent="0.25">
      <c r="B1451" s="194">
        <f t="shared" si="113"/>
        <v>1432</v>
      </c>
      <c r="C1451" s="203"/>
      <c r="D1451" s="204"/>
      <c r="E1451" s="205"/>
      <c r="F1451" s="206"/>
      <c r="G1451" s="199" t="str">
        <f t="shared" si="114"/>
        <v/>
      </c>
      <c r="H1451" s="199" t="str">
        <f t="shared" si="110"/>
        <v/>
      </c>
      <c r="I1451" s="207" t="str">
        <f t="shared" si="111"/>
        <v/>
      </c>
      <c r="J1451" s="208" t="str">
        <f t="shared" si="112"/>
        <v/>
      </c>
    </row>
    <row r="1452" spans="2:10" ht="45" customHeight="1" x14ac:dyDescent="0.25">
      <c r="B1452" s="194">
        <f t="shared" si="113"/>
        <v>1433</v>
      </c>
      <c r="C1452" s="203"/>
      <c r="D1452" s="204"/>
      <c r="E1452" s="205"/>
      <c r="F1452" s="206"/>
      <c r="G1452" s="199" t="str">
        <f t="shared" si="114"/>
        <v/>
      </c>
      <c r="H1452" s="199" t="str">
        <f t="shared" si="110"/>
        <v/>
      </c>
      <c r="I1452" s="207" t="str">
        <f t="shared" si="111"/>
        <v/>
      </c>
      <c r="J1452" s="208" t="str">
        <f t="shared" si="112"/>
        <v/>
      </c>
    </row>
    <row r="1453" spans="2:10" ht="45" customHeight="1" x14ac:dyDescent="0.25">
      <c r="B1453" s="194">
        <f t="shared" si="113"/>
        <v>1434</v>
      </c>
      <c r="C1453" s="203"/>
      <c r="D1453" s="204"/>
      <c r="E1453" s="205"/>
      <c r="F1453" s="206"/>
      <c r="G1453" s="199" t="str">
        <f t="shared" si="114"/>
        <v/>
      </c>
      <c r="H1453" s="199" t="str">
        <f t="shared" si="110"/>
        <v/>
      </c>
      <c r="I1453" s="207" t="str">
        <f t="shared" si="111"/>
        <v/>
      </c>
      <c r="J1453" s="208" t="str">
        <f t="shared" si="112"/>
        <v/>
      </c>
    </row>
    <row r="1454" spans="2:10" ht="45" customHeight="1" x14ac:dyDescent="0.25">
      <c r="B1454" s="194">
        <f t="shared" si="113"/>
        <v>1435</v>
      </c>
      <c r="C1454" s="203"/>
      <c r="D1454" s="204"/>
      <c r="E1454" s="205"/>
      <c r="F1454" s="206"/>
      <c r="G1454" s="199" t="str">
        <f t="shared" si="114"/>
        <v/>
      </c>
      <c r="H1454" s="199" t="str">
        <f t="shared" si="110"/>
        <v/>
      </c>
      <c r="I1454" s="207" t="str">
        <f t="shared" si="111"/>
        <v/>
      </c>
      <c r="J1454" s="208" t="str">
        <f t="shared" si="112"/>
        <v/>
      </c>
    </row>
    <row r="1455" spans="2:10" ht="45" customHeight="1" x14ac:dyDescent="0.25">
      <c r="B1455" s="194">
        <f t="shared" si="113"/>
        <v>1436</v>
      </c>
      <c r="C1455" s="203"/>
      <c r="D1455" s="204"/>
      <c r="E1455" s="205"/>
      <c r="F1455" s="206"/>
      <c r="G1455" s="199" t="str">
        <f t="shared" si="114"/>
        <v/>
      </c>
      <c r="H1455" s="199" t="str">
        <f t="shared" si="110"/>
        <v/>
      </c>
      <c r="I1455" s="207" t="str">
        <f t="shared" si="111"/>
        <v/>
      </c>
      <c r="J1455" s="208" t="str">
        <f t="shared" si="112"/>
        <v/>
      </c>
    </row>
    <row r="1456" spans="2:10" ht="45" customHeight="1" x14ac:dyDescent="0.25">
      <c r="B1456" s="194">
        <f t="shared" si="113"/>
        <v>1437</v>
      </c>
      <c r="C1456" s="203"/>
      <c r="D1456" s="204"/>
      <c r="E1456" s="205"/>
      <c r="F1456" s="206"/>
      <c r="G1456" s="199" t="str">
        <f t="shared" si="114"/>
        <v/>
      </c>
      <c r="H1456" s="199" t="str">
        <f t="shared" si="110"/>
        <v/>
      </c>
      <c r="I1456" s="207" t="str">
        <f t="shared" si="111"/>
        <v/>
      </c>
      <c r="J1456" s="208" t="str">
        <f t="shared" si="112"/>
        <v/>
      </c>
    </row>
    <row r="1457" spans="2:10" ht="45" customHeight="1" x14ac:dyDescent="0.25">
      <c r="B1457" s="194">
        <f t="shared" si="113"/>
        <v>1438</v>
      </c>
      <c r="C1457" s="203"/>
      <c r="D1457" s="204"/>
      <c r="E1457" s="205"/>
      <c r="F1457" s="206"/>
      <c r="G1457" s="199" t="str">
        <f t="shared" si="114"/>
        <v/>
      </c>
      <c r="H1457" s="199" t="str">
        <f t="shared" si="110"/>
        <v/>
      </c>
      <c r="I1457" s="207" t="str">
        <f t="shared" si="111"/>
        <v/>
      </c>
      <c r="J1457" s="208" t="str">
        <f t="shared" si="112"/>
        <v/>
      </c>
    </row>
    <row r="1458" spans="2:10" ht="45" customHeight="1" x14ac:dyDescent="0.25">
      <c r="B1458" s="194">
        <f t="shared" si="113"/>
        <v>1439</v>
      </c>
      <c r="C1458" s="203"/>
      <c r="D1458" s="204"/>
      <c r="E1458" s="205"/>
      <c r="F1458" s="206"/>
      <c r="G1458" s="199" t="str">
        <f t="shared" si="114"/>
        <v/>
      </c>
      <c r="H1458" s="199" t="str">
        <f t="shared" si="110"/>
        <v/>
      </c>
      <c r="I1458" s="207" t="str">
        <f t="shared" si="111"/>
        <v/>
      </c>
      <c r="J1458" s="208" t="str">
        <f t="shared" si="112"/>
        <v/>
      </c>
    </row>
    <row r="1459" spans="2:10" ht="45" customHeight="1" x14ac:dyDescent="0.25">
      <c r="B1459" s="194">
        <f t="shared" si="113"/>
        <v>1440</v>
      </c>
      <c r="C1459" s="203"/>
      <c r="D1459" s="204"/>
      <c r="E1459" s="205"/>
      <c r="F1459" s="206"/>
      <c r="G1459" s="199" t="str">
        <f t="shared" si="114"/>
        <v/>
      </c>
      <c r="H1459" s="199" t="str">
        <f t="shared" si="110"/>
        <v/>
      </c>
      <c r="I1459" s="207" t="str">
        <f t="shared" si="111"/>
        <v/>
      </c>
      <c r="J1459" s="208" t="str">
        <f t="shared" si="112"/>
        <v/>
      </c>
    </row>
    <row r="1460" spans="2:10" ht="45" customHeight="1" x14ac:dyDescent="0.25">
      <c r="B1460" s="194">
        <f t="shared" si="113"/>
        <v>1441</v>
      </c>
      <c r="C1460" s="203"/>
      <c r="D1460" s="204"/>
      <c r="E1460" s="205"/>
      <c r="F1460" s="206"/>
      <c r="G1460" s="199" t="str">
        <f t="shared" si="114"/>
        <v/>
      </c>
      <c r="H1460" s="199" t="str">
        <f t="shared" si="110"/>
        <v/>
      </c>
      <c r="I1460" s="207" t="str">
        <f t="shared" si="111"/>
        <v/>
      </c>
      <c r="J1460" s="208" t="str">
        <f t="shared" si="112"/>
        <v/>
      </c>
    </row>
    <row r="1461" spans="2:10" ht="45" customHeight="1" x14ac:dyDescent="0.25">
      <c r="B1461" s="194">
        <f t="shared" si="113"/>
        <v>1442</v>
      </c>
      <c r="C1461" s="203"/>
      <c r="D1461" s="204"/>
      <c r="E1461" s="205"/>
      <c r="F1461" s="206"/>
      <c r="G1461" s="199" t="str">
        <f t="shared" si="114"/>
        <v/>
      </c>
      <c r="H1461" s="199" t="str">
        <f t="shared" si="110"/>
        <v/>
      </c>
      <c r="I1461" s="207" t="str">
        <f t="shared" si="111"/>
        <v/>
      </c>
      <c r="J1461" s="208" t="str">
        <f t="shared" si="112"/>
        <v/>
      </c>
    </row>
    <row r="1462" spans="2:10" ht="45" customHeight="1" x14ac:dyDescent="0.25">
      <c r="B1462" s="194">
        <f t="shared" si="113"/>
        <v>1443</v>
      </c>
      <c r="C1462" s="203"/>
      <c r="D1462" s="204"/>
      <c r="E1462" s="205"/>
      <c r="F1462" s="206"/>
      <c r="G1462" s="199" t="str">
        <f t="shared" si="114"/>
        <v/>
      </c>
      <c r="H1462" s="199" t="str">
        <f t="shared" si="110"/>
        <v/>
      </c>
      <c r="I1462" s="207" t="str">
        <f t="shared" si="111"/>
        <v/>
      </c>
      <c r="J1462" s="208" t="str">
        <f t="shared" si="112"/>
        <v/>
      </c>
    </row>
    <row r="1463" spans="2:10" ht="45" customHeight="1" x14ac:dyDescent="0.25">
      <c r="B1463" s="194">
        <f t="shared" si="113"/>
        <v>1444</v>
      </c>
      <c r="C1463" s="203"/>
      <c r="D1463" s="204"/>
      <c r="E1463" s="205"/>
      <c r="F1463" s="206"/>
      <c r="G1463" s="199" t="str">
        <f t="shared" si="114"/>
        <v/>
      </c>
      <c r="H1463" s="199" t="str">
        <f t="shared" si="110"/>
        <v/>
      </c>
      <c r="I1463" s="207" t="str">
        <f t="shared" si="111"/>
        <v/>
      </c>
      <c r="J1463" s="208" t="str">
        <f t="shared" si="112"/>
        <v/>
      </c>
    </row>
    <row r="1464" spans="2:10" ht="45" customHeight="1" x14ac:dyDescent="0.25">
      <c r="B1464" s="194">
        <f t="shared" si="113"/>
        <v>1445</v>
      </c>
      <c r="C1464" s="203"/>
      <c r="D1464" s="204"/>
      <c r="E1464" s="205"/>
      <c r="F1464" s="206"/>
      <c r="G1464" s="199" t="str">
        <f t="shared" si="114"/>
        <v/>
      </c>
      <c r="H1464" s="199" t="str">
        <f t="shared" si="110"/>
        <v/>
      </c>
      <c r="I1464" s="207" t="str">
        <f t="shared" si="111"/>
        <v/>
      </c>
      <c r="J1464" s="208" t="str">
        <f t="shared" si="112"/>
        <v/>
      </c>
    </row>
    <row r="1465" spans="2:10" ht="45" customHeight="1" x14ac:dyDescent="0.25">
      <c r="B1465" s="194">
        <f t="shared" si="113"/>
        <v>1446</v>
      </c>
      <c r="C1465" s="203"/>
      <c r="D1465" s="204"/>
      <c r="E1465" s="205"/>
      <c r="F1465" s="206"/>
      <c r="G1465" s="199" t="str">
        <f t="shared" si="114"/>
        <v/>
      </c>
      <c r="H1465" s="199" t="str">
        <f t="shared" si="110"/>
        <v/>
      </c>
      <c r="I1465" s="207" t="str">
        <f t="shared" si="111"/>
        <v/>
      </c>
      <c r="J1465" s="208" t="str">
        <f t="shared" si="112"/>
        <v/>
      </c>
    </row>
    <row r="1466" spans="2:10" ht="45" customHeight="1" x14ac:dyDescent="0.25">
      <c r="B1466" s="194">
        <f t="shared" si="113"/>
        <v>1447</v>
      </c>
      <c r="C1466" s="203"/>
      <c r="D1466" s="204"/>
      <c r="E1466" s="205"/>
      <c r="F1466" s="206"/>
      <c r="G1466" s="199" t="str">
        <f t="shared" si="114"/>
        <v/>
      </c>
      <c r="H1466" s="199" t="str">
        <f t="shared" si="110"/>
        <v/>
      </c>
      <c r="I1466" s="207" t="str">
        <f t="shared" si="111"/>
        <v/>
      </c>
      <c r="J1466" s="208" t="str">
        <f t="shared" si="112"/>
        <v/>
      </c>
    </row>
    <row r="1467" spans="2:10" ht="45" customHeight="1" x14ac:dyDescent="0.25">
      <c r="B1467" s="194">
        <f t="shared" si="113"/>
        <v>1448</v>
      </c>
      <c r="C1467" s="203"/>
      <c r="D1467" s="204"/>
      <c r="E1467" s="205"/>
      <c r="F1467" s="206"/>
      <c r="G1467" s="199" t="str">
        <f t="shared" si="114"/>
        <v/>
      </c>
      <c r="H1467" s="199" t="str">
        <f t="shared" si="110"/>
        <v/>
      </c>
      <c r="I1467" s="207" t="str">
        <f t="shared" si="111"/>
        <v/>
      </c>
      <c r="J1467" s="208" t="str">
        <f t="shared" si="112"/>
        <v/>
      </c>
    </row>
    <row r="1468" spans="2:10" ht="45" customHeight="1" x14ac:dyDescent="0.25">
      <c r="B1468" s="194">
        <f t="shared" si="113"/>
        <v>1449</v>
      </c>
      <c r="C1468" s="203"/>
      <c r="D1468" s="204"/>
      <c r="E1468" s="205"/>
      <c r="F1468" s="206"/>
      <c r="G1468" s="199" t="str">
        <f t="shared" si="114"/>
        <v/>
      </c>
      <c r="H1468" s="199" t="str">
        <f t="shared" si="110"/>
        <v/>
      </c>
      <c r="I1468" s="207" t="str">
        <f t="shared" si="111"/>
        <v/>
      </c>
      <c r="J1468" s="208" t="str">
        <f t="shared" si="112"/>
        <v/>
      </c>
    </row>
    <row r="1469" spans="2:10" ht="45" customHeight="1" x14ac:dyDescent="0.25">
      <c r="B1469" s="194">
        <f t="shared" si="113"/>
        <v>1450</v>
      </c>
      <c r="C1469" s="203"/>
      <c r="D1469" s="204"/>
      <c r="E1469" s="205"/>
      <c r="F1469" s="206"/>
      <c r="G1469" s="199" t="str">
        <f t="shared" si="114"/>
        <v/>
      </c>
      <c r="H1469" s="199" t="str">
        <f t="shared" si="110"/>
        <v/>
      </c>
      <c r="I1469" s="207" t="str">
        <f t="shared" si="111"/>
        <v/>
      </c>
      <c r="J1469" s="208" t="str">
        <f t="shared" si="112"/>
        <v/>
      </c>
    </row>
    <row r="1470" spans="2:10" ht="45" customHeight="1" x14ac:dyDescent="0.25">
      <c r="B1470" s="194">
        <f t="shared" si="113"/>
        <v>1451</v>
      </c>
      <c r="C1470" s="203"/>
      <c r="D1470" s="204"/>
      <c r="E1470" s="205"/>
      <c r="F1470" s="206"/>
      <c r="G1470" s="199" t="str">
        <f t="shared" si="114"/>
        <v/>
      </c>
      <c r="H1470" s="199" t="str">
        <f t="shared" si="110"/>
        <v/>
      </c>
      <c r="I1470" s="207" t="str">
        <f t="shared" si="111"/>
        <v/>
      </c>
      <c r="J1470" s="208" t="str">
        <f t="shared" si="112"/>
        <v/>
      </c>
    </row>
    <row r="1471" spans="2:10" ht="45" customHeight="1" x14ac:dyDescent="0.25">
      <c r="B1471" s="194">
        <f t="shared" si="113"/>
        <v>1452</v>
      </c>
      <c r="C1471" s="203"/>
      <c r="D1471" s="204"/>
      <c r="E1471" s="205"/>
      <c r="F1471" s="206"/>
      <c r="G1471" s="199" t="str">
        <f t="shared" si="114"/>
        <v/>
      </c>
      <c r="H1471" s="199" t="str">
        <f t="shared" si="110"/>
        <v/>
      </c>
      <c r="I1471" s="207" t="str">
        <f t="shared" si="111"/>
        <v/>
      </c>
      <c r="J1471" s="208" t="str">
        <f t="shared" si="112"/>
        <v/>
      </c>
    </row>
    <row r="1472" spans="2:10" ht="45" customHeight="1" x14ac:dyDescent="0.25">
      <c r="B1472" s="194">
        <f t="shared" si="113"/>
        <v>1453</v>
      </c>
      <c r="C1472" s="203"/>
      <c r="D1472" s="204"/>
      <c r="E1472" s="205"/>
      <c r="F1472" s="206"/>
      <c r="G1472" s="199" t="str">
        <f t="shared" si="114"/>
        <v/>
      </c>
      <c r="H1472" s="199" t="str">
        <f t="shared" si="110"/>
        <v/>
      </c>
      <c r="I1472" s="207" t="str">
        <f t="shared" si="111"/>
        <v/>
      </c>
      <c r="J1472" s="208" t="str">
        <f t="shared" si="112"/>
        <v/>
      </c>
    </row>
    <row r="1473" spans="2:10" ht="45" customHeight="1" x14ac:dyDescent="0.25">
      <c r="B1473" s="194">
        <f t="shared" si="113"/>
        <v>1454</v>
      </c>
      <c r="C1473" s="203"/>
      <c r="D1473" s="204"/>
      <c r="E1473" s="205"/>
      <c r="F1473" s="206"/>
      <c r="G1473" s="199" t="str">
        <f t="shared" si="114"/>
        <v/>
      </c>
      <c r="H1473" s="199" t="str">
        <f t="shared" si="110"/>
        <v/>
      </c>
      <c r="I1473" s="207" t="str">
        <f t="shared" si="111"/>
        <v/>
      </c>
      <c r="J1473" s="208" t="str">
        <f t="shared" si="112"/>
        <v/>
      </c>
    </row>
    <row r="1474" spans="2:10" ht="45" customHeight="1" x14ac:dyDescent="0.25">
      <c r="B1474" s="194">
        <f t="shared" si="113"/>
        <v>1455</v>
      </c>
      <c r="C1474" s="203"/>
      <c r="D1474" s="204"/>
      <c r="E1474" s="205"/>
      <c r="F1474" s="206"/>
      <c r="G1474" s="199" t="str">
        <f t="shared" si="114"/>
        <v/>
      </c>
      <c r="H1474" s="199" t="str">
        <f t="shared" si="110"/>
        <v/>
      </c>
      <c r="I1474" s="207" t="str">
        <f t="shared" si="111"/>
        <v/>
      </c>
      <c r="J1474" s="208" t="str">
        <f t="shared" si="112"/>
        <v/>
      </c>
    </row>
    <row r="1475" spans="2:10" ht="45" customHeight="1" x14ac:dyDescent="0.25">
      <c r="B1475" s="194">
        <f t="shared" si="113"/>
        <v>1456</v>
      </c>
      <c r="C1475" s="203"/>
      <c r="D1475" s="204"/>
      <c r="E1475" s="205"/>
      <c r="F1475" s="206"/>
      <c r="G1475" s="199" t="str">
        <f t="shared" si="114"/>
        <v/>
      </c>
      <c r="H1475" s="199" t="str">
        <f t="shared" si="110"/>
        <v/>
      </c>
      <c r="I1475" s="207" t="str">
        <f t="shared" si="111"/>
        <v/>
      </c>
      <c r="J1475" s="208" t="str">
        <f t="shared" si="112"/>
        <v/>
      </c>
    </row>
    <row r="1476" spans="2:10" ht="45" customHeight="1" x14ac:dyDescent="0.25">
      <c r="B1476" s="194">
        <f t="shared" si="113"/>
        <v>1457</v>
      </c>
      <c r="C1476" s="203"/>
      <c r="D1476" s="204"/>
      <c r="E1476" s="205"/>
      <c r="F1476" s="206"/>
      <c r="G1476" s="199" t="str">
        <f t="shared" si="114"/>
        <v/>
      </c>
      <c r="H1476" s="199" t="str">
        <f t="shared" si="110"/>
        <v/>
      </c>
      <c r="I1476" s="207" t="str">
        <f t="shared" si="111"/>
        <v/>
      </c>
      <c r="J1476" s="208" t="str">
        <f t="shared" si="112"/>
        <v/>
      </c>
    </row>
    <row r="1477" spans="2:10" ht="45" customHeight="1" x14ac:dyDescent="0.25">
      <c r="B1477" s="194">
        <f t="shared" si="113"/>
        <v>1458</v>
      </c>
      <c r="C1477" s="203"/>
      <c r="D1477" s="204"/>
      <c r="E1477" s="205"/>
      <c r="F1477" s="206"/>
      <c r="G1477" s="199" t="str">
        <f t="shared" si="114"/>
        <v/>
      </c>
      <c r="H1477" s="199" t="str">
        <f t="shared" si="110"/>
        <v/>
      </c>
      <c r="I1477" s="207" t="str">
        <f t="shared" si="111"/>
        <v/>
      </c>
      <c r="J1477" s="208" t="str">
        <f t="shared" si="112"/>
        <v/>
      </c>
    </row>
    <row r="1478" spans="2:10" ht="45" customHeight="1" x14ac:dyDescent="0.25">
      <c r="B1478" s="194">
        <f t="shared" si="113"/>
        <v>1459</v>
      </c>
      <c r="C1478" s="203"/>
      <c r="D1478" s="204"/>
      <c r="E1478" s="205"/>
      <c r="F1478" s="206"/>
      <c r="G1478" s="199" t="str">
        <f t="shared" si="114"/>
        <v/>
      </c>
      <c r="H1478" s="199" t="str">
        <f t="shared" si="110"/>
        <v/>
      </c>
      <c r="I1478" s="207" t="str">
        <f t="shared" si="111"/>
        <v/>
      </c>
      <c r="J1478" s="208" t="str">
        <f t="shared" si="112"/>
        <v/>
      </c>
    </row>
    <row r="1479" spans="2:10" ht="45" customHeight="1" x14ac:dyDescent="0.25">
      <c r="B1479" s="194">
        <f t="shared" si="113"/>
        <v>1460</v>
      </c>
      <c r="C1479" s="203"/>
      <c r="D1479" s="204"/>
      <c r="E1479" s="205"/>
      <c r="F1479" s="206"/>
      <c r="G1479" s="199" t="str">
        <f t="shared" si="114"/>
        <v/>
      </c>
      <c r="H1479" s="199" t="str">
        <f t="shared" si="110"/>
        <v/>
      </c>
      <c r="I1479" s="207" t="str">
        <f t="shared" si="111"/>
        <v/>
      </c>
      <c r="J1479" s="208" t="str">
        <f t="shared" si="112"/>
        <v/>
      </c>
    </row>
    <row r="1480" spans="2:10" ht="45" customHeight="1" x14ac:dyDescent="0.25">
      <c r="B1480" s="194">
        <f t="shared" si="113"/>
        <v>1461</v>
      </c>
      <c r="C1480" s="203"/>
      <c r="D1480" s="204"/>
      <c r="E1480" s="205"/>
      <c r="F1480" s="206"/>
      <c r="G1480" s="199" t="str">
        <f t="shared" si="114"/>
        <v/>
      </c>
      <c r="H1480" s="199" t="str">
        <f t="shared" si="110"/>
        <v/>
      </c>
      <c r="I1480" s="207" t="str">
        <f t="shared" si="111"/>
        <v/>
      </c>
      <c r="J1480" s="208" t="str">
        <f t="shared" si="112"/>
        <v/>
      </c>
    </row>
    <row r="1481" spans="2:10" ht="45" customHeight="1" x14ac:dyDescent="0.25">
      <c r="B1481" s="194">
        <f t="shared" si="113"/>
        <v>1462</v>
      </c>
      <c r="C1481" s="203"/>
      <c r="D1481" s="204"/>
      <c r="E1481" s="205"/>
      <c r="F1481" s="206"/>
      <c r="G1481" s="199" t="str">
        <f t="shared" si="114"/>
        <v/>
      </c>
      <c r="H1481" s="199" t="str">
        <f t="shared" si="110"/>
        <v/>
      </c>
      <c r="I1481" s="207" t="str">
        <f t="shared" si="111"/>
        <v/>
      </c>
      <c r="J1481" s="208" t="str">
        <f t="shared" si="112"/>
        <v/>
      </c>
    </row>
    <row r="1482" spans="2:10" ht="45" customHeight="1" x14ac:dyDescent="0.25">
      <c r="B1482" s="194">
        <f t="shared" si="113"/>
        <v>1463</v>
      </c>
      <c r="C1482" s="203"/>
      <c r="D1482" s="204"/>
      <c r="E1482" s="205"/>
      <c r="F1482" s="206"/>
      <c r="G1482" s="199" t="str">
        <f t="shared" si="114"/>
        <v/>
      </c>
      <c r="H1482" s="199" t="str">
        <f t="shared" si="110"/>
        <v/>
      </c>
      <c r="I1482" s="207" t="str">
        <f t="shared" si="111"/>
        <v/>
      </c>
      <c r="J1482" s="208" t="str">
        <f t="shared" si="112"/>
        <v/>
      </c>
    </row>
    <row r="1483" spans="2:10" ht="45" customHeight="1" x14ac:dyDescent="0.25">
      <c r="B1483" s="194">
        <f t="shared" si="113"/>
        <v>1464</v>
      </c>
      <c r="C1483" s="203"/>
      <c r="D1483" s="204"/>
      <c r="E1483" s="205"/>
      <c r="F1483" s="206"/>
      <c r="G1483" s="199" t="str">
        <f t="shared" si="114"/>
        <v/>
      </c>
      <c r="H1483" s="199" t="str">
        <f t="shared" si="110"/>
        <v/>
      </c>
      <c r="I1483" s="207" t="str">
        <f t="shared" si="111"/>
        <v/>
      </c>
      <c r="J1483" s="208" t="str">
        <f t="shared" si="112"/>
        <v/>
      </c>
    </row>
    <row r="1484" spans="2:10" ht="45" customHeight="1" x14ac:dyDescent="0.25">
      <c r="B1484" s="194">
        <f t="shared" si="113"/>
        <v>1465</v>
      </c>
      <c r="C1484" s="203"/>
      <c r="D1484" s="204"/>
      <c r="E1484" s="205"/>
      <c r="F1484" s="206"/>
      <c r="G1484" s="199" t="str">
        <f t="shared" si="114"/>
        <v/>
      </c>
      <c r="H1484" s="199" t="str">
        <f t="shared" si="110"/>
        <v/>
      </c>
      <c r="I1484" s="207" t="str">
        <f t="shared" si="111"/>
        <v/>
      </c>
      <c r="J1484" s="208" t="str">
        <f t="shared" si="112"/>
        <v/>
      </c>
    </row>
    <row r="1485" spans="2:10" ht="45" customHeight="1" x14ac:dyDescent="0.25">
      <c r="B1485" s="194">
        <f t="shared" si="113"/>
        <v>1466</v>
      </c>
      <c r="C1485" s="203"/>
      <c r="D1485" s="204"/>
      <c r="E1485" s="205"/>
      <c r="F1485" s="206"/>
      <c r="G1485" s="199" t="str">
        <f t="shared" si="114"/>
        <v/>
      </c>
      <c r="H1485" s="199" t="str">
        <f t="shared" si="110"/>
        <v/>
      </c>
      <c r="I1485" s="207" t="str">
        <f t="shared" si="111"/>
        <v/>
      </c>
      <c r="J1485" s="208" t="str">
        <f t="shared" si="112"/>
        <v/>
      </c>
    </row>
    <row r="1486" spans="2:10" ht="45" customHeight="1" x14ac:dyDescent="0.25">
      <c r="B1486" s="194">
        <f t="shared" si="113"/>
        <v>1467</v>
      </c>
      <c r="C1486" s="203"/>
      <c r="D1486" s="204"/>
      <c r="E1486" s="205"/>
      <c r="F1486" s="206"/>
      <c r="G1486" s="199" t="str">
        <f t="shared" si="114"/>
        <v/>
      </c>
      <c r="H1486" s="199" t="str">
        <f t="shared" si="110"/>
        <v/>
      </c>
      <c r="I1486" s="207" t="str">
        <f t="shared" si="111"/>
        <v/>
      </c>
      <c r="J1486" s="208" t="str">
        <f t="shared" si="112"/>
        <v/>
      </c>
    </row>
    <row r="1487" spans="2:10" ht="45" customHeight="1" x14ac:dyDescent="0.25">
      <c r="B1487" s="194">
        <f t="shared" si="113"/>
        <v>1468</v>
      </c>
      <c r="C1487" s="203"/>
      <c r="D1487" s="204"/>
      <c r="E1487" s="205"/>
      <c r="F1487" s="206"/>
      <c r="G1487" s="199" t="str">
        <f t="shared" si="114"/>
        <v/>
      </c>
      <c r="H1487" s="199" t="str">
        <f t="shared" si="110"/>
        <v/>
      </c>
      <c r="I1487" s="207" t="str">
        <f t="shared" si="111"/>
        <v/>
      </c>
      <c r="J1487" s="208" t="str">
        <f t="shared" si="112"/>
        <v/>
      </c>
    </row>
    <row r="1488" spans="2:10" ht="45" customHeight="1" x14ac:dyDescent="0.25">
      <c r="B1488" s="194">
        <f t="shared" si="113"/>
        <v>1469</v>
      </c>
      <c r="C1488" s="203"/>
      <c r="D1488" s="204"/>
      <c r="E1488" s="205"/>
      <c r="F1488" s="206"/>
      <c r="G1488" s="199" t="str">
        <f t="shared" si="114"/>
        <v/>
      </c>
      <c r="H1488" s="199" t="str">
        <f t="shared" si="110"/>
        <v/>
      </c>
      <c r="I1488" s="207" t="str">
        <f t="shared" si="111"/>
        <v/>
      </c>
      <c r="J1488" s="208" t="str">
        <f t="shared" si="112"/>
        <v/>
      </c>
    </row>
    <row r="1489" spans="2:10" ht="45" customHeight="1" x14ac:dyDescent="0.25">
      <c r="B1489" s="194">
        <f t="shared" si="113"/>
        <v>1470</v>
      </c>
      <c r="C1489" s="203"/>
      <c r="D1489" s="204"/>
      <c r="E1489" s="205"/>
      <c r="F1489" s="206"/>
      <c r="G1489" s="199" t="str">
        <f t="shared" si="114"/>
        <v/>
      </c>
      <c r="H1489" s="199" t="str">
        <f t="shared" si="110"/>
        <v/>
      </c>
      <c r="I1489" s="207" t="str">
        <f t="shared" si="111"/>
        <v/>
      </c>
      <c r="J1489" s="208" t="str">
        <f t="shared" si="112"/>
        <v/>
      </c>
    </row>
    <row r="1490" spans="2:10" ht="45" customHeight="1" x14ac:dyDescent="0.25">
      <c r="B1490" s="194">
        <f t="shared" si="113"/>
        <v>1471</v>
      </c>
      <c r="C1490" s="203"/>
      <c r="D1490" s="204"/>
      <c r="E1490" s="205"/>
      <c r="F1490" s="206"/>
      <c r="G1490" s="199" t="str">
        <f t="shared" si="114"/>
        <v/>
      </c>
      <c r="H1490" s="199" t="str">
        <f t="shared" si="110"/>
        <v/>
      </c>
      <c r="I1490" s="207" t="str">
        <f t="shared" si="111"/>
        <v/>
      </c>
      <c r="J1490" s="208" t="str">
        <f t="shared" si="112"/>
        <v/>
      </c>
    </row>
    <row r="1491" spans="2:10" ht="45" customHeight="1" x14ac:dyDescent="0.25">
      <c r="B1491" s="194">
        <f t="shared" si="113"/>
        <v>1472</v>
      </c>
      <c r="C1491" s="203"/>
      <c r="D1491" s="204"/>
      <c r="E1491" s="205"/>
      <c r="F1491" s="206"/>
      <c r="G1491" s="199" t="str">
        <f t="shared" si="114"/>
        <v/>
      </c>
      <c r="H1491" s="199" t="str">
        <f t="shared" si="110"/>
        <v/>
      </c>
      <c r="I1491" s="207" t="str">
        <f t="shared" si="111"/>
        <v/>
      </c>
      <c r="J1491" s="208" t="str">
        <f t="shared" si="112"/>
        <v/>
      </c>
    </row>
    <row r="1492" spans="2:10" ht="45" customHeight="1" x14ac:dyDescent="0.25">
      <c r="B1492" s="194">
        <f t="shared" si="113"/>
        <v>1473</v>
      </c>
      <c r="C1492" s="203"/>
      <c r="D1492" s="204"/>
      <c r="E1492" s="205"/>
      <c r="F1492" s="206"/>
      <c r="G1492" s="199" t="str">
        <f t="shared" si="114"/>
        <v/>
      </c>
      <c r="H1492" s="199" t="str">
        <f t="shared" ref="H1492:H1555" si="115">IF(E1492&gt;0,+D1492/E1492,"")</f>
        <v/>
      </c>
      <c r="I1492" s="207" t="str">
        <f t="shared" ref="I1492:I1555" si="116">IF(ISERR(F1492/D1492),"",(F1492/D1492))</f>
        <v/>
      </c>
      <c r="J1492" s="208" t="str">
        <f t="shared" ref="J1492:J1555" si="117">IF(D1492&gt;0,(IF(AND(ISERROR(VLOOKUP(D1492/$J$12,$M$10:$O$13,3,1))),"ALERTA. Registre SMMLV, casilla 8",VLOOKUP(D1492/$J$12,$M$10:$O$13,3,1))),"")</f>
        <v/>
      </c>
    </row>
    <row r="1493" spans="2:10" ht="45" customHeight="1" x14ac:dyDescent="0.25">
      <c r="B1493" s="194">
        <f t="shared" ref="B1493:B1556" si="118">1+B1492</f>
        <v>1474</v>
      </c>
      <c r="C1493" s="203"/>
      <c r="D1493" s="204"/>
      <c r="E1493" s="205"/>
      <c r="F1493" s="206"/>
      <c r="G1493" s="199" t="str">
        <f t="shared" ref="G1493:G1556" si="119">IF(D1493&gt;0,G1492+D1493,"")</f>
        <v/>
      </c>
      <c r="H1493" s="199" t="str">
        <f t="shared" si="115"/>
        <v/>
      </c>
      <c r="I1493" s="207" t="str">
        <f t="shared" si="116"/>
        <v/>
      </c>
      <c r="J1493" s="208" t="str">
        <f t="shared" si="117"/>
        <v/>
      </c>
    </row>
    <row r="1494" spans="2:10" ht="45" customHeight="1" x14ac:dyDescent="0.25">
      <c r="B1494" s="194">
        <f t="shared" si="118"/>
        <v>1475</v>
      </c>
      <c r="C1494" s="203"/>
      <c r="D1494" s="204"/>
      <c r="E1494" s="205"/>
      <c r="F1494" s="206"/>
      <c r="G1494" s="199" t="str">
        <f t="shared" si="119"/>
        <v/>
      </c>
      <c r="H1494" s="199" t="str">
        <f t="shared" si="115"/>
        <v/>
      </c>
      <c r="I1494" s="207" t="str">
        <f t="shared" si="116"/>
        <v/>
      </c>
      <c r="J1494" s="208" t="str">
        <f t="shared" si="117"/>
        <v/>
      </c>
    </row>
    <row r="1495" spans="2:10" ht="45" customHeight="1" x14ac:dyDescent="0.25">
      <c r="B1495" s="194">
        <f t="shared" si="118"/>
        <v>1476</v>
      </c>
      <c r="C1495" s="203"/>
      <c r="D1495" s="204"/>
      <c r="E1495" s="205"/>
      <c r="F1495" s="206"/>
      <c r="G1495" s="199" t="str">
        <f t="shared" si="119"/>
        <v/>
      </c>
      <c r="H1495" s="199" t="str">
        <f t="shared" si="115"/>
        <v/>
      </c>
      <c r="I1495" s="207" t="str">
        <f t="shared" si="116"/>
        <v/>
      </c>
      <c r="J1495" s="208" t="str">
        <f t="shared" si="117"/>
        <v/>
      </c>
    </row>
    <row r="1496" spans="2:10" ht="45" customHeight="1" x14ac:dyDescent="0.25">
      <c r="B1496" s="194">
        <f t="shared" si="118"/>
        <v>1477</v>
      </c>
      <c r="C1496" s="203"/>
      <c r="D1496" s="204"/>
      <c r="E1496" s="205"/>
      <c r="F1496" s="206"/>
      <c r="G1496" s="199" t="str">
        <f t="shared" si="119"/>
        <v/>
      </c>
      <c r="H1496" s="199" t="str">
        <f t="shared" si="115"/>
        <v/>
      </c>
      <c r="I1496" s="207" t="str">
        <f t="shared" si="116"/>
        <v/>
      </c>
      <c r="J1496" s="208" t="str">
        <f t="shared" si="117"/>
        <v/>
      </c>
    </row>
    <row r="1497" spans="2:10" ht="45" customHeight="1" x14ac:dyDescent="0.25">
      <c r="B1497" s="194">
        <f t="shared" si="118"/>
        <v>1478</v>
      </c>
      <c r="C1497" s="203"/>
      <c r="D1497" s="204"/>
      <c r="E1497" s="205"/>
      <c r="F1497" s="206"/>
      <c r="G1497" s="199" t="str">
        <f t="shared" si="119"/>
        <v/>
      </c>
      <c r="H1497" s="199" t="str">
        <f t="shared" si="115"/>
        <v/>
      </c>
      <c r="I1497" s="207" t="str">
        <f t="shared" si="116"/>
        <v/>
      </c>
      <c r="J1497" s="208" t="str">
        <f t="shared" si="117"/>
        <v/>
      </c>
    </row>
    <row r="1498" spans="2:10" ht="45" customHeight="1" x14ac:dyDescent="0.25">
      <c r="B1498" s="194">
        <f t="shared" si="118"/>
        <v>1479</v>
      </c>
      <c r="C1498" s="203"/>
      <c r="D1498" s="204"/>
      <c r="E1498" s="205"/>
      <c r="F1498" s="206"/>
      <c r="G1498" s="199" t="str">
        <f t="shared" si="119"/>
        <v/>
      </c>
      <c r="H1498" s="199" t="str">
        <f t="shared" si="115"/>
        <v/>
      </c>
      <c r="I1498" s="207" t="str">
        <f t="shared" si="116"/>
        <v/>
      </c>
      <c r="J1498" s="208" t="str">
        <f t="shared" si="117"/>
        <v/>
      </c>
    </row>
    <row r="1499" spans="2:10" ht="45" customHeight="1" x14ac:dyDescent="0.25">
      <c r="B1499" s="194">
        <f t="shared" si="118"/>
        <v>1480</v>
      </c>
      <c r="C1499" s="203"/>
      <c r="D1499" s="204"/>
      <c r="E1499" s="205"/>
      <c r="F1499" s="206"/>
      <c r="G1499" s="199" t="str">
        <f t="shared" si="119"/>
        <v/>
      </c>
      <c r="H1499" s="199" t="str">
        <f t="shared" si="115"/>
        <v/>
      </c>
      <c r="I1499" s="207" t="str">
        <f t="shared" si="116"/>
        <v/>
      </c>
      <c r="J1499" s="208" t="str">
        <f t="shared" si="117"/>
        <v/>
      </c>
    </row>
    <row r="1500" spans="2:10" ht="45" customHeight="1" x14ac:dyDescent="0.25">
      <c r="B1500" s="194">
        <f t="shared" si="118"/>
        <v>1481</v>
      </c>
      <c r="C1500" s="203"/>
      <c r="D1500" s="204"/>
      <c r="E1500" s="205"/>
      <c r="F1500" s="206"/>
      <c r="G1500" s="199" t="str">
        <f t="shared" si="119"/>
        <v/>
      </c>
      <c r="H1500" s="199" t="str">
        <f t="shared" si="115"/>
        <v/>
      </c>
      <c r="I1500" s="207" t="str">
        <f t="shared" si="116"/>
        <v/>
      </c>
      <c r="J1500" s="208" t="str">
        <f t="shared" si="117"/>
        <v/>
      </c>
    </row>
    <row r="1501" spans="2:10" ht="45" customHeight="1" x14ac:dyDescent="0.25">
      <c r="B1501" s="194">
        <f t="shared" si="118"/>
        <v>1482</v>
      </c>
      <c r="C1501" s="203"/>
      <c r="D1501" s="204"/>
      <c r="E1501" s="205"/>
      <c r="F1501" s="206"/>
      <c r="G1501" s="199" t="str">
        <f t="shared" si="119"/>
        <v/>
      </c>
      <c r="H1501" s="199" t="str">
        <f t="shared" si="115"/>
        <v/>
      </c>
      <c r="I1501" s="207" t="str">
        <f t="shared" si="116"/>
        <v/>
      </c>
      <c r="J1501" s="208" t="str">
        <f t="shared" si="117"/>
        <v/>
      </c>
    </row>
    <row r="1502" spans="2:10" ht="45" customHeight="1" x14ac:dyDescent="0.25">
      <c r="B1502" s="194">
        <f t="shared" si="118"/>
        <v>1483</v>
      </c>
      <c r="C1502" s="203"/>
      <c r="D1502" s="204"/>
      <c r="E1502" s="205"/>
      <c r="F1502" s="206"/>
      <c r="G1502" s="199" t="str">
        <f t="shared" si="119"/>
        <v/>
      </c>
      <c r="H1502" s="199" t="str">
        <f t="shared" si="115"/>
        <v/>
      </c>
      <c r="I1502" s="207" t="str">
        <f t="shared" si="116"/>
        <v/>
      </c>
      <c r="J1502" s="208" t="str">
        <f t="shared" si="117"/>
        <v/>
      </c>
    </row>
    <row r="1503" spans="2:10" ht="45" customHeight="1" x14ac:dyDescent="0.25">
      <c r="B1503" s="194">
        <f t="shared" si="118"/>
        <v>1484</v>
      </c>
      <c r="C1503" s="203"/>
      <c r="D1503" s="204"/>
      <c r="E1503" s="205"/>
      <c r="F1503" s="206"/>
      <c r="G1503" s="199" t="str">
        <f t="shared" si="119"/>
        <v/>
      </c>
      <c r="H1503" s="199" t="str">
        <f t="shared" si="115"/>
        <v/>
      </c>
      <c r="I1503" s="207" t="str">
        <f t="shared" si="116"/>
        <v/>
      </c>
      <c r="J1503" s="208" t="str">
        <f t="shared" si="117"/>
        <v/>
      </c>
    </row>
    <row r="1504" spans="2:10" ht="45" customHeight="1" x14ac:dyDescent="0.25">
      <c r="B1504" s="194">
        <f t="shared" si="118"/>
        <v>1485</v>
      </c>
      <c r="C1504" s="203"/>
      <c r="D1504" s="204"/>
      <c r="E1504" s="205"/>
      <c r="F1504" s="206"/>
      <c r="G1504" s="199" t="str">
        <f t="shared" si="119"/>
        <v/>
      </c>
      <c r="H1504" s="199" t="str">
        <f t="shared" si="115"/>
        <v/>
      </c>
      <c r="I1504" s="207" t="str">
        <f t="shared" si="116"/>
        <v/>
      </c>
      <c r="J1504" s="208" t="str">
        <f t="shared" si="117"/>
        <v/>
      </c>
    </row>
    <row r="1505" spans="2:10" ht="45" customHeight="1" x14ac:dyDescent="0.25">
      <c r="B1505" s="194">
        <f t="shared" si="118"/>
        <v>1486</v>
      </c>
      <c r="C1505" s="203"/>
      <c r="D1505" s="204"/>
      <c r="E1505" s="205"/>
      <c r="F1505" s="206"/>
      <c r="G1505" s="199" t="str">
        <f t="shared" si="119"/>
        <v/>
      </c>
      <c r="H1505" s="199" t="str">
        <f t="shared" si="115"/>
        <v/>
      </c>
      <c r="I1505" s="207" t="str">
        <f t="shared" si="116"/>
        <v/>
      </c>
      <c r="J1505" s="208" t="str">
        <f t="shared" si="117"/>
        <v/>
      </c>
    </row>
    <row r="1506" spans="2:10" ht="45" customHeight="1" x14ac:dyDescent="0.25">
      <c r="B1506" s="194">
        <f t="shared" si="118"/>
        <v>1487</v>
      </c>
      <c r="C1506" s="203"/>
      <c r="D1506" s="204"/>
      <c r="E1506" s="205"/>
      <c r="F1506" s="206"/>
      <c r="G1506" s="199" t="str">
        <f t="shared" si="119"/>
        <v/>
      </c>
      <c r="H1506" s="199" t="str">
        <f t="shared" si="115"/>
        <v/>
      </c>
      <c r="I1506" s="207" t="str">
        <f t="shared" si="116"/>
        <v/>
      </c>
      <c r="J1506" s="208" t="str">
        <f t="shared" si="117"/>
        <v/>
      </c>
    </row>
    <row r="1507" spans="2:10" ht="45" customHeight="1" x14ac:dyDescent="0.25">
      <c r="B1507" s="194">
        <f t="shared" si="118"/>
        <v>1488</v>
      </c>
      <c r="C1507" s="203"/>
      <c r="D1507" s="204"/>
      <c r="E1507" s="205"/>
      <c r="F1507" s="206"/>
      <c r="G1507" s="199" t="str">
        <f t="shared" si="119"/>
        <v/>
      </c>
      <c r="H1507" s="199" t="str">
        <f t="shared" si="115"/>
        <v/>
      </c>
      <c r="I1507" s="207" t="str">
        <f t="shared" si="116"/>
        <v/>
      </c>
      <c r="J1507" s="208" t="str">
        <f t="shared" si="117"/>
        <v/>
      </c>
    </row>
    <row r="1508" spans="2:10" ht="45" customHeight="1" x14ac:dyDescent="0.25">
      <c r="B1508" s="194">
        <f t="shared" si="118"/>
        <v>1489</v>
      </c>
      <c r="C1508" s="203"/>
      <c r="D1508" s="204"/>
      <c r="E1508" s="205"/>
      <c r="F1508" s="206"/>
      <c r="G1508" s="199" t="str">
        <f t="shared" si="119"/>
        <v/>
      </c>
      <c r="H1508" s="199" t="str">
        <f t="shared" si="115"/>
        <v/>
      </c>
      <c r="I1508" s="207" t="str">
        <f t="shared" si="116"/>
        <v/>
      </c>
      <c r="J1508" s="208" t="str">
        <f t="shared" si="117"/>
        <v/>
      </c>
    </row>
    <row r="1509" spans="2:10" ht="45" customHeight="1" x14ac:dyDescent="0.25">
      <c r="B1509" s="194">
        <f t="shared" si="118"/>
        <v>1490</v>
      </c>
      <c r="C1509" s="203"/>
      <c r="D1509" s="204"/>
      <c r="E1509" s="205"/>
      <c r="F1509" s="206"/>
      <c r="G1509" s="199" t="str">
        <f t="shared" si="119"/>
        <v/>
      </c>
      <c r="H1509" s="199" t="str">
        <f t="shared" si="115"/>
        <v/>
      </c>
      <c r="I1509" s="207" t="str">
        <f t="shared" si="116"/>
        <v/>
      </c>
      <c r="J1509" s="208" t="str">
        <f t="shared" si="117"/>
        <v/>
      </c>
    </row>
    <row r="1510" spans="2:10" ht="45" customHeight="1" x14ac:dyDescent="0.25">
      <c r="B1510" s="194">
        <f t="shared" si="118"/>
        <v>1491</v>
      </c>
      <c r="C1510" s="203"/>
      <c r="D1510" s="204"/>
      <c r="E1510" s="205"/>
      <c r="F1510" s="206"/>
      <c r="G1510" s="199" t="str">
        <f t="shared" si="119"/>
        <v/>
      </c>
      <c r="H1510" s="199" t="str">
        <f t="shared" si="115"/>
        <v/>
      </c>
      <c r="I1510" s="207" t="str">
        <f t="shared" si="116"/>
        <v/>
      </c>
      <c r="J1510" s="208" t="str">
        <f t="shared" si="117"/>
        <v/>
      </c>
    </row>
    <row r="1511" spans="2:10" ht="45" customHeight="1" x14ac:dyDescent="0.25">
      <c r="B1511" s="194">
        <f t="shared" si="118"/>
        <v>1492</v>
      </c>
      <c r="C1511" s="203"/>
      <c r="D1511" s="204"/>
      <c r="E1511" s="205"/>
      <c r="F1511" s="206"/>
      <c r="G1511" s="199" t="str">
        <f t="shared" si="119"/>
        <v/>
      </c>
      <c r="H1511" s="199" t="str">
        <f t="shared" si="115"/>
        <v/>
      </c>
      <c r="I1511" s="207" t="str">
        <f t="shared" si="116"/>
        <v/>
      </c>
      <c r="J1511" s="208" t="str">
        <f t="shared" si="117"/>
        <v/>
      </c>
    </row>
    <row r="1512" spans="2:10" ht="45" customHeight="1" x14ac:dyDescent="0.25">
      <c r="B1512" s="194">
        <f t="shared" si="118"/>
        <v>1493</v>
      </c>
      <c r="C1512" s="203"/>
      <c r="D1512" s="204"/>
      <c r="E1512" s="205"/>
      <c r="F1512" s="206"/>
      <c r="G1512" s="199" t="str">
        <f t="shared" si="119"/>
        <v/>
      </c>
      <c r="H1512" s="199" t="str">
        <f t="shared" si="115"/>
        <v/>
      </c>
      <c r="I1512" s="207" t="str">
        <f t="shared" si="116"/>
        <v/>
      </c>
      <c r="J1512" s="208" t="str">
        <f t="shared" si="117"/>
        <v/>
      </c>
    </row>
    <row r="1513" spans="2:10" ht="45" customHeight="1" x14ac:dyDescent="0.25">
      <c r="B1513" s="194">
        <f t="shared" si="118"/>
        <v>1494</v>
      </c>
      <c r="C1513" s="203"/>
      <c r="D1513" s="204"/>
      <c r="E1513" s="205"/>
      <c r="F1513" s="206"/>
      <c r="G1513" s="199" t="str">
        <f t="shared" si="119"/>
        <v/>
      </c>
      <c r="H1513" s="199" t="str">
        <f t="shared" si="115"/>
        <v/>
      </c>
      <c r="I1513" s="207" t="str">
        <f t="shared" si="116"/>
        <v/>
      </c>
      <c r="J1513" s="208" t="str">
        <f t="shared" si="117"/>
        <v/>
      </c>
    </row>
    <row r="1514" spans="2:10" ht="45" customHeight="1" x14ac:dyDescent="0.25">
      <c r="B1514" s="194">
        <f t="shared" si="118"/>
        <v>1495</v>
      </c>
      <c r="C1514" s="203"/>
      <c r="D1514" s="204"/>
      <c r="E1514" s="205"/>
      <c r="F1514" s="206"/>
      <c r="G1514" s="199" t="str">
        <f t="shared" si="119"/>
        <v/>
      </c>
      <c r="H1514" s="199" t="str">
        <f t="shared" si="115"/>
        <v/>
      </c>
      <c r="I1514" s="207" t="str">
        <f t="shared" si="116"/>
        <v/>
      </c>
      <c r="J1514" s="208" t="str">
        <f t="shared" si="117"/>
        <v/>
      </c>
    </row>
    <row r="1515" spans="2:10" ht="45" customHeight="1" x14ac:dyDescent="0.25">
      <c r="B1515" s="194">
        <f t="shared" si="118"/>
        <v>1496</v>
      </c>
      <c r="C1515" s="203"/>
      <c r="D1515" s="204"/>
      <c r="E1515" s="205"/>
      <c r="F1515" s="206"/>
      <c r="G1515" s="199" t="str">
        <f t="shared" si="119"/>
        <v/>
      </c>
      <c r="H1515" s="199" t="str">
        <f t="shared" si="115"/>
        <v/>
      </c>
      <c r="I1515" s="207" t="str">
        <f t="shared" si="116"/>
        <v/>
      </c>
      <c r="J1515" s="208" t="str">
        <f t="shared" si="117"/>
        <v/>
      </c>
    </row>
    <row r="1516" spans="2:10" ht="45" customHeight="1" x14ac:dyDescent="0.25">
      <c r="B1516" s="194">
        <f t="shared" si="118"/>
        <v>1497</v>
      </c>
      <c r="C1516" s="203"/>
      <c r="D1516" s="204"/>
      <c r="E1516" s="205"/>
      <c r="F1516" s="206"/>
      <c r="G1516" s="199" t="str">
        <f t="shared" si="119"/>
        <v/>
      </c>
      <c r="H1516" s="199" t="str">
        <f t="shared" si="115"/>
        <v/>
      </c>
      <c r="I1516" s="207" t="str">
        <f t="shared" si="116"/>
        <v/>
      </c>
      <c r="J1516" s="208" t="str">
        <f t="shared" si="117"/>
        <v/>
      </c>
    </row>
    <row r="1517" spans="2:10" ht="45" customHeight="1" x14ac:dyDescent="0.25">
      <c r="B1517" s="194">
        <f t="shared" si="118"/>
        <v>1498</v>
      </c>
      <c r="C1517" s="203"/>
      <c r="D1517" s="204"/>
      <c r="E1517" s="205"/>
      <c r="F1517" s="206"/>
      <c r="G1517" s="199" t="str">
        <f t="shared" si="119"/>
        <v/>
      </c>
      <c r="H1517" s="199" t="str">
        <f t="shared" si="115"/>
        <v/>
      </c>
      <c r="I1517" s="207" t="str">
        <f t="shared" si="116"/>
        <v/>
      </c>
      <c r="J1517" s="208" t="str">
        <f t="shared" si="117"/>
        <v/>
      </c>
    </row>
    <row r="1518" spans="2:10" ht="45" customHeight="1" x14ac:dyDescent="0.25">
      <c r="B1518" s="194">
        <f t="shared" si="118"/>
        <v>1499</v>
      </c>
      <c r="C1518" s="203"/>
      <c r="D1518" s="204"/>
      <c r="E1518" s="205"/>
      <c r="F1518" s="206"/>
      <c r="G1518" s="199" t="str">
        <f t="shared" si="119"/>
        <v/>
      </c>
      <c r="H1518" s="199" t="str">
        <f t="shared" si="115"/>
        <v/>
      </c>
      <c r="I1518" s="207" t="str">
        <f t="shared" si="116"/>
        <v/>
      </c>
      <c r="J1518" s="208" t="str">
        <f t="shared" si="117"/>
        <v/>
      </c>
    </row>
    <row r="1519" spans="2:10" ht="45" customHeight="1" x14ac:dyDescent="0.25">
      <c r="B1519" s="194">
        <f t="shared" si="118"/>
        <v>1500</v>
      </c>
      <c r="C1519" s="203"/>
      <c r="D1519" s="204"/>
      <c r="E1519" s="205"/>
      <c r="F1519" s="206"/>
      <c r="G1519" s="199" t="str">
        <f t="shared" si="119"/>
        <v/>
      </c>
      <c r="H1519" s="199" t="str">
        <f t="shared" si="115"/>
        <v/>
      </c>
      <c r="I1519" s="207" t="str">
        <f t="shared" si="116"/>
        <v/>
      </c>
      <c r="J1519" s="208" t="str">
        <f t="shared" si="117"/>
        <v/>
      </c>
    </row>
    <row r="1520" spans="2:10" ht="45" customHeight="1" x14ac:dyDescent="0.25">
      <c r="B1520" s="194">
        <f t="shared" si="118"/>
        <v>1501</v>
      </c>
      <c r="C1520" s="203"/>
      <c r="D1520" s="204"/>
      <c r="E1520" s="205"/>
      <c r="F1520" s="206"/>
      <c r="G1520" s="199" t="str">
        <f t="shared" si="119"/>
        <v/>
      </c>
      <c r="H1520" s="199" t="str">
        <f t="shared" si="115"/>
        <v/>
      </c>
      <c r="I1520" s="207" t="str">
        <f t="shared" si="116"/>
        <v/>
      </c>
      <c r="J1520" s="208" t="str">
        <f t="shared" si="117"/>
        <v/>
      </c>
    </row>
    <row r="1521" spans="2:10" ht="45" customHeight="1" x14ac:dyDescent="0.25">
      <c r="B1521" s="194">
        <f t="shared" si="118"/>
        <v>1502</v>
      </c>
      <c r="C1521" s="203"/>
      <c r="D1521" s="204"/>
      <c r="E1521" s="205"/>
      <c r="F1521" s="206"/>
      <c r="G1521" s="199" t="str">
        <f t="shared" si="119"/>
        <v/>
      </c>
      <c r="H1521" s="199" t="str">
        <f t="shared" si="115"/>
        <v/>
      </c>
      <c r="I1521" s="207" t="str">
        <f t="shared" si="116"/>
        <v/>
      </c>
      <c r="J1521" s="208" t="str">
        <f t="shared" si="117"/>
        <v/>
      </c>
    </row>
    <row r="1522" spans="2:10" ht="45" customHeight="1" x14ac:dyDescent="0.25">
      <c r="B1522" s="194">
        <f t="shared" si="118"/>
        <v>1503</v>
      </c>
      <c r="C1522" s="203"/>
      <c r="D1522" s="204"/>
      <c r="E1522" s="205"/>
      <c r="F1522" s="206"/>
      <c r="G1522" s="199" t="str">
        <f t="shared" si="119"/>
        <v/>
      </c>
      <c r="H1522" s="199" t="str">
        <f t="shared" si="115"/>
        <v/>
      </c>
      <c r="I1522" s="207" t="str">
        <f t="shared" si="116"/>
        <v/>
      </c>
      <c r="J1522" s="208" t="str">
        <f t="shared" si="117"/>
        <v/>
      </c>
    </row>
    <row r="1523" spans="2:10" ht="45" customHeight="1" x14ac:dyDescent="0.25">
      <c r="B1523" s="194">
        <f t="shared" si="118"/>
        <v>1504</v>
      </c>
      <c r="C1523" s="203"/>
      <c r="D1523" s="204"/>
      <c r="E1523" s="205"/>
      <c r="F1523" s="206"/>
      <c r="G1523" s="199" t="str">
        <f t="shared" si="119"/>
        <v/>
      </c>
      <c r="H1523" s="199" t="str">
        <f t="shared" si="115"/>
        <v/>
      </c>
      <c r="I1523" s="207" t="str">
        <f t="shared" si="116"/>
        <v/>
      </c>
      <c r="J1523" s="208" t="str">
        <f t="shared" si="117"/>
        <v/>
      </c>
    </row>
    <row r="1524" spans="2:10" ht="45" customHeight="1" x14ac:dyDescent="0.25">
      <c r="B1524" s="194">
        <f t="shared" si="118"/>
        <v>1505</v>
      </c>
      <c r="C1524" s="203"/>
      <c r="D1524" s="204"/>
      <c r="E1524" s="205"/>
      <c r="F1524" s="206"/>
      <c r="G1524" s="199" t="str">
        <f t="shared" si="119"/>
        <v/>
      </c>
      <c r="H1524" s="199" t="str">
        <f t="shared" si="115"/>
        <v/>
      </c>
      <c r="I1524" s="207" t="str">
        <f t="shared" si="116"/>
        <v/>
      </c>
      <c r="J1524" s="208" t="str">
        <f t="shared" si="117"/>
        <v/>
      </c>
    </row>
    <row r="1525" spans="2:10" ht="45" customHeight="1" x14ac:dyDescent="0.25">
      <c r="B1525" s="194">
        <f t="shared" si="118"/>
        <v>1506</v>
      </c>
      <c r="C1525" s="203"/>
      <c r="D1525" s="204"/>
      <c r="E1525" s="205"/>
      <c r="F1525" s="206"/>
      <c r="G1525" s="199" t="str">
        <f t="shared" si="119"/>
        <v/>
      </c>
      <c r="H1525" s="199" t="str">
        <f t="shared" si="115"/>
        <v/>
      </c>
      <c r="I1525" s="207" t="str">
        <f t="shared" si="116"/>
        <v/>
      </c>
      <c r="J1525" s="208" t="str">
        <f t="shared" si="117"/>
        <v/>
      </c>
    </row>
    <row r="1526" spans="2:10" ht="45" customHeight="1" x14ac:dyDescent="0.25">
      <c r="B1526" s="194">
        <f t="shared" si="118"/>
        <v>1507</v>
      </c>
      <c r="C1526" s="203"/>
      <c r="D1526" s="204"/>
      <c r="E1526" s="205"/>
      <c r="F1526" s="206"/>
      <c r="G1526" s="199" t="str">
        <f t="shared" si="119"/>
        <v/>
      </c>
      <c r="H1526" s="199" t="str">
        <f t="shared" si="115"/>
        <v/>
      </c>
      <c r="I1526" s="207" t="str">
        <f t="shared" si="116"/>
        <v/>
      </c>
      <c r="J1526" s="208" t="str">
        <f t="shared" si="117"/>
        <v/>
      </c>
    </row>
    <row r="1527" spans="2:10" ht="45" customHeight="1" x14ac:dyDescent="0.25">
      <c r="B1527" s="194">
        <f t="shared" si="118"/>
        <v>1508</v>
      </c>
      <c r="C1527" s="203"/>
      <c r="D1527" s="204"/>
      <c r="E1527" s="205"/>
      <c r="F1527" s="206"/>
      <c r="G1527" s="199" t="str">
        <f t="shared" si="119"/>
        <v/>
      </c>
      <c r="H1527" s="199" t="str">
        <f t="shared" si="115"/>
        <v/>
      </c>
      <c r="I1527" s="207" t="str">
        <f t="shared" si="116"/>
        <v/>
      </c>
      <c r="J1527" s="208" t="str">
        <f t="shared" si="117"/>
        <v/>
      </c>
    </row>
    <row r="1528" spans="2:10" ht="45" customHeight="1" x14ac:dyDescent="0.25">
      <c r="B1528" s="194">
        <f t="shared" si="118"/>
        <v>1509</v>
      </c>
      <c r="C1528" s="203"/>
      <c r="D1528" s="204"/>
      <c r="E1528" s="205"/>
      <c r="F1528" s="206"/>
      <c r="G1528" s="199" t="str">
        <f t="shared" si="119"/>
        <v/>
      </c>
      <c r="H1528" s="199" t="str">
        <f t="shared" si="115"/>
        <v/>
      </c>
      <c r="I1528" s="207" t="str">
        <f t="shared" si="116"/>
        <v/>
      </c>
      <c r="J1528" s="208" t="str">
        <f t="shared" si="117"/>
        <v/>
      </c>
    </row>
    <row r="1529" spans="2:10" ht="45" customHeight="1" x14ac:dyDescent="0.25">
      <c r="B1529" s="194">
        <f t="shared" si="118"/>
        <v>1510</v>
      </c>
      <c r="C1529" s="203"/>
      <c r="D1529" s="204"/>
      <c r="E1529" s="205"/>
      <c r="F1529" s="206"/>
      <c r="G1529" s="199" t="str">
        <f t="shared" si="119"/>
        <v/>
      </c>
      <c r="H1529" s="199" t="str">
        <f t="shared" si="115"/>
        <v/>
      </c>
      <c r="I1529" s="207" t="str">
        <f t="shared" si="116"/>
        <v/>
      </c>
      <c r="J1529" s="208" t="str">
        <f t="shared" si="117"/>
        <v/>
      </c>
    </row>
    <row r="1530" spans="2:10" ht="45" customHeight="1" x14ac:dyDescent="0.25">
      <c r="B1530" s="194">
        <f t="shared" si="118"/>
        <v>1511</v>
      </c>
      <c r="C1530" s="203"/>
      <c r="D1530" s="204"/>
      <c r="E1530" s="205"/>
      <c r="F1530" s="206"/>
      <c r="G1530" s="199" t="str">
        <f t="shared" si="119"/>
        <v/>
      </c>
      <c r="H1530" s="199" t="str">
        <f t="shared" si="115"/>
        <v/>
      </c>
      <c r="I1530" s="207" t="str">
        <f t="shared" si="116"/>
        <v/>
      </c>
      <c r="J1530" s="208" t="str">
        <f t="shared" si="117"/>
        <v/>
      </c>
    </row>
    <row r="1531" spans="2:10" ht="45" customHeight="1" x14ac:dyDescent="0.25">
      <c r="B1531" s="194">
        <f t="shared" si="118"/>
        <v>1512</v>
      </c>
      <c r="C1531" s="203"/>
      <c r="D1531" s="204"/>
      <c r="E1531" s="205"/>
      <c r="F1531" s="206"/>
      <c r="G1531" s="199" t="str">
        <f t="shared" si="119"/>
        <v/>
      </c>
      <c r="H1531" s="199" t="str">
        <f t="shared" si="115"/>
        <v/>
      </c>
      <c r="I1531" s="207" t="str">
        <f t="shared" si="116"/>
        <v/>
      </c>
      <c r="J1531" s="208" t="str">
        <f t="shared" si="117"/>
        <v/>
      </c>
    </row>
    <row r="1532" spans="2:10" ht="45" customHeight="1" x14ac:dyDescent="0.25">
      <c r="B1532" s="194">
        <f t="shared" si="118"/>
        <v>1513</v>
      </c>
      <c r="C1532" s="203"/>
      <c r="D1532" s="204"/>
      <c r="E1532" s="205"/>
      <c r="F1532" s="206"/>
      <c r="G1532" s="199" t="str">
        <f t="shared" si="119"/>
        <v/>
      </c>
      <c r="H1532" s="199" t="str">
        <f t="shared" si="115"/>
        <v/>
      </c>
      <c r="I1532" s="207" t="str">
        <f t="shared" si="116"/>
        <v/>
      </c>
      <c r="J1532" s="208" t="str">
        <f t="shared" si="117"/>
        <v/>
      </c>
    </row>
    <row r="1533" spans="2:10" ht="45" customHeight="1" x14ac:dyDescent="0.25">
      <c r="B1533" s="194">
        <f t="shared" si="118"/>
        <v>1514</v>
      </c>
      <c r="C1533" s="203"/>
      <c r="D1533" s="204"/>
      <c r="E1533" s="205"/>
      <c r="F1533" s="206"/>
      <c r="G1533" s="199" t="str">
        <f t="shared" si="119"/>
        <v/>
      </c>
      <c r="H1533" s="199" t="str">
        <f t="shared" si="115"/>
        <v/>
      </c>
      <c r="I1533" s="207" t="str">
        <f t="shared" si="116"/>
        <v/>
      </c>
      <c r="J1533" s="208" t="str">
        <f t="shared" si="117"/>
        <v/>
      </c>
    </row>
    <row r="1534" spans="2:10" ht="45" customHeight="1" x14ac:dyDescent="0.25">
      <c r="B1534" s="194">
        <f t="shared" si="118"/>
        <v>1515</v>
      </c>
      <c r="C1534" s="203"/>
      <c r="D1534" s="204"/>
      <c r="E1534" s="205"/>
      <c r="F1534" s="206"/>
      <c r="G1534" s="199" t="str">
        <f t="shared" si="119"/>
        <v/>
      </c>
      <c r="H1534" s="199" t="str">
        <f t="shared" si="115"/>
        <v/>
      </c>
      <c r="I1534" s="207" t="str">
        <f t="shared" si="116"/>
        <v/>
      </c>
      <c r="J1534" s="208" t="str">
        <f t="shared" si="117"/>
        <v/>
      </c>
    </row>
    <row r="1535" spans="2:10" ht="45" customHeight="1" x14ac:dyDescent="0.25">
      <c r="B1535" s="194">
        <f t="shared" si="118"/>
        <v>1516</v>
      </c>
      <c r="C1535" s="203"/>
      <c r="D1535" s="204"/>
      <c r="E1535" s="205"/>
      <c r="F1535" s="206"/>
      <c r="G1535" s="199" t="str">
        <f t="shared" si="119"/>
        <v/>
      </c>
      <c r="H1535" s="199" t="str">
        <f t="shared" si="115"/>
        <v/>
      </c>
      <c r="I1535" s="207" t="str">
        <f t="shared" si="116"/>
        <v/>
      </c>
      <c r="J1535" s="208" t="str">
        <f t="shared" si="117"/>
        <v/>
      </c>
    </row>
    <row r="1536" spans="2:10" ht="45" customHeight="1" x14ac:dyDescent="0.25">
      <c r="B1536" s="194">
        <f t="shared" si="118"/>
        <v>1517</v>
      </c>
      <c r="C1536" s="203"/>
      <c r="D1536" s="204"/>
      <c r="E1536" s="205"/>
      <c r="F1536" s="206"/>
      <c r="G1536" s="199" t="str">
        <f t="shared" si="119"/>
        <v/>
      </c>
      <c r="H1536" s="199" t="str">
        <f t="shared" si="115"/>
        <v/>
      </c>
      <c r="I1536" s="207" t="str">
        <f t="shared" si="116"/>
        <v/>
      </c>
      <c r="J1536" s="208" t="str">
        <f t="shared" si="117"/>
        <v/>
      </c>
    </row>
    <row r="1537" spans="2:10" ht="45" customHeight="1" x14ac:dyDescent="0.25">
      <c r="B1537" s="194">
        <f t="shared" si="118"/>
        <v>1518</v>
      </c>
      <c r="C1537" s="203"/>
      <c r="D1537" s="204"/>
      <c r="E1537" s="205"/>
      <c r="F1537" s="206"/>
      <c r="G1537" s="199" t="str">
        <f t="shared" si="119"/>
        <v/>
      </c>
      <c r="H1537" s="199" t="str">
        <f t="shared" si="115"/>
        <v/>
      </c>
      <c r="I1537" s="207" t="str">
        <f t="shared" si="116"/>
        <v/>
      </c>
      <c r="J1537" s="208" t="str">
        <f t="shared" si="117"/>
        <v/>
      </c>
    </row>
    <row r="1538" spans="2:10" ht="45" customHeight="1" x14ac:dyDescent="0.25">
      <c r="B1538" s="194">
        <f t="shared" si="118"/>
        <v>1519</v>
      </c>
      <c r="C1538" s="203"/>
      <c r="D1538" s="204"/>
      <c r="E1538" s="205"/>
      <c r="F1538" s="206"/>
      <c r="G1538" s="199" t="str">
        <f t="shared" si="119"/>
        <v/>
      </c>
      <c r="H1538" s="199" t="str">
        <f t="shared" si="115"/>
        <v/>
      </c>
      <c r="I1538" s="207" t="str">
        <f t="shared" si="116"/>
        <v/>
      </c>
      <c r="J1538" s="208" t="str">
        <f t="shared" si="117"/>
        <v/>
      </c>
    </row>
    <row r="1539" spans="2:10" ht="45" customHeight="1" x14ac:dyDescent="0.25">
      <c r="B1539" s="194">
        <f t="shared" si="118"/>
        <v>1520</v>
      </c>
      <c r="C1539" s="203"/>
      <c r="D1539" s="204"/>
      <c r="E1539" s="205"/>
      <c r="F1539" s="206"/>
      <c r="G1539" s="199" t="str">
        <f t="shared" si="119"/>
        <v/>
      </c>
      <c r="H1539" s="199" t="str">
        <f t="shared" si="115"/>
        <v/>
      </c>
      <c r="I1539" s="207" t="str">
        <f t="shared" si="116"/>
        <v/>
      </c>
      <c r="J1539" s="208" t="str">
        <f t="shared" si="117"/>
        <v/>
      </c>
    </row>
    <row r="1540" spans="2:10" ht="45" customHeight="1" x14ac:dyDescent="0.25">
      <c r="B1540" s="194">
        <f t="shared" si="118"/>
        <v>1521</v>
      </c>
      <c r="C1540" s="203"/>
      <c r="D1540" s="204"/>
      <c r="E1540" s="205"/>
      <c r="F1540" s="206"/>
      <c r="G1540" s="199" t="str">
        <f t="shared" si="119"/>
        <v/>
      </c>
      <c r="H1540" s="199" t="str">
        <f t="shared" si="115"/>
        <v/>
      </c>
      <c r="I1540" s="207" t="str">
        <f t="shared" si="116"/>
        <v/>
      </c>
      <c r="J1540" s="208" t="str">
        <f t="shared" si="117"/>
        <v/>
      </c>
    </row>
    <row r="1541" spans="2:10" ht="45" customHeight="1" x14ac:dyDescent="0.25">
      <c r="B1541" s="194">
        <f t="shared" si="118"/>
        <v>1522</v>
      </c>
      <c r="C1541" s="203"/>
      <c r="D1541" s="204"/>
      <c r="E1541" s="205"/>
      <c r="F1541" s="206"/>
      <c r="G1541" s="199" t="str">
        <f t="shared" si="119"/>
        <v/>
      </c>
      <c r="H1541" s="199" t="str">
        <f t="shared" si="115"/>
        <v/>
      </c>
      <c r="I1541" s="207" t="str">
        <f t="shared" si="116"/>
        <v/>
      </c>
      <c r="J1541" s="208" t="str">
        <f t="shared" si="117"/>
        <v/>
      </c>
    </row>
    <row r="1542" spans="2:10" ht="45" customHeight="1" x14ac:dyDescent="0.25">
      <c r="B1542" s="194">
        <f t="shared" si="118"/>
        <v>1523</v>
      </c>
      <c r="C1542" s="203"/>
      <c r="D1542" s="204"/>
      <c r="E1542" s="205"/>
      <c r="F1542" s="206"/>
      <c r="G1542" s="199" t="str">
        <f t="shared" si="119"/>
        <v/>
      </c>
      <c r="H1542" s="199" t="str">
        <f t="shared" si="115"/>
        <v/>
      </c>
      <c r="I1542" s="207" t="str">
        <f t="shared" si="116"/>
        <v/>
      </c>
      <c r="J1542" s="208" t="str">
        <f t="shared" si="117"/>
        <v/>
      </c>
    </row>
    <row r="1543" spans="2:10" ht="45" customHeight="1" x14ac:dyDescent="0.25">
      <c r="B1543" s="194">
        <f t="shared" si="118"/>
        <v>1524</v>
      </c>
      <c r="C1543" s="203"/>
      <c r="D1543" s="204"/>
      <c r="E1543" s="205"/>
      <c r="F1543" s="206"/>
      <c r="G1543" s="199" t="str">
        <f t="shared" si="119"/>
        <v/>
      </c>
      <c r="H1543" s="199" t="str">
        <f t="shared" si="115"/>
        <v/>
      </c>
      <c r="I1543" s="207" t="str">
        <f t="shared" si="116"/>
        <v/>
      </c>
      <c r="J1543" s="208" t="str">
        <f t="shared" si="117"/>
        <v/>
      </c>
    </row>
    <row r="1544" spans="2:10" ht="45" customHeight="1" x14ac:dyDescent="0.25">
      <c r="B1544" s="194">
        <f t="shared" si="118"/>
        <v>1525</v>
      </c>
      <c r="C1544" s="203"/>
      <c r="D1544" s="204"/>
      <c r="E1544" s="205"/>
      <c r="F1544" s="206"/>
      <c r="G1544" s="199" t="str">
        <f t="shared" si="119"/>
        <v/>
      </c>
      <c r="H1544" s="199" t="str">
        <f t="shared" si="115"/>
        <v/>
      </c>
      <c r="I1544" s="207" t="str">
        <f t="shared" si="116"/>
        <v/>
      </c>
      <c r="J1544" s="208" t="str">
        <f t="shared" si="117"/>
        <v/>
      </c>
    </row>
    <row r="1545" spans="2:10" ht="45" customHeight="1" x14ac:dyDescent="0.25">
      <c r="B1545" s="194">
        <f t="shared" si="118"/>
        <v>1526</v>
      </c>
      <c r="C1545" s="203"/>
      <c r="D1545" s="204"/>
      <c r="E1545" s="205"/>
      <c r="F1545" s="206"/>
      <c r="G1545" s="199" t="str">
        <f t="shared" si="119"/>
        <v/>
      </c>
      <c r="H1545" s="199" t="str">
        <f t="shared" si="115"/>
        <v/>
      </c>
      <c r="I1545" s="207" t="str">
        <f t="shared" si="116"/>
        <v/>
      </c>
      <c r="J1545" s="208" t="str">
        <f t="shared" si="117"/>
        <v/>
      </c>
    </row>
    <row r="1546" spans="2:10" ht="45" customHeight="1" x14ac:dyDescent="0.25">
      <c r="B1546" s="194">
        <f t="shared" si="118"/>
        <v>1527</v>
      </c>
      <c r="C1546" s="203"/>
      <c r="D1546" s="204"/>
      <c r="E1546" s="205"/>
      <c r="F1546" s="206"/>
      <c r="G1546" s="199" t="str">
        <f t="shared" si="119"/>
        <v/>
      </c>
      <c r="H1546" s="199" t="str">
        <f t="shared" si="115"/>
        <v/>
      </c>
      <c r="I1546" s="207" t="str">
        <f t="shared" si="116"/>
        <v/>
      </c>
      <c r="J1546" s="208" t="str">
        <f t="shared" si="117"/>
        <v/>
      </c>
    </row>
    <row r="1547" spans="2:10" ht="45" customHeight="1" x14ac:dyDescent="0.25">
      <c r="B1547" s="194">
        <f t="shared" si="118"/>
        <v>1528</v>
      </c>
      <c r="C1547" s="203"/>
      <c r="D1547" s="204"/>
      <c r="E1547" s="205"/>
      <c r="F1547" s="206"/>
      <c r="G1547" s="199" t="str">
        <f t="shared" si="119"/>
        <v/>
      </c>
      <c r="H1547" s="199" t="str">
        <f t="shared" si="115"/>
        <v/>
      </c>
      <c r="I1547" s="207" t="str">
        <f t="shared" si="116"/>
        <v/>
      </c>
      <c r="J1547" s="208" t="str">
        <f t="shared" si="117"/>
        <v/>
      </c>
    </row>
    <row r="1548" spans="2:10" ht="45" customHeight="1" x14ac:dyDescent="0.25">
      <c r="B1548" s="194">
        <f t="shared" si="118"/>
        <v>1529</v>
      </c>
      <c r="C1548" s="203"/>
      <c r="D1548" s="204"/>
      <c r="E1548" s="205"/>
      <c r="F1548" s="206"/>
      <c r="G1548" s="199" t="str">
        <f t="shared" si="119"/>
        <v/>
      </c>
      <c r="H1548" s="199" t="str">
        <f t="shared" si="115"/>
        <v/>
      </c>
      <c r="I1548" s="207" t="str">
        <f t="shared" si="116"/>
        <v/>
      </c>
      <c r="J1548" s="208" t="str">
        <f t="shared" si="117"/>
        <v/>
      </c>
    </row>
    <row r="1549" spans="2:10" ht="45" customHeight="1" x14ac:dyDescent="0.25">
      <c r="B1549" s="194">
        <f t="shared" si="118"/>
        <v>1530</v>
      </c>
      <c r="C1549" s="203"/>
      <c r="D1549" s="204"/>
      <c r="E1549" s="205"/>
      <c r="F1549" s="206"/>
      <c r="G1549" s="199" t="str">
        <f t="shared" si="119"/>
        <v/>
      </c>
      <c r="H1549" s="199" t="str">
        <f t="shared" si="115"/>
        <v/>
      </c>
      <c r="I1549" s="207" t="str">
        <f t="shared" si="116"/>
        <v/>
      </c>
      <c r="J1549" s="208" t="str">
        <f t="shared" si="117"/>
        <v/>
      </c>
    </row>
    <row r="1550" spans="2:10" ht="45" customHeight="1" x14ac:dyDescent="0.25">
      <c r="B1550" s="194">
        <f t="shared" si="118"/>
        <v>1531</v>
      </c>
      <c r="C1550" s="203"/>
      <c r="D1550" s="204"/>
      <c r="E1550" s="205"/>
      <c r="F1550" s="206"/>
      <c r="G1550" s="199" t="str">
        <f t="shared" si="119"/>
        <v/>
      </c>
      <c r="H1550" s="199" t="str">
        <f t="shared" si="115"/>
        <v/>
      </c>
      <c r="I1550" s="207" t="str">
        <f t="shared" si="116"/>
        <v/>
      </c>
      <c r="J1550" s="208" t="str">
        <f t="shared" si="117"/>
        <v/>
      </c>
    </row>
    <row r="1551" spans="2:10" ht="45" customHeight="1" x14ac:dyDescent="0.25">
      <c r="B1551" s="194">
        <f t="shared" si="118"/>
        <v>1532</v>
      </c>
      <c r="C1551" s="203"/>
      <c r="D1551" s="204"/>
      <c r="E1551" s="205"/>
      <c r="F1551" s="206"/>
      <c r="G1551" s="199" t="str">
        <f t="shared" si="119"/>
        <v/>
      </c>
      <c r="H1551" s="199" t="str">
        <f t="shared" si="115"/>
        <v/>
      </c>
      <c r="I1551" s="207" t="str">
        <f t="shared" si="116"/>
        <v/>
      </c>
      <c r="J1551" s="208" t="str">
        <f t="shared" si="117"/>
        <v/>
      </c>
    </row>
    <row r="1552" spans="2:10" ht="45" customHeight="1" x14ac:dyDescent="0.25">
      <c r="B1552" s="194">
        <f t="shared" si="118"/>
        <v>1533</v>
      </c>
      <c r="C1552" s="203"/>
      <c r="D1552" s="204"/>
      <c r="E1552" s="205"/>
      <c r="F1552" s="206"/>
      <c r="G1552" s="199" t="str">
        <f t="shared" si="119"/>
        <v/>
      </c>
      <c r="H1552" s="199" t="str">
        <f t="shared" si="115"/>
        <v/>
      </c>
      <c r="I1552" s="207" t="str">
        <f t="shared" si="116"/>
        <v/>
      </c>
      <c r="J1552" s="208" t="str">
        <f t="shared" si="117"/>
        <v/>
      </c>
    </row>
    <row r="1553" spans="2:10" ht="45" customHeight="1" x14ac:dyDescent="0.25">
      <c r="B1553" s="194">
        <f t="shared" si="118"/>
        <v>1534</v>
      </c>
      <c r="C1553" s="203"/>
      <c r="D1553" s="204"/>
      <c r="E1553" s="205"/>
      <c r="F1553" s="206"/>
      <c r="G1553" s="199" t="str">
        <f t="shared" si="119"/>
        <v/>
      </c>
      <c r="H1553" s="199" t="str">
        <f t="shared" si="115"/>
        <v/>
      </c>
      <c r="I1553" s="207" t="str">
        <f t="shared" si="116"/>
        <v/>
      </c>
      <c r="J1553" s="208" t="str">
        <f t="shared" si="117"/>
        <v/>
      </c>
    </row>
    <row r="1554" spans="2:10" ht="45" customHeight="1" x14ac:dyDescent="0.25">
      <c r="B1554" s="194">
        <f t="shared" si="118"/>
        <v>1535</v>
      </c>
      <c r="C1554" s="203"/>
      <c r="D1554" s="204"/>
      <c r="E1554" s="205"/>
      <c r="F1554" s="206"/>
      <c r="G1554" s="199" t="str">
        <f t="shared" si="119"/>
        <v/>
      </c>
      <c r="H1554" s="199" t="str">
        <f t="shared" si="115"/>
        <v/>
      </c>
      <c r="I1554" s="207" t="str">
        <f t="shared" si="116"/>
        <v/>
      </c>
      <c r="J1554" s="208" t="str">
        <f t="shared" si="117"/>
        <v/>
      </c>
    </row>
    <row r="1555" spans="2:10" ht="45" customHeight="1" x14ac:dyDescent="0.25">
      <c r="B1555" s="194">
        <f t="shared" si="118"/>
        <v>1536</v>
      </c>
      <c r="C1555" s="203"/>
      <c r="D1555" s="204"/>
      <c r="E1555" s="205"/>
      <c r="F1555" s="206"/>
      <c r="G1555" s="199" t="str">
        <f t="shared" si="119"/>
        <v/>
      </c>
      <c r="H1555" s="199" t="str">
        <f t="shared" si="115"/>
        <v/>
      </c>
      <c r="I1555" s="207" t="str">
        <f t="shared" si="116"/>
        <v/>
      </c>
      <c r="J1555" s="208" t="str">
        <f t="shared" si="117"/>
        <v/>
      </c>
    </row>
    <row r="1556" spans="2:10" ht="45" customHeight="1" x14ac:dyDescent="0.25">
      <c r="B1556" s="194">
        <f t="shared" si="118"/>
        <v>1537</v>
      </c>
      <c r="C1556" s="203"/>
      <c r="D1556" s="204"/>
      <c r="E1556" s="205"/>
      <c r="F1556" s="206"/>
      <c r="G1556" s="199" t="str">
        <f t="shared" si="119"/>
        <v/>
      </c>
      <c r="H1556" s="199" t="str">
        <f t="shared" ref="H1556:H1587" si="120">IF(E1556&gt;0,+D1556/E1556,"")</f>
        <v/>
      </c>
      <c r="I1556" s="207" t="str">
        <f t="shared" ref="I1556:I1587" si="121">IF(ISERR(F1556/D1556),"",(F1556/D1556))</f>
        <v/>
      </c>
      <c r="J1556" s="208" t="str">
        <f t="shared" ref="J1556:J1587" si="122">IF(D1556&gt;0,(IF(AND(ISERROR(VLOOKUP(D1556/$J$12,$M$10:$O$13,3,1))),"ALERTA. Registre SMMLV, casilla 8",VLOOKUP(D1556/$J$12,$M$10:$O$13,3,1))),"")</f>
        <v/>
      </c>
    </row>
    <row r="1557" spans="2:10" ht="45" customHeight="1" x14ac:dyDescent="0.25">
      <c r="B1557" s="194">
        <f t="shared" ref="B1557:B1620" si="123">1+B1556</f>
        <v>1538</v>
      </c>
      <c r="C1557" s="203"/>
      <c r="D1557" s="204"/>
      <c r="E1557" s="205"/>
      <c r="F1557" s="206"/>
      <c r="G1557" s="199" t="str">
        <f t="shared" ref="G1557:G1618" si="124">IF(D1557&gt;0,G1556+D1557,"")</f>
        <v/>
      </c>
      <c r="H1557" s="199" t="str">
        <f t="shared" si="120"/>
        <v/>
      </c>
      <c r="I1557" s="207" t="str">
        <f t="shared" si="121"/>
        <v/>
      </c>
      <c r="J1557" s="208" t="str">
        <f t="shared" si="122"/>
        <v/>
      </c>
    </row>
    <row r="1558" spans="2:10" ht="45" customHeight="1" x14ac:dyDescent="0.25">
      <c r="B1558" s="194">
        <f t="shared" si="123"/>
        <v>1539</v>
      </c>
      <c r="C1558" s="203"/>
      <c r="D1558" s="204"/>
      <c r="E1558" s="205"/>
      <c r="F1558" s="206"/>
      <c r="G1558" s="199" t="str">
        <f t="shared" si="124"/>
        <v/>
      </c>
      <c r="H1558" s="199" t="str">
        <f t="shared" si="120"/>
        <v/>
      </c>
      <c r="I1558" s="207" t="str">
        <f t="shared" si="121"/>
        <v/>
      </c>
      <c r="J1558" s="208" t="str">
        <f t="shared" si="122"/>
        <v/>
      </c>
    </row>
    <row r="1559" spans="2:10" ht="45" customHeight="1" x14ac:dyDescent="0.25">
      <c r="B1559" s="194">
        <f t="shared" si="123"/>
        <v>1540</v>
      </c>
      <c r="C1559" s="203"/>
      <c r="D1559" s="204"/>
      <c r="E1559" s="205"/>
      <c r="F1559" s="206"/>
      <c r="G1559" s="199" t="str">
        <f t="shared" si="124"/>
        <v/>
      </c>
      <c r="H1559" s="199" t="str">
        <f t="shared" si="120"/>
        <v/>
      </c>
      <c r="I1559" s="207" t="str">
        <f t="shared" si="121"/>
        <v/>
      </c>
      <c r="J1559" s="208" t="str">
        <f t="shared" si="122"/>
        <v/>
      </c>
    </row>
    <row r="1560" spans="2:10" ht="45" customHeight="1" x14ac:dyDescent="0.25">
      <c r="B1560" s="194">
        <f t="shared" si="123"/>
        <v>1541</v>
      </c>
      <c r="C1560" s="203"/>
      <c r="D1560" s="204"/>
      <c r="E1560" s="205"/>
      <c r="F1560" s="206"/>
      <c r="G1560" s="199" t="str">
        <f t="shared" si="124"/>
        <v/>
      </c>
      <c r="H1560" s="199" t="str">
        <f t="shared" si="120"/>
        <v/>
      </c>
      <c r="I1560" s="207" t="str">
        <f t="shared" si="121"/>
        <v/>
      </c>
      <c r="J1560" s="208" t="str">
        <f t="shared" si="122"/>
        <v/>
      </c>
    </row>
    <row r="1561" spans="2:10" ht="45" customHeight="1" x14ac:dyDescent="0.25">
      <c r="B1561" s="194">
        <f t="shared" si="123"/>
        <v>1542</v>
      </c>
      <c r="C1561" s="203"/>
      <c r="D1561" s="204"/>
      <c r="E1561" s="205"/>
      <c r="F1561" s="206"/>
      <c r="G1561" s="199" t="str">
        <f t="shared" si="124"/>
        <v/>
      </c>
      <c r="H1561" s="199" t="str">
        <f t="shared" si="120"/>
        <v/>
      </c>
      <c r="I1561" s="207" t="str">
        <f t="shared" si="121"/>
        <v/>
      </c>
      <c r="J1561" s="208" t="str">
        <f t="shared" si="122"/>
        <v/>
      </c>
    </row>
    <row r="1562" spans="2:10" ht="45" customHeight="1" x14ac:dyDescent="0.25">
      <c r="B1562" s="194">
        <f t="shared" si="123"/>
        <v>1543</v>
      </c>
      <c r="C1562" s="203"/>
      <c r="D1562" s="204"/>
      <c r="E1562" s="205"/>
      <c r="F1562" s="206"/>
      <c r="G1562" s="199" t="str">
        <f t="shared" si="124"/>
        <v/>
      </c>
      <c r="H1562" s="199" t="str">
        <f t="shared" si="120"/>
        <v/>
      </c>
      <c r="I1562" s="207" t="str">
        <f t="shared" si="121"/>
        <v/>
      </c>
      <c r="J1562" s="208" t="str">
        <f t="shared" si="122"/>
        <v/>
      </c>
    </row>
    <row r="1563" spans="2:10" ht="45" customHeight="1" x14ac:dyDescent="0.25">
      <c r="B1563" s="194">
        <f t="shared" si="123"/>
        <v>1544</v>
      </c>
      <c r="C1563" s="203"/>
      <c r="D1563" s="204"/>
      <c r="E1563" s="205"/>
      <c r="F1563" s="206"/>
      <c r="G1563" s="199" t="str">
        <f t="shared" si="124"/>
        <v/>
      </c>
      <c r="H1563" s="199" t="str">
        <f t="shared" si="120"/>
        <v/>
      </c>
      <c r="I1563" s="207" t="str">
        <f t="shared" si="121"/>
        <v/>
      </c>
      <c r="J1563" s="208" t="str">
        <f t="shared" si="122"/>
        <v/>
      </c>
    </row>
    <row r="1564" spans="2:10" ht="45" customHeight="1" x14ac:dyDescent="0.25">
      <c r="B1564" s="194">
        <f t="shared" si="123"/>
        <v>1545</v>
      </c>
      <c r="C1564" s="203"/>
      <c r="D1564" s="204"/>
      <c r="E1564" s="205"/>
      <c r="F1564" s="206"/>
      <c r="G1564" s="199" t="str">
        <f t="shared" si="124"/>
        <v/>
      </c>
      <c r="H1564" s="199" t="str">
        <f t="shared" si="120"/>
        <v/>
      </c>
      <c r="I1564" s="207" t="str">
        <f t="shared" si="121"/>
        <v/>
      </c>
      <c r="J1564" s="208" t="str">
        <f t="shared" si="122"/>
        <v/>
      </c>
    </row>
    <row r="1565" spans="2:10" ht="45" customHeight="1" x14ac:dyDescent="0.25">
      <c r="B1565" s="194">
        <f t="shared" si="123"/>
        <v>1546</v>
      </c>
      <c r="C1565" s="203"/>
      <c r="D1565" s="204"/>
      <c r="E1565" s="205"/>
      <c r="F1565" s="206"/>
      <c r="G1565" s="199" t="str">
        <f t="shared" si="124"/>
        <v/>
      </c>
      <c r="H1565" s="199" t="str">
        <f t="shared" si="120"/>
        <v/>
      </c>
      <c r="I1565" s="207" t="str">
        <f t="shared" si="121"/>
        <v/>
      </c>
      <c r="J1565" s="208" t="str">
        <f t="shared" si="122"/>
        <v/>
      </c>
    </row>
    <row r="1566" spans="2:10" ht="45" customHeight="1" x14ac:dyDescent="0.25">
      <c r="B1566" s="194">
        <f t="shared" si="123"/>
        <v>1547</v>
      </c>
      <c r="C1566" s="203"/>
      <c r="D1566" s="204"/>
      <c r="E1566" s="205"/>
      <c r="F1566" s="206"/>
      <c r="G1566" s="199" t="str">
        <f t="shared" si="124"/>
        <v/>
      </c>
      <c r="H1566" s="199" t="str">
        <f t="shared" si="120"/>
        <v/>
      </c>
      <c r="I1566" s="207" t="str">
        <f t="shared" si="121"/>
        <v/>
      </c>
      <c r="J1566" s="208" t="str">
        <f t="shared" si="122"/>
        <v/>
      </c>
    </row>
    <row r="1567" spans="2:10" ht="45" customHeight="1" x14ac:dyDescent="0.25">
      <c r="B1567" s="194">
        <f t="shared" si="123"/>
        <v>1548</v>
      </c>
      <c r="C1567" s="203"/>
      <c r="D1567" s="204"/>
      <c r="E1567" s="205"/>
      <c r="F1567" s="206"/>
      <c r="G1567" s="199" t="str">
        <f t="shared" si="124"/>
        <v/>
      </c>
      <c r="H1567" s="199" t="str">
        <f t="shared" si="120"/>
        <v/>
      </c>
      <c r="I1567" s="207" t="str">
        <f t="shared" si="121"/>
        <v/>
      </c>
      <c r="J1567" s="208" t="str">
        <f t="shared" si="122"/>
        <v/>
      </c>
    </row>
    <row r="1568" spans="2:10" ht="45" customHeight="1" x14ac:dyDescent="0.25">
      <c r="B1568" s="194">
        <f t="shared" si="123"/>
        <v>1549</v>
      </c>
      <c r="C1568" s="203"/>
      <c r="D1568" s="204"/>
      <c r="E1568" s="205"/>
      <c r="F1568" s="206"/>
      <c r="G1568" s="199" t="str">
        <f t="shared" si="124"/>
        <v/>
      </c>
      <c r="H1568" s="199" t="str">
        <f t="shared" si="120"/>
        <v/>
      </c>
      <c r="I1568" s="207" t="str">
        <f t="shared" si="121"/>
        <v/>
      </c>
      <c r="J1568" s="208" t="str">
        <f t="shared" si="122"/>
        <v/>
      </c>
    </row>
    <row r="1569" spans="2:10" ht="45" customHeight="1" x14ac:dyDescent="0.25">
      <c r="B1569" s="194">
        <f t="shared" si="123"/>
        <v>1550</v>
      </c>
      <c r="C1569" s="203"/>
      <c r="D1569" s="204"/>
      <c r="E1569" s="205"/>
      <c r="F1569" s="206"/>
      <c r="G1569" s="199" t="str">
        <f t="shared" si="124"/>
        <v/>
      </c>
      <c r="H1569" s="199" t="str">
        <f t="shared" si="120"/>
        <v/>
      </c>
      <c r="I1569" s="207" t="str">
        <f t="shared" si="121"/>
        <v/>
      </c>
      <c r="J1569" s="208" t="str">
        <f t="shared" si="122"/>
        <v/>
      </c>
    </row>
    <row r="1570" spans="2:10" ht="45" customHeight="1" x14ac:dyDescent="0.25">
      <c r="B1570" s="194">
        <f t="shared" si="123"/>
        <v>1551</v>
      </c>
      <c r="C1570" s="203"/>
      <c r="D1570" s="204"/>
      <c r="E1570" s="205"/>
      <c r="F1570" s="206"/>
      <c r="G1570" s="199" t="str">
        <f t="shared" si="124"/>
        <v/>
      </c>
      <c r="H1570" s="199" t="str">
        <f t="shared" si="120"/>
        <v/>
      </c>
      <c r="I1570" s="207" t="str">
        <f t="shared" si="121"/>
        <v/>
      </c>
      <c r="J1570" s="208" t="str">
        <f t="shared" si="122"/>
        <v/>
      </c>
    </row>
    <row r="1571" spans="2:10" ht="45" customHeight="1" x14ac:dyDescent="0.25">
      <c r="B1571" s="194">
        <f t="shared" si="123"/>
        <v>1552</v>
      </c>
      <c r="C1571" s="203"/>
      <c r="D1571" s="204"/>
      <c r="E1571" s="205"/>
      <c r="F1571" s="206"/>
      <c r="G1571" s="199" t="str">
        <f t="shared" si="124"/>
        <v/>
      </c>
      <c r="H1571" s="199" t="str">
        <f t="shared" si="120"/>
        <v/>
      </c>
      <c r="I1571" s="207" t="str">
        <f t="shared" si="121"/>
        <v/>
      </c>
      <c r="J1571" s="208" t="str">
        <f t="shared" si="122"/>
        <v/>
      </c>
    </row>
    <row r="1572" spans="2:10" ht="45" customHeight="1" x14ac:dyDescent="0.25">
      <c r="B1572" s="194">
        <f t="shared" si="123"/>
        <v>1553</v>
      </c>
      <c r="C1572" s="203"/>
      <c r="D1572" s="204"/>
      <c r="E1572" s="205"/>
      <c r="F1572" s="206"/>
      <c r="G1572" s="199" t="str">
        <f t="shared" si="124"/>
        <v/>
      </c>
      <c r="H1572" s="199" t="str">
        <f t="shared" si="120"/>
        <v/>
      </c>
      <c r="I1572" s="207" t="str">
        <f t="shared" si="121"/>
        <v/>
      </c>
      <c r="J1572" s="208" t="str">
        <f t="shared" si="122"/>
        <v/>
      </c>
    </row>
    <row r="1573" spans="2:10" ht="45" customHeight="1" x14ac:dyDescent="0.25">
      <c r="B1573" s="194">
        <f t="shared" si="123"/>
        <v>1554</v>
      </c>
      <c r="C1573" s="203"/>
      <c r="D1573" s="204"/>
      <c r="E1573" s="205"/>
      <c r="F1573" s="206"/>
      <c r="G1573" s="199" t="str">
        <f t="shared" si="124"/>
        <v/>
      </c>
      <c r="H1573" s="199" t="str">
        <f t="shared" si="120"/>
        <v/>
      </c>
      <c r="I1573" s="207" t="str">
        <f t="shared" si="121"/>
        <v/>
      </c>
      <c r="J1573" s="208" t="str">
        <f t="shared" si="122"/>
        <v/>
      </c>
    </row>
    <row r="1574" spans="2:10" ht="45" customHeight="1" x14ac:dyDescent="0.25">
      <c r="B1574" s="194">
        <f t="shared" si="123"/>
        <v>1555</v>
      </c>
      <c r="C1574" s="203"/>
      <c r="D1574" s="204"/>
      <c r="E1574" s="205"/>
      <c r="F1574" s="206"/>
      <c r="G1574" s="199" t="str">
        <f t="shared" si="124"/>
        <v/>
      </c>
      <c r="H1574" s="199" t="str">
        <f t="shared" si="120"/>
        <v/>
      </c>
      <c r="I1574" s="207" t="str">
        <f t="shared" si="121"/>
        <v/>
      </c>
      <c r="J1574" s="208" t="str">
        <f t="shared" si="122"/>
        <v/>
      </c>
    </row>
    <row r="1575" spans="2:10" ht="45" customHeight="1" x14ac:dyDescent="0.25">
      <c r="B1575" s="194">
        <f t="shared" si="123"/>
        <v>1556</v>
      </c>
      <c r="C1575" s="203"/>
      <c r="D1575" s="204"/>
      <c r="E1575" s="205"/>
      <c r="F1575" s="206"/>
      <c r="G1575" s="199" t="str">
        <f t="shared" si="124"/>
        <v/>
      </c>
      <c r="H1575" s="199" t="str">
        <f t="shared" si="120"/>
        <v/>
      </c>
      <c r="I1575" s="207" t="str">
        <f t="shared" si="121"/>
        <v/>
      </c>
      <c r="J1575" s="208" t="str">
        <f t="shared" si="122"/>
        <v/>
      </c>
    </row>
    <row r="1576" spans="2:10" ht="45" customHeight="1" x14ac:dyDescent="0.25">
      <c r="B1576" s="194">
        <f t="shared" si="123"/>
        <v>1557</v>
      </c>
      <c r="C1576" s="203"/>
      <c r="D1576" s="204"/>
      <c r="E1576" s="205"/>
      <c r="F1576" s="206"/>
      <c r="G1576" s="199" t="str">
        <f t="shared" si="124"/>
        <v/>
      </c>
      <c r="H1576" s="199" t="str">
        <f t="shared" si="120"/>
        <v/>
      </c>
      <c r="I1576" s="207" t="str">
        <f t="shared" si="121"/>
        <v/>
      </c>
      <c r="J1576" s="208" t="str">
        <f t="shared" si="122"/>
        <v/>
      </c>
    </row>
    <row r="1577" spans="2:10" ht="45" customHeight="1" x14ac:dyDescent="0.25">
      <c r="B1577" s="194">
        <f t="shared" si="123"/>
        <v>1558</v>
      </c>
      <c r="C1577" s="203"/>
      <c r="D1577" s="204"/>
      <c r="E1577" s="205"/>
      <c r="F1577" s="206"/>
      <c r="G1577" s="199" t="str">
        <f t="shared" si="124"/>
        <v/>
      </c>
      <c r="H1577" s="199" t="str">
        <f t="shared" si="120"/>
        <v/>
      </c>
      <c r="I1577" s="207" t="str">
        <f t="shared" si="121"/>
        <v/>
      </c>
      <c r="J1577" s="208" t="str">
        <f t="shared" si="122"/>
        <v/>
      </c>
    </row>
    <row r="1578" spans="2:10" ht="45" customHeight="1" x14ac:dyDescent="0.25">
      <c r="B1578" s="194">
        <f t="shared" si="123"/>
        <v>1559</v>
      </c>
      <c r="C1578" s="203"/>
      <c r="D1578" s="204"/>
      <c r="E1578" s="205"/>
      <c r="F1578" s="206"/>
      <c r="G1578" s="199" t="str">
        <f t="shared" si="124"/>
        <v/>
      </c>
      <c r="H1578" s="199" t="str">
        <f t="shared" si="120"/>
        <v/>
      </c>
      <c r="I1578" s="207" t="str">
        <f t="shared" si="121"/>
        <v/>
      </c>
      <c r="J1578" s="208" t="str">
        <f t="shared" si="122"/>
        <v/>
      </c>
    </row>
    <row r="1579" spans="2:10" ht="45" customHeight="1" x14ac:dyDescent="0.25">
      <c r="B1579" s="194">
        <f t="shared" si="123"/>
        <v>1560</v>
      </c>
      <c r="C1579" s="203"/>
      <c r="D1579" s="204"/>
      <c r="E1579" s="205"/>
      <c r="F1579" s="206"/>
      <c r="G1579" s="199" t="str">
        <f t="shared" si="124"/>
        <v/>
      </c>
      <c r="H1579" s="199" t="str">
        <f t="shared" si="120"/>
        <v/>
      </c>
      <c r="I1579" s="207" t="str">
        <f t="shared" si="121"/>
        <v/>
      </c>
      <c r="J1579" s="208" t="str">
        <f t="shared" si="122"/>
        <v/>
      </c>
    </row>
    <row r="1580" spans="2:10" ht="45" customHeight="1" x14ac:dyDescent="0.25">
      <c r="B1580" s="194">
        <f t="shared" si="123"/>
        <v>1561</v>
      </c>
      <c r="C1580" s="203"/>
      <c r="D1580" s="204"/>
      <c r="E1580" s="205"/>
      <c r="F1580" s="206"/>
      <c r="G1580" s="199" t="str">
        <f t="shared" si="124"/>
        <v/>
      </c>
      <c r="H1580" s="199" t="str">
        <f t="shared" si="120"/>
        <v/>
      </c>
      <c r="I1580" s="207" t="str">
        <f t="shared" si="121"/>
        <v/>
      </c>
      <c r="J1580" s="208" t="str">
        <f t="shared" si="122"/>
        <v/>
      </c>
    </row>
    <row r="1581" spans="2:10" ht="45" customHeight="1" x14ac:dyDescent="0.25">
      <c r="B1581" s="194">
        <f t="shared" si="123"/>
        <v>1562</v>
      </c>
      <c r="C1581" s="203"/>
      <c r="D1581" s="204"/>
      <c r="E1581" s="205"/>
      <c r="F1581" s="206"/>
      <c r="G1581" s="199" t="str">
        <f t="shared" si="124"/>
        <v/>
      </c>
      <c r="H1581" s="199" t="str">
        <f t="shared" si="120"/>
        <v/>
      </c>
      <c r="I1581" s="207" t="str">
        <f t="shared" si="121"/>
        <v/>
      </c>
      <c r="J1581" s="208" t="str">
        <f t="shared" si="122"/>
        <v/>
      </c>
    </row>
    <row r="1582" spans="2:10" ht="45" customHeight="1" x14ac:dyDescent="0.25">
      <c r="B1582" s="194">
        <f t="shared" si="123"/>
        <v>1563</v>
      </c>
      <c r="C1582" s="203"/>
      <c r="D1582" s="204"/>
      <c r="E1582" s="205"/>
      <c r="F1582" s="206"/>
      <c r="G1582" s="199" t="str">
        <f t="shared" si="124"/>
        <v/>
      </c>
      <c r="H1582" s="199" t="str">
        <f t="shared" si="120"/>
        <v/>
      </c>
      <c r="I1582" s="207" t="str">
        <f t="shared" si="121"/>
        <v/>
      </c>
      <c r="J1582" s="208" t="str">
        <f t="shared" si="122"/>
        <v/>
      </c>
    </row>
    <row r="1583" spans="2:10" ht="45" customHeight="1" x14ac:dyDescent="0.25">
      <c r="B1583" s="194">
        <f t="shared" si="123"/>
        <v>1564</v>
      </c>
      <c r="C1583" s="203"/>
      <c r="D1583" s="204"/>
      <c r="E1583" s="205"/>
      <c r="F1583" s="206"/>
      <c r="G1583" s="199" t="str">
        <f t="shared" si="124"/>
        <v/>
      </c>
      <c r="H1583" s="199" t="str">
        <f t="shared" si="120"/>
        <v/>
      </c>
      <c r="I1583" s="207" t="str">
        <f t="shared" si="121"/>
        <v/>
      </c>
      <c r="J1583" s="208" t="str">
        <f t="shared" si="122"/>
        <v/>
      </c>
    </row>
    <row r="1584" spans="2:10" ht="45" customHeight="1" x14ac:dyDescent="0.25">
      <c r="B1584" s="194">
        <f t="shared" si="123"/>
        <v>1565</v>
      </c>
      <c r="C1584" s="203"/>
      <c r="D1584" s="204"/>
      <c r="E1584" s="205"/>
      <c r="F1584" s="206"/>
      <c r="G1584" s="199" t="str">
        <f t="shared" si="124"/>
        <v/>
      </c>
      <c r="H1584" s="199" t="str">
        <f t="shared" si="120"/>
        <v/>
      </c>
      <c r="I1584" s="207" t="str">
        <f t="shared" si="121"/>
        <v/>
      </c>
      <c r="J1584" s="208" t="str">
        <f t="shared" si="122"/>
        <v/>
      </c>
    </row>
    <row r="1585" spans="2:10" ht="45" customHeight="1" x14ac:dyDescent="0.25">
      <c r="B1585" s="194">
        <f t="shared" si="123"/>
        <v>1566</v>
      </c>
      <c r="C1585" s="203"/>
      <c r="D1585" s="204"/>
      <c r="E1585" s="205"/>
      <c r="F1585" s="206"/>
      <c r="G1585" s="199" t="str">
        <f t="shared" si="124"/>
        <v/>
      </c>
      <c r="H1585" s="199" t="str">
        <f t="shared" si="120"/>
        <v/>
      </c>
      <c r="I1585" s="207" t="str">
        <f t="shared" si="121"/>
        <v/>
      </c>
      <c r="J1585" s="208" t="str">
        <f t="shared" si="122"/>
        <v/>
      </c>
    </row>
    <row r="1586" spans="2:10" ht="45" customHeight="1" x14ac:dyDescent="0.25">
      <c r="B1586" s="194">
        <f t="shared" si="123"/>
        <v>1567</v>
      </c>
      <c r="C1586" s="203"/>
      <c r="D1586" s="204"/>
      <c r="E1586" s="205"/>
      <c r="F1586" s="206"/>
      <c r="G1586" s="199" t="str">
        <f t="shared" si="124"/>
        <v/>
      </c>
      <c r="H1586" s="199" t="str">
        <f t="shared" si="120"/>
        <v/>
      </c>
      <c r="I1586" s="207" t="str">
        <f t="shared" si="121"/>
        <v/>
      </c>
      <c r="J1586" s="208" t="str">
        <f t="shared" si="122"/>
        <v/>
      </c>
    </row>
    <row r="1587" spans="2:10" ht="45" customHeight="1" x14ac:dyDescent="0.25">
      <c r="B1587" s="194">
        <f t="shared" si="123"/>
        <v>1568</v>
      </c>
      <c r="C1587" s="203"/>
      <c r="D1587" s="204"/>
      <c r="E1587" s="205"/>
      <c r="F1587" s="206"/>
      <c r="G1587" s="199" t="str">
        <f t="shared" si="124"/>
        <v/>
      </c>
      <c r="H1587" s="199" t="str">
        <f t="shared" si="120"/>
        <v/>
      </c>
      <c r="I1587" s="207" t="str">
        <f t="shared" si="121"/>
        <v/>
      </c>
      <c r="J1587" s="208" t="str">
        <f t="shared" si="122"/>
        <v/>
      </c>
    </row>
    <row r="1588" spans="2:10" ht="45" customHeight="1" x14ac:dyDescent="0.25">
      <c r="B1588" s="194">
        <f t="shared" si="123"/>
        <v>1569</v>
      </c>
      <c r="C1588" s="203"/>
      <c r="D1588" s="204"/>
      <c r="E1588" s="205"/>
      <c r="F1588" s="206"/>
      <c r="G1588" s="199" t="str">
        <f t="shared" si="124"/>
        <v/>
      </c>
      <c r="H1588" s="199" t="str">
        <f t="shared" ref="H1588:H1618" si="125">IF(E1588&gt;0,+D1588/E1588,"")</f>
        <v/>
      </c>
      <c r="I1588" s="207" t="str">
        <f t="shared" ref="I1588:I1618" si="126">IF(ISERR(F1588/D1588),"",(F1588/D1588))</f>
        <v/>
      </c>
      <c r="J1588" s="208" t="str">
        <f t="shared" ref="J1588:J1618" si="127">IF(D1588&gt;0,(IF(AND(ISERROR(VLOOKUP(D1588/$J$12,$M$10:$O$13,3,1))),"ALERTA. Registre SMMLV, casilla 8",VLOOKUP(D1588/$J$12,$M$10:$O$13,3,1))),"")</f>
        <v/>
      </c>
    </row>
    <row r="1589" spans="2:10" ht="45" customHeight="1" x14ac:dyDescent="0.25">
      <c r="B1589" s="194">
        <f t="shared" si="123"/>
        <v>1570</v>
      </c>
      <c r="C1589" s="203"/>
      <c r="D1589" s="204"/>
      <c r="E1589" s="205"/>
      <c r="F1589" s="206"/>
      <c r="G1589" s="199" t="str">
        <f t="shared" si="124"/>
        <v/>
      </c>
      <c r="H1589" s="199" t="str">
        <f t="shared" si="125"/>
        <v/>
      </c>
      <c r="I1589" s="207" t="str">
        <f t="shared" si="126"/>
        <v/>
      </c>
      <c r="J1589" s="208" t="str">
        <f t="shared" si="127"/>
        <v/>
      </c>
    </row>
    <row r="1590" spans="2:10" ht="45" customHeight="1" x14ac:dyDescent="0.25">
      <c r="B1590" s="194">
        <f t="shared" si="123"/>
        <v>1571</v>
      </c>
      <c r="C1590" s="203"/>
      <c r="D1590" s="204"/>
      <c r="E1590" s="205"/>
      <c r="F1590" s="206"/>
      <c r="G1590" s="199" t="str">
        <f t="shared" si="124"/>
        <v/>
      </c>
      <c r="H1590" s="199" t="str">
        <f t="shared" si="125"/>
        <v/>
      </c>
      <c r="I1590" s="207" t="str">
        <f t="shared" si="126"/>
        <v/>
      </c>
      <c r="J1590" s="208" t="str">
        <f t="shared" si="127"/>
        <v/>
      </c>
    </row>
    <row r="1591" spans="2:10" ht="45" customHeight="1" x14ac:dyDescent="0.25">
      <c r="B1591" s="194">
        <f t="shared" si="123"/>
        <v>1572</v>
      </c>
      <c r="C1591" s="203"/>
      <c r="D1591" s="204"/>
      <c r="E1591" s="205"/>
      <c r="F1591" s="206"/>
      <c r="G1591" s="199" t="str">
        <f t="shared" si="124"/>
        <v/>
      </c>
      <c r="H1591" s="199" t="str">
        <f t="shared" si="125"/>
        <v/>
      </c>
      <c r="I1591" s="207" t="str">
        <f t="shared" si="126"/>
        <v/>
      </c>
      <c r="J1591" s="208" t="str">
        <f t="shared" si="127"/>
        <v/>
      </c>
    </row>
    <row r="1592" spans="2:10" ht="45" customHeight="1" x14ac:dyDescent="0.25">
      <c r="B1592" s="194">
        <f t="shared" si="123"/>
        <v>1573</v>
      </c>
      <c r="C1592" s="203"/>
      <c r="D1592" s="204"/>
      <c r="E1592" s="205"/>
      <c r="F1592" s="206"/>
      <c r="G1592" s="199" t="str">
        <f t="shared" si="124"/>
        <v/>
      </c>
      <c r="H1592" s="199" t="str">
        <f t="shared" si="125"/>
        <v/>
      </c>
      <c r="I1592" s="207" t="str">
        <f t="shared" si="126"/>
        <v/>
      </c>
      <c r="J1592" s="208" t="str">
        <f t="shared" si="127"/>
        <v/>
      </c>
    </row>
    <row r="1593" spans="2:10" ht="45" customHeight="1" x14ac:dyDescent="0.25">
      <c r="B1593" s="194">
        <f t="shared" si="123"/>
        <v>1574</v>
      </c>
      <c r="C1593" s="203"/>
      <c r="D1593" s="204"/>
      <c r="E1593" s="205"/>
      <c r="F1593" s="206"/>
      <c r="G1593" s="199" t="str">
        <f t="shared" si="124"/>
        <v/>
      </c>
      <c r="H1593" s="199" t="str">
        <f t="shared" si="125"/>
        <v/>
      </c>
      <c r="I1593" s="207" t="str">
        <f t="shared" si="126"/>
        <v/>
      </c>
      <c r="J1593" s="208" t="str">
        <f t="shared" si="127"/>
        <v/>
      </c>
    </row>
    <row r="1594" spans="2:10" ht="45" customHeight="1" x14ac:dyDescent="0.25">
      <c r="B1594" s="194">
        <f t="shared" si="123"/>
        <v>1575</v>
      </c>
      <c r="C1594" s="203"/>
      <c r="D1594" s="204"/>
      <c r="E1594" s="205"/>
      <c r="F1594" s="206"/>
      <c r="G1594" s="199" t="str">
        <f t="shared" si="124"/>
        <v/>
      </c>
      <c r="H1594" s="199" t="str">
        <f t="shared" si="125"/>
        <v/>
      </c>
      <c r="I1594" s="207" t="str">
        <f t="shared" si="126"/>
        <v/>
      </c>
      <c r="J1594" s="208" t="str">
        <f t="shared" si="127"/>
        <v/>
      </c>
    </row>
    <row r="1595" spans="2:10" ht="45" customHeight="1" x14ac:dyDescent="0.25">
      <c r="B1595" s="194">
        <f t="shared" si="123"/>
        <v>1576</v>
      </c>
      <c r="C1595" s="203"/>
      <c r="D1595" s="204"/>
      <c r="E1595" s="205"/>
      <c r="F1595" s="206"/>
      <c r="G1595" s="199" t="str">
        <f t="shared" si="124"/>
        <v/>
      </c>
      <c r="H1595" s="199" t="str">
        <f t="shared" si="125"/>
        <v/>
      </c>
      <c r="I1595" s="207" t="str">
        <f t="shared" si="126"/>
        <v/>
      </c>
      <c r="J1595" s="208" t="str">
        <f t="shared" si="127"/>
        <v/>
      </c>
    </row>
    <row r="1596" spans="2:10" ht="45" customHeight="1" x14ac:dyDescent="0.25">
      <c r="B1596" s="194">
        <f t="shared" si="123"/>
        <v>1577</v>
      </c>
      <c r="C1596" s="203"/>
      <c r="D1596" s="204"/>
      <c r="E1596" s="205"/>
      <c r="F1596" s="206"/>
      <c r="G1596" s="199" t="str">
        <f t="shared" si="124"/>
        <v/>
      </c>
      <c r="H1596" s="199" t="str">
        <f t="shared" si="125"/>
        <v/>
      </c>
      <c r="I1596" s="207" t="str">
        <f t="shared" si="126"/>
        <v/>
      </c>
      <c r="J1596" s="208" t="str">
        <f t="shared" si="127"/>
        <v/>
      </c>
    </row>
    <row r="1597" spans="2:10" ht="45" customHeight="1" x14ac:dyDescent="0.25">
      <c r="B1597" s="194">
        <f t="shared" si="123"/>
        <v>1578</v>
      </c>
      <c r="C1597" s="203"/>
      <c r="D1597" s="204"/>
      <c r="E1597" s="205"/>
      <c r="F1597" s="206"/>
      <c r="G1597" s="199" t="str">
        <f t="shared" si="124"/>
        <v/>
      </c>
      <c r="H1597" s="199" t="str">
        <f t="shared" si="125"/>
        <v/>
      </c>
      <c r="I1597" s="207" t="str">
        <f t="shared" si="126"/>
        <v/>
      </c>
      <c r="J1597" s="208" t="str">
        <f t="shared" si="127"/>
        <v/>
      </c>
    </row>
    <row r="1598" spans="2:10" ht="45" customHeight="1" x14ac:dyDescent="0.25">
      <c r="B1598" s="194">
        <f t="shared" si="123"/>
        <v>1579</v>
      </c>
      <c r="C1598" s="203"/>
      <c r="D1598" s="204"/>
      <c r="E1598" s="205"/>
      <c r="F1598" s="206"/>
      <c r="G1598" s="199" t="str">
        <f t="shared" si="124"/>
        <v/>
      </c>
      <c r="H1598" s="199" t="str">
        <f t="shared" si="125"/>
        <v/>
      </c>
      <c r="I1598" s="207" t="str">
        <f t="shared" si="126"/>
        <v/>
      </c>
      <c r="J1598" s="208" t="str">
        <f t="shared" si="127"/>
        <v/>
      </c>
    </row>
    <row r="1599" spans="2:10" ht="45" customHeight="1" x14ac:dyDescent="0.25">
      <c r="B1599" s="194">
        <f t="shared" si="123"/>
        <v>1580</v>
      </c>
      <c r="C1599" s="203"/>
      <c r="D1599" s="204"/>
      <c r="E1599" s="205"/>
      <c r="F1599" s="206"/>
      <c r="G1599" s="199" t="str">
        <f t="shared" si="124"/>
        <v/>
      </c>
      <c r="H1599" s="199" t="str">
        <f t="shared" si="125"/>
        <v/>
      </c>
      <c r="I1599" s="207" t="str">
        <f t="shared" si="126"/>
        <v/>
      </c>
      <c r="J1599" s="208" t="str">
        <f t="shared" si="127"/>
        <v/>
      </c>
    </row>
    <row r="1600" spans="2:10" ht="45" customHeight="1" x14ac:dyDescent="0.25">
      <c r="B1600" s="194">
        <f t="shared" si="123"/>
        <v>1581</v>
      </c>
      <c r="C1600" s="203"/>
      <c r="D1600" s="204"/>
      <c r="E1600" s="205"/>
      <c r="F1600" s="206"/>
      <c r="G1600" s="199" t="str">
        <f t="shared" si="124"/>
        <v/>
      </c>
      <c r="H1600" s="199" t="str">
        <f t="shared" si="125"/>
        <v/>
      </c>
      <c r="I1600" s="207" t="str">
        <f t="shared" si="126"/>
        <v/>
      </c>
      <c r="J1600" s="208" t="str">
        <f t="shared" si="127"/>
        <v/>
      </c>
    </row>
    <row r="1601" spans="2:10" ht="45" customHeight="1" x14ac:dyDescent="0.25">
      <c r="B1601" s="194">
        <f t="shared" si="123"/>
        <v>1582</v>
      </c>
      <c r="C1601" s="203"/>
      <c r="D1601" s="204"/>
      <c r="E1601" s="205"/>
      <c r="F1601" s="206"/>
      <c r="G1601" s="199" t="str">
        <f t="shared" si="124"/>
        <v/>
      </c>
      <c r="H1601" s="199" t="str">
        <f t="shared" si="125"/>
        <v/>
      </c>
      <c r="I1601" s="207" t="str">
        <f t="shared" si="126"/>
        <v/>
      </c>
      <c r="J1601" s="208" t="str">
        <f t="shared" si="127"/>
        <v/>
      </c>
    </row>
    <row r="1602" spans="2:10" ht="45" customHeight="1" x14ac:dyDescent="0.25">
      <c r="B1602" s="194">
        <f t="shared" si="123"/>
        <v>1583</v>
      </c>
      <c r="C1602" s="203"/>
      <c r="D1602" s="204"/>
      <c r="E1602" s="205"/>
      <c r="F1602" s="206"/>
      <c r="G1602" s="199" t="str">
        <f t="shared" si="124"/>
        <v/>
      </c>
      <c r="H1602" s="199" t="str">
        <f t="shared" si="125"/>
        <v/>
      </c>
      <c r="I1602" s="207" t="str">
        <f t="shared" si="126"/>
        <v/>
      </c>
      <c r="J1602" s="208" t="str">
        <f t="shared" si="127"/>
        <v/>
      </c>
    </row>
    <row r="1603" spans="2:10" ht="45" customHeight="1" x14ac:dyDescent="0.25">
      <c r="B1603" s="194">
        <f t="shared" si="123"/>
        <v>1584</v>
      </c>
      <c r="C1603" s="203"/>
      <c r="D1603" s="204"/>
      <c r="E1603" s="205"/>
      <c r="F1603" s="206"/>
      <c r="G1603" s="199" t="str">
        <f t="shared" si="124"/>
        <v/>
      </c>
      <c r="H1603" s="199" t="str">
        <f t="shared" si="125"/>
        <v/>
      </c>
      <c r="I1603" s="207" t="str">
        <f t="shared" si="126"/>
        <v/>
      </c>
      <c r="J1603" s="208" t="str">
        <f t="shared" si="127"/>
        <v/>
      </c>
    </row>
    <row r="1604" spans="2:10" ht="45" customHeight="1" x14ac:dyDescent="0.25">
      <c r="B1604" s="194">
        <f t="shared" si="123"/>
        <v>1585</v>
      </c>
      <c r="C1604" s="203"/>
      <c r="D1604" s="204"/>
      <c r="E1604" s="205"/>
      <c r="F1604" s="206"/>
      <c r="G1604" s="199" t="str">
        <f t="shared" si="124"/>
        <v/>
      </c>
      <c r="H1604" s="199" t="str">
        <f t="shared" si="125"/>
        <v/>
      </c>
      <c r="I1604" s="207" t="str">
        <f t="shared" si="126"/>
        <v/>
      </c>
      <c r="J1604" s="208" t="str">
        <f t="shared" si="127"/>
        <v/>
      </c>
    </row>
    <row r="1605" spans="2:10" ht="45" customHeight="1" x14ac:dyDescent="0.25">
      <c r="B1605" s="194">
        <f t="shared" si="123"/>
        <v>1586</v>
      </c>
      <c r="C1605" s="203"/>
      <c r="D1605" s="204"/>
      <c r="E1605" s="205"/>
      <c r="F1605" s="206"/>
      <c r="G1605" s="199" t="str">
        <f t="shared" si="124"/>
        <v/>
      </c>
      <c r="H1605" s="199" t="str">
        <f t="shared" si="125"/>
        <v/>
      </c>
      <c r="I1605" s="207" t="str">
        <f t="shared" si="126"/>
        <v/>
      </c>
      <c r="J1605" s="208" t="str">
        <f t="shared" si="127"/>
        <v/>
      </c>
    </row>
    <row r="1606" spans="2:10" ht="45" customHeight="1" x14ac:dyDescent="0.25">
      <c r="B1606" s="194">
        <f t="shared" si="123"/>
        <v>1587</v>
      </c>
      <c r="C1606" s="203"/>
      <c r="D1606" s="204"/>
      <c r="E1606" s="205"/>
      <c r="F1606" s="206"/>
      <c r="G1606" s="199" t="str">
        <f t="shared" si="124"/>
        <v/>
      </c>
      <c r="H1606" s="199" t="str">
        <f t="shared" si="125"/>
        <v/>
      </c>
      <c r="I1606" s="207" t="str">
        <f t="shared" si="126"/>
        <v/>
      </c>
      <c r="J1606" s="208" t="str">
        <f t="shared" si="127"/>
        <v/>
      </c>
    </row>
    <row r="1607" spans="2:10" ht="45" customHeight="1" x14ac:dyDescent="0.25">
      <c r="B1607" s="194">
        <f t="shared" si="123"/>
        <v>1588</v>
      </c>
      <c r="C1607" s="203"/>
      <c r="D1607" s="204"/>
      <c r="E1607" s="205"/>
      <c r="F1607" s="206"/>
      <c r="G1607" s="199" t="str">
        <f t="shared" si="124"/>
        <v/>
      </c>
      <c r="H1607" s="199" t="str">
        <f t="shared" si="125"/>
        <v/>
      </c>
      <c r="I1607" s="207" t="str">
        <f t="shared" si="126"/>
        <v/>
      </c>
      <c r="J1607" s="208" t="str">
        <f t="shared" si="127"/>
        <v/>
      </c>
    </row>
    <row r="1608" spans="2:10" ht="45" customHeight="1" x14ac:dyDescent="0.25">
      <c r="B1608" s="194">
        <f t="shared" si="123"/>
        <v>1589</v>
      </c>
      <c r="C1608" s="203"/>
      <c r="D1608" s="204"/>
      <c r="E1608" s="205"/>
      <c r="F1608" s="206"/>
      <c r="G1608" s="199" t="str">
        <f t="shared" si="124"/>
        <v/>
      </c>
      <c r="H1608" s="199" t="str">
        <f t="shared" si="125"/>
        <v/>
      </c>
      <c r="I1608" s="207" t="str">
        <f t="shared" si="126"/>
        <v/>
      </c>
      <c r="J1608" s="208" t="str">
        <f t="shared" si="127"/>
        <v/>
      </c>
    </row>
    <row r="1609" spans="2:10" ht="45" customHeight="1" x14ac:dyDescent="0.25">
      <c r="B1609" s="194">
        <f t="shared" si="123"/>
        <v>1590</v>
      </c>
      <c r="C1609" s="203"/>
      <c r="D1609" s="204"/>
      <c r="E1609" s="205"/>
      <c r="F1609" s="206"/>
      <c r="G1609" s="199" t="str">
        <f t="shared" si="124"/>
        <v/>
      </c>
      <c r="H1609" s="199" t="str">
        <f t="shared" si="125"/>
        <v/>
      </c>
      <c r="I1609" s="207" t="str">
        <f t="shared" si="126"/>
        <v/>
      </c>
      <c r="J1609" s="208" t="str">
        <f t="shared" si="127"/>
        <v/>
      </c>
    </row>
    <row r="1610" spans="2:10" ht="45" customHeight="1" x14ac:dyDescent="0.25">
      <c r="B1610" s="194">
        <f t="shared" si="123"/>
        <v>1591</v>
      </c>
      <c r="C1610" s="203"/>
      <c r="D1610" s="204"/>
      <c r="E1610" s="205"/>
      <c r="F1610" s="206"/>
      <c r="G1610" s="199" t="str">
        <f t="shared" si="124"/>
        <v/>
      </c>
      <c r="H1610" s="199" t="str">
        <f t="shared" si="125"/>
        <v/>
      </c>
      <c r="I1610" s="207" t="str">
        <f t="shared" si="126"/>
        <v/>
      </c>
      <c r="J1610" s="208" t="str">
        <f t="shared" si="127"/>
        <v/>
      </c>
    </row>
    <row r="1611" spans="2:10" ht="45" customHeight="1" x14ac:dyDescent="0.25">
      <c r="B1611" s="194">
        <f t="shared" si="123"/>
        <v>1592</v>
      </c>
      <c r="C1611" s="203"/>
      <c r="D1611" s="204"/>
      <c r="E1611" s="205"/>
      <c r="F1611" s="206"/>
      <c r="G1611" s="199" t="str">
        <f t="shared" si="124"/>
        <v/>
      </c>
      <c r="H1611" s="199" t="str">
        <f t="shared" si="125"/>
        <v/>
      </c>
      <c r="I1611" s="207" t="str">
        <f t="shared" si="126"/>
        <v/>
      </c>
      <c r="J1611" s="208" t="str">
        <f t="shared" si="127"/>
        <v/>
      </c>
    </row>
    <row r="1612" spans="2:10" ht="45" customHeight="1" x14ac:dyDescent="0.25">
      <c r="B1612" s="194">
        <f t="shared" si="123"/>
        <v>1593</v>
      </c>
      <c r="C1612" s="203"/>
      <c r="D1612" s="204"/>
      <c r="E1612" s="205"/>
      <c r="F1612" s="206"/>
      <c r="G1612" s="199" t="str">
        <f t="shared" si="124"/>
        <v/>
      </c>
      <c r="H1612" s="199" t="str">
        <f t="shared" si="125"/>
        <v/>
      </c>
      <c r="I1612" s="207" t="str">
        <f t="shared" si="126"/>
        <v/>
      </c>
      <c r="J1612" s="208" t="str">
        <f t="shared" si="127"/>
        <v/>
      </c>
    </row>
    <row r="1613" spans="2:10" ht="45" customHeight="1" x14ac:dyDescent="0.25">
      <c r="B1613" s="194">
        <f t="shared" si="123"/>
        <v>1594</v>
      </c>
      <c r="C1613" s="203"/>
      <c r="D1613" s="204"/>
      <c r="E1613" s="205"/>
      <c r="F1613" s="206"/>
      <c r="G1613" s="199" t="str">
        <f t="shared" si="124"/>
        <v/>
      </c>
      <c r="H1613" s="199" t="str">
        <f t="shared" si="125"/>
        <v/>
      </c>
      <c r="I1613" s="207" t="str">
        <f t="shared" si="126"/>
        <v/>
      </c>
      <c r="J1613" s="208" t="str">
        <f t="shared" si="127"/>
        <v/>
      </c>
    </row>
    <row r="1614" spans="2:10" ht="45" customHeight="1" x14ac:dyDescent="0.25">
      <c r="B1614" s="194">
        <f t="shared" si="123"/>
        <v>1595</v>
      </c>
      <c r="C1614" s="203"/>
      <c r="D1614" s="204"/>
      <c r="E1614" s="205"/>
      <c r="F1614" s="206"/>
      <c r="G1614" s="199" t="str">
        <f t="shared" si="124"/>
        <v/>
      </c>
      <c r="H1614" s="199" t="str">
        <f t="shared" si="125"/>
        <v/>
      </c>
      <c r="I1614" s="207" t="str">
        <f t="shared" si="126"/>
        <v/>
      </c>
      <c r="J1614" s="208" t="str">
        <f t="shared" si="127"/>
        <v/>
      </c>
    </row>
    <row r="1615" spans="2:10" ht="45" customHeight="1" x14ac:dyDescent="0.25">
      <c r="B1615" s="194">
        <f t="shared" si="123"/>
        <v>1596</v>
      </c>
      <c r="C1615" s="203"/>
      <c r="D1615" s="204"/>
      <c r="E1615" s="205"/>
      <c r="F1615" s="206"/>
      <c r="G1615" s="199" t="str">
        <f t="shared" si="124"/>
        <v/>
      </c>
      <c r="H1615" s="199" t="str">
        <f t="shared" si="125"/>
        <v/>
      </c>
      <c r="I1615" s="207" t="str">
        <f t="shared" si="126"/>
        <v/>
      </c>
      <c r="J1615" s="208" t="str">
        <f t="shared" si="127"/>
        <v/>
      </c>
    </row>
    <row r="1616" spans="2:10" ht="45" customHeight="1" x14ac:dyDescent="0.25">
      <c r="B1616" s="194">
        <f t="shared" si="123"/>
        <v>1597</v>
      </c>
      <c r="C1616" s="203"/>
      <c r="D1616" s="204"/>
      <c r="E1616" s="205"/>
      <c r="F1616" s="206"/>
      <c r="G1616" s="199" t="str">
        <f t="shared" si="124"/>
        <v/>
      </c>
      <c r="H1616" s="199" t="str">
        <f t="shared" si="125"/>
        <v/>
      </c>
      <c r="I1616" s="207" t="str">
        <f t="shared" si="126"/>
        <v/>
      </c>
      <c r="J1616" s="208" t="str">
        <f t="shared" si="127"/>
        <v/>
      </c>
    </row>
    <row r="1617" spans="2:10" ht="45" customHeight="1" x14ac:dyDescent="0.25">
      <c r="B1617" s="194">
        <f t="shared" si="123"/>
        <v>1598</v>
      </c>
      <c r="C1617" s="203"/>
      <c r="D1617" s="204"/>
      <c r="E1617" s="205"/>
      <c r="F1617" s="206"/>
      <c r="G1617" s="199" t="str">
        <f t="shared" si="124"/>
        <v/>
      </c>
      <c r="H1617" s="199" t="str">
        <f t="shared" si="125"/>
        <v/>
      </c>
      <c r="I1617" s="207" t="str">
        <f t="shared" si="126"/>
        <v/>
      </c>
      <c r="J1617" s="208" t="str">
        <f t="shared" si="127"/>
        <v/>
      </c>
    </row>
    <row r="1618" spans="2:10" ht="45" customHeight="1" x14ac:dyDescent="0.25">
      <c r="B1618" s="194">
        <f t="shared" si="123"/>
        <v>1599</v>
      </c>
      <c r="C1618" s="203"/>
      <c r="D1618" s="209"/>
      <c r="E1618" s="205"/>
      <c r="F1618" s="206"/>
      <c r="G1618" s="199" t="str">
        <f t="shared" si="124"/>
        <v/>
      </c>
      <c r="H1618" s="199" t="str">
        <f t="shared" si="125"/>
        <v/>
      </c>
      <c r="I1618" s="207" t="str">
        <f t="shared" si="126"/>
        <v/>
      </c>
      <c r="J1618" s="208" t="str">
        <f t="shared" si="127"/>
        <v/>
      </c>
    </row>
    <row r="1619" spans="2:10" ht="45" customHeight="1" x14ac:dyDescent="0.25">
      <c r="B1619" s="194">
        <f t="shared" si="123"/>
        <v>1600</v>
      </c>
      <c r="C1619" s="203"/>
      <c r="D1619" s="209"/>
      <c r="E1619" s="205"/>
      <c r="F1619" s="206"/>
      <c r="G1619" s="199" t="str">
        <f t="shared" ref="G1619:G1682" si="128">IF(D1619&gt;0,G1618+D1619,"")</f>
        <v/>
      </c>
      <c r="H1619" s="199" t="str">
        <f t="shared" ref="H1619:H1682" si="129">IF(E1619&gt;0,+D1619/E1619,"")</f>
        <v/>
      </c>
      <c r="I1619" s="207" t="str">
        <f t="shared" ref="I1619:I1682" si="130">IF(ISERR(F1619/D1619),"",(F1619/D1619))</f>
        <v/>
      </c>
      <c r="J1619" s="208" t="str">
        <f t="shared" ref="J1619:J1682" si="131">IF(D1619&gt;0,(IF(AND(ISERROR(VLOOKUP(D1619/$J$12,$M$10:$O$13,3,1))),"ALERTA. Registre SMMLV, casilla 8",VLOOKUP(D1619/$J$12,$M$10:$O$13,3,1))),"")</f>
        <v/>
      </c>
    </row>
    <row r="1620" spans="2:10" ht="45" customHeight="1" x14ac:dyDescent="0.25">
      <c r="B1620" s="194">
        <f t="shared" si="123"/>
        <v>1601</v>
      </c>
      <c r="C1620" s="203"/>
      <c r="D1620" s="209"/>
      <c r="E1620" s="205"/>
      <c r="F1620" s="206"/>
      <c r="G1620" s="199" t="str">
        <f t="shared" si="128"/>
        <v/>
      </c>
      <c r="H1620" s="199" t="str">
        <f t="shared" si="129"/>
        <v/>
      </c>
      <c r="I1620" s="207" t="str">
        <f t="shared" si="130"/>
        <v/>
      </c>
      <c r="J1620" s="208" t="str">
        <f t="shared" si="131"/>
        <v/>
      </c>
    </row>
    <row r="1621" spans="2:10" ht="45" customHeight="1" x14ac:dyDescent="0.25">
      <c r="B1621" s="194">
        <f t="shared" ref="B1621:B1684" si="132">1+B1620</f>
        <v>1602</v>
      </c>
      <c r="C1621" s="203"/>
      <c r="D1621" s="209"/>
      <c r="E1621" s="205"/>
      <c r="F1621" s="206"/>
      <c r="G1621" s="199" t="str">
        <f t="shared" si="128"/>
        <v/>
      </c>
      <c r="H1621" s="199" t="str">
        <f t="shared" si="129"/>
        <v/>
      </c>
      <c r="I1621" s="207" t="str">
        <f t="shared" si="130"/>
        <v/>
      </c>
      <c r="J1621" s="208" t="str">
        <f t="shared" si="131"/>
        <v/>
      </c>
    </row>
    <row r="1622" spans="2:10" ht="45" customHeight="1" x14ac:dyDescent="0.25">
      <c r="B1622" s="194">
        <f t="shared" si="132"/>
        <v>1603</v>
      </c>
      <c r="C1622" s="203"/>
      <c r="D1622" s="209"/>
      <c r="E1622" s="205"/>
      <c r="F1622" s="206"/>
      <c r="G1622" s="199" t="str">
        <f t="shared" si="128"/>
        <v/>
      </c>
      <c r="H1622" s="199" t="str">
        <f t="shared" si="129"/>
        <v/>
      </c>
      <c r="I1622" s="207" t="str">
        <f t="shared" si="130"/>
        <v/>
      </c>
      <c r="J1622" s="208" t="str">
        <f t="shared" si="131"/>
        <v/>
      </c>
    </row>
    <row r="1623" spans="2:10" ht="45" customHeight="1" x14ac:dyDescent="0.25">
      <c r="B1623" s="194">
        <f t="shared" si="132"/>
        <v>1604</v>
      </c>
      <c r="C1623" s="203"/>
      <c r="D1623" s="209"/>
      <c r="E1623" s="205"/>
      <c r="F1623" s="206"/>
      <c r="G1623" s="199" t="str">
        <f t="shared" si="128"/>
        <v/>
      </c>
      <c r="H1623" s="199" t="str">
        <f t="shared" si="129"/>
        <v/>
      </c>
      <c r="I1623" s="207" t="str">
        <f t="shared" si="130"/>
        <v/>
      </c>
      <c r="J1623" s="208" t="str">
        <f t="shared" si="131"/>
        <v/>
      </c>
    </row>
    <row r="1624" spans="2:10" ht="45" customHeight="1" x14ac:dyDescent="0.25">
      <c r="B1624" s="194">
        <f t="shared" si="132"/>
        <v>1605</v>
      </c>
      <c r="C1624" s="203"/>
      <c r="D1624" s="209"/>
      <c r="E1624" s="205"/>
      <c r="F1624" s="206"/>
      <c r="G1624" s="199" t="str">
        <f t="shared" si="128"/>
        <v/>
      </c>
      <c r="H1624" s="199" t="str">
        <f t="shared" si="129"/>
        <v/>
      </c>
      <c r="I1624" s="207" t="str">
        <f t="shared" si="130"/>
        <v/>
      </c>
      <c r="J1624" s="208" t="str">
        <f t="shared" si="131"/>
        <v/>
      </c>
    </row>
    <row r="1625" spans="2:10" ht="45" customHeight="1" x14ac:dyDescent="0.25">
      <c r="B1625" s="194">
        <f t="shared" si="132"/>
        <v>1606</v>
      </c>
      <c r="C1625" s="203"/>
      <c r="D1625" s="209"/>
      <c r="E1625" s="205"/>
      <c r="F1625" s="206"/>
      <c r="G1625" s="199" t="str">
        <f t="shared" si="128"/>
        <v/>
      </c>
      <c r="H1625" s="199" t="str">
        <f t="shared" si="129"/>
        <v/>
      </c>
      <c r="I1625" s="207" t="str">
        <f t="shared" si="130"/>
        <v/>
      </c>
      <c r="J1625" s="208" t="str">
        <f t="shared" si="131"/>
        <v/>
      </c>
    </row>
    <row r="1626" spans="2:10" ht="45" customHeight="1" x14ac:dyDescent="0.25">
      <c r="B1626" s="194">
        <f t="shared" si="132"/>
        <v>1607</v>
      </c>
      <c r="C1626" s="203"/>
      <c r="D1626" s="209"/>
      <c r="E1626" s="205"/>
      <c r="F1626" s="206"/>
      <c r="G1626" s="199" t="str">
        <f t="shared" si="128"/>
        <v/>
      </c>
      <c r="H1626" s="199" t="str">
        <f t="shared" si="129"/>
        <v/>
      </c>
      <c r="I1626" s="207" t="str">
        <f t="shared" si="130"/>
        <v/>
      </c>
      <c r="J1626" s="208" t="str">
        <f t="shared" si="131"/>
        <v/>
      </c>
    </row>
    <row r="1627" spans="2:10" ht="45" customHeight="1" x14ac:dyDescent="0.25">
      <c r="B1627" s="194">
        <f t="shared" si="132"/>
        <v>1608</v>
      </c>
      <c r="C1627" s="203"/>
      <c r="D1627" s="209"/>
      <c r="E1627" s="205"/>
      <c r="F1627" s="206"/>
      <c r="G1627" s="199" t="str">
        <f t="shared" si="128"/>
        <v/>
      </c>
      <c r="H1627" s="199" t="str">
        <f t="shared" si="129"/>
        <v/>
      </c>
      <c r="I1627" s="207" t="str">
        <f t="shared" si="130"/>
        <v/>
      </c>
      <c r="J1627" s="208" t="str">
        <f t="shared" si="131"/>
        <v/>
      </c>
    </row>
    <row r="1628" spans="2:10" ht="45" customHeight="1" x14ac:dyDescent="0.25">
      <c r="B1628" s="194">
        <f t="shared" si="132"/>
        <v>1609</v>
      </c>
      <c r="C1628" s="203"/>
      <c r="D1628" s="209"/>
      <c r="E1628" s="205"/>
      <c r="F1628" s="206"/>
      <c r="G1628" s="199" t="str">
        <f t="shared" si="128"/>
        <v/>
      </c>
      <c r="H1628" s="199" t="str">
        <f t="shared" si="129"/>
        <v/>
      </c>
      <c r="I1628" s="207" t="str">
        <f t="shared" si="130"/>
        <v/>
      </c>
      <c r="J1628" s="208" t="str">
        <f t="shared" si="131"/>
        <v/>
      </c>
    </row>
    <row r="1629" spans="2:10" ht="45" customHeight="1" x14ac:dyDescent="0.25">
      <c r="B1629" s="194">
        <f t="shared" si="132"/>
        <v>1610</v>
      </c>
      <c r="C1629" s="203"/>
      <c r="D1629" s="209"/>
      <c r="E1629" s="205"/>
      <c r="F1629" s="206"/>
      <c r="G1629" s="199" t="str">
        <f t="shared" si="128"/>
        <v/>
      </c>
      <c r="H1629" s="199" t="str">
        <f t="shared" si="129"/>
        <v/>
      </c>
      <c r="I1629" s="207" t="str">
        <f t="shared" si="130"/>
        <v/>
      </c>
      <c r="J1629" s="208" t="str">
        <f t="shared" si="131"/>
        <v/>
      </c>
    </row>
    <row r="1630" spans="2:10" ht="45" customHeight="1" x14ac:dyDescent="0.25">
      <c r="B1630" s="194">
        <f t="shared" si="132"/>
        <v>1611</v>
      </c>
      <c r="C1630" s="203"/>
      <c r="D1630" s="209"/>
      <c r="E1630" s="205"/>
      <c r="F1630" s="206"/>
      <c r="G1630" s="199" t="str">
        <f t="shared" si="128"/>
        <v/>
      </c>
      <c r="H1630" s="199" t="str">
        <f t="shared" si="129"/>
        <v/>
      </c>
      <c r="I1630" s="207" t="str">
        <f t="shared" si="130"/>
        <v/>
      </c>
      <c r="J1630" s="208" t="str">
        <f t="shared" si="131"/>
        <v/>
      </c>
    </row>
    <row r="1631" spans="2:10" ht="45" customHeight="1" x14ac:dyDescent="0.25">
      <c r="B1631" s="194">
        <f t="shared" si="132"/>
        <v>1612</v>
      </c>
      <c r="C1631" s="203"/>
      <c r="D1631" s="209"/>
      <c r="E1631" s="205"/>
      <c r="F1631" s="206"/>
      <c r="G1631" s="199" t="str">
        <f t="shared" si="128"/>
        <v/>
      </c>
      <c r="H1631" s="199" t="str">
        <f t="shared" si="129"/>
        <v/>
      </c>
      <c r="I1631" s="207" t="str">
        <f t="shared" si="130"/>
        <v/>
      </c>
      <c r="J1631" s="208" t="str">
        <f t="shared" si="131"/>
        <v/>
      </c>
    </row>
    <row r="1632" spans="2:10" ht="45" customHeight="1" x14ac:dyDescent="0.25">
      <c r="B1632" s="194">
        <f t="shared" si="132"/>
        <v>1613</v>
      </c>
      <c r="C1632" s="203"/>
      <c r="D1632" s="209"/>
      <c r="E1632" s="205"/>
      <c r="F1632" s="206"/>
      <c r="G1632" s="199" t="str">
        <f t="shared" si="128"/>
        <v/>
      </c>
      <c r="H1632" s="199" t="str">
        <f t="shared" si="129"/>
        <v/>
      </c>
      <c r="I1632" s="207" t="str">
        <f t="shared" si="130"/>
        <v/>
      </c>
      <c r="J1632" s="208" t="str">
        <f t="shared" si="131"/>
        <v/>
      </c>
    </row>
    <row r="1633" spans="2:10" ht="45" customHeight="1" x14ac:dyDescent="0.25">
      <c r="B1633" s="194">
        <f t="shared" si="132"/>
        <v>1614</v>
      </c>
      <c r="C1633" s="203"/>
      <c r="D1633" s="209"/>
      <c r="E1633" s="205"/>
      <c r="F1633" s="206"/>
      <c r="G1633" s="199" t="str">
        <f t="shared" si="128"/>
        <v/>
      </c>
      <c r="H1633" s="199" t="str">
        <f t="shared" si="129"/>
        <v/>
      </c>
      <c r="I1633" s="207" t="str">
        <f t="shared" si="130"/>
        <v/>
      </c>
      <c r="J1633" s="208" t="str">
        <f t="shared" si="131"/>
        <v/>
      </c>
    </row>
    <row r="1634" spans="2:10" ht="45" customHeight="1" x14ac:dyDescent="0.25">
      <c r="B1634" s="194">
        <f t="shared" si="132"/>
        <v>1615</v>
      </c>
      <c r="C1634" s="203"/>
      <c r="D1634" s="209"/>
      <c r="E1634" s="205"/>
      <c r="F1634" s="206"/>
      <c r="G1634" s="199" t="str">
        <f t="shared" si="128"/>
        <v/>
      </c>
      <c r="H1634" s="199" t="str">
        <f t="shared" si="129"/>
        <v/>
      </c>
      <c r="I1634" s="207" t="str">
        <f t="shared" si="130"/>
        <v/>
      </c>
      <c r="J1634" s="208" t="str">
        <f t="shared" si="131"/>
        <v/>
      </c>
    </row>
    <row r="1635" spans="2:10" ht="45" customHeight="1" x14ac:dyDescent="0.25">
      <c r="B1635" s="194">
        <f t="shared" si="132"/>
        <v>1616</v>
      </c>
      <c r="C1635" s="203"/>
      <c r="D1635" s="209"/>
      <c r="E1635" s="205"/>
      <c r="F1635" s="206"/>
      <c r="G1635" s="199" t="str">
        <f t="shared" si="128"/>
        <v/>
      </c>
      <c r="H1635" s="199" t="str">
        <f t="shared" si="129"/>
        <v/>
      </c>
      <c r="I1635" s="207" t="str">
        <f t="shared" si="130"/>
        <v/>
      </c>
      <c r="J1635" s="208" t="str">
        <f t="shared" si="131"/>
        <v/>
      </c>
    </row>
    <row r="1636" spans="2:10" ht="45" customHeight="1" x14ac:dyDescent="0.25">
      <c r="B1636" s="194">
        <f t="shared" si="132"/>
        <v>1617</v>
      </c>
      <c r="C1636" s="203"/>
      <c r="D1636" s="209"/>
      <c r="E1636" s="205"/>
      <c r="F1636" s="206"/>
      <c r="G1636" s="199" t="str">
        <f t="shared" si="128"/>
        <v/>
      </c>
      <c r="H1636" s="199" t="str">
        <f t="shared" si="129"/>
        <v/>
      </c>
      <c r="I1636" s="207" t="str">
        <f t="shared" si="130"/>
        <v/>
      </c>
      <c r="J1636" s="208" t="str">
        <f t="shared" si="131"/>
        <v/>
      </c>
    </row>
    <row r="1637" spans="2:10" ht="45" customHeight="1" x14ac:dyDescent="0.25">
      <c r="B1637" s="194">
        <f t="shared" si="132"/>
        <v>1618</v>
      </c>
      <c r="C1637" s="203"/>
      <c r="D1637" s="209"/>
      <c r="E1637" s="205"/>
      <c r="F1637" s="206"/>
      <c r="G1637" s="199" t="str">
        <f t="shared" si="128"/>
        <v/>
      </c>
      <c r="H1637" s="199" t="str">
        <f t="shared" si="129"/>
        <v/>
      </c>
      <c r="I1637" s="207" t="str">
        <f t="shared" si="130"/>
        <v/>
      </c>
      <c r="J1637" s="208" t="str">
        <f t="shared" si="131"/>
        <v/>
      </c>
    </row>
    <row r="1638" spans="2:10" ht="45" customHeight="1" x14ac:dyDescent="0.25">
      <c r="B1638" s="194">
        <f t="shared" si="132"/>
        <v>1619</v>
      </c>
      <c r="C1638" s="203"/>
      <c r="D1638" s="209"/>
      <c r="E1638" s="205"/>
      <c r="F1638" s="206"/>
      <c r="G1638" s="199" t="str">
        <f t="shared" si="128"/>
        <v/>
      </c>
      <c r="H1638" s="199" t="str">
        <f t="shared" si="129"/>
        <v/>
      </c>
      <c r="I1638" s="207" t="str">
        <f t="shared" si="130"/>
        <v/>
      </c>
      <c r="J1638" s="208" t="str">
        <f t="shared" si="131"/>
        <v/>
      </c>
    </row>
    <row r="1639" spans="2:10" ht="45" customHeight="1" x14ac:dyDescent="0.25">
      <c r="B1639" s="194">
        <f t="shared" si="132"/>
        <v>1620</v>
      </c>
      <c r="C1639" s="203"/>
      <c r="D1639" s="209"/>
      <c r="E1639" s="205"/>
      <c r="F1639" s="206"/>
      <c r="G1639" s="199" t="str">
        <f t="shared" si="128"/>
        <v/>
      </c>
      <c r="H1639" s="199" t="str">
        <f t="shared" si="129"/>
        <v/>
      </c>
      <c r="I1639" s="207" t="str">
        <f t="shared" si="130"/>
        <v/>
      </c>
      <c r="J1639" s="208" t="str">
        <f t="shared" si="131"/>
        <v/>
      </c>
    </row>
    <row r="1640" spans="2:10" ht="45" customHeight="1" x14ac:dyDescent="0.25">
      <c r="B1640" s="194">
        <f t="shared" si="132"/>
        <v>1621</v>
      </c>
      <c r="C1640" s="203"/>
      <c r="D1640" s="209"/>
      <c r="E1640" s="205"/>
      <c r="F1640" s="206"/>
      <c r="G1640" s="199" t="str">
        <f t="shared" si="128"/>
        <v/>
      </c>
      <c r="H1640" s="199" t="str">
        <f t="shared" si="129"/>
        <v/>
      </c>
      <c r="I1640" s="207" t="str">
        <f t="shared" si="130"/>
        <v/>
      </c>
      <c r="J1640" s="208" t="str">
        <f t="shared" si="131"/>
        <v/>
      </c>
    </row>
    <row r="1641" spans="2:10" ht="45" customHeight="1" x14ac:dyDescent="0.25">
      <c r="B1641" s="194">
        <f t="shared" si="132"/>
        <v>1622</v>
      </c>
      <c r="C1641" s="203"/>
      <c r="D1641" s="209"/>
      <c r="E1641" s="205"/>
      <c r="F1641" s="206"/>
      <c r="G1641" s="199" t="str">
        <f t="shared" si="128"/>
        <v/>
      </c>
      <c r="H1641" s="199" t="str">
        <f t="shared" si="129"/>
        <v/>
      </c>
      <c r="I1641" s="207" t="str">
        <f t="shared" si="130"/>
        <v/>
      </c>
      <c r="J1641" s="208" t="str">
        <f t="shared" si="131"/>
        <v/>
      </c>
    </row>
    <row r="1642" spans="2:10" ht="45" customHeight="1" x14ac:dyDescent="0.25">
      <c r="B1642" s="194">
        <f t="shared" si="132"/>
        <v>1623</v>
      </c>
      <c r="C1642" s="203"/>
      <c r="D1642" s="209"/>
      <c r="E1642" s="205"/>
      <c r="F1642" s="206"/>
      <c r="G1642" s="199" t="str">
        <f t="shared" si="128"/>
        <v/>
      </c>
      <c r="H1642" s="199" t="str">
        <f t="shared" si="129"/>
        <v/>
      </c>
      <c r="I1642" s="207" t="str">
        <f t="shared" si="130"/>
        <v/>
      </c>
      <c r="J1642" s="208" t="str">
        <f t="shared" si="131"/>
        <v/>
      </c>
    </row>
    <row r="1643" spans="2:10" ht="45" customHeight="1" x14ac:dyDescent="0.25">
      <c r="B1643" s="194">
        <f t="shared" si="132"/>
        <v>1624</v>
      </c>
      <c r="C1643" s="203"/>
      <c r="D1643" s="209"/>
      <c r="E1643" s="205"/>
      <c r="F1643" s="206"/>
      <c r="G1643" s="199" t="str">
        <f t="shared" si="128"/>
        <v/>
      </c>
      <c r="H1643" s="199" t="str">
        <f t="shared" si="129"/>
        <v/>
      </c>
      <c r="I1643" s="207" t="str">
        <f t="shared" si="130"/>
        <v/>
      </c>
      <c r="J1643" s="208" t="str">
        <f t="shared" si="131"/>
        <v/>
      </c>
    </row>
    <row r="1644" spans="2:10" ht="45" customHeight="1" x14ac:dyDescent="0.25">
      <c r="B1644" s="194">
        <f t="shared" si="132"/>
        <v>1625</v>
      </c>
      <c r="C1644" s="203"/>
      <c r="D1644" s="209"/>
      <c r="E1644" s="205"/>
      <c r="F1644" s="206"/>
      <c r="G1644" s="199" t="str">
        <f t="shared" si="128"/>
        <v/>
      </c>
      <c r="H1644" s="199" t="str">
        <f t="shared" si="129"/>
        <v/>
      </c>
      <c r="I1644" s="207" t="str">
        <f t="shared" si="130"/>
        <v/>
      </c>
      <c r="J1644" s="208" t="str">
        <f t="shared" si="131"/>
        <v/>
      </c>
    </row>
    <row r="1645" spans="2:10" ht="45" customHeight="1" x14ac:dyDescent="0.25">
      <c r="B1645" s="194">
        <f t="shared" si="132"/>
        <v>1626</v>
      </c>
      <c r="C1645" s="203"/>
      <c r="D1645" s="209"/>
      <c r="E1645" s="205"/>
      <c r="F1645" s="206"/>
      <c r="G1645" s="199" t="str">
        <f t="shared" si="128"/>
        <v/>
      </c>
      <c r="H1645" s="199" t="str">
        <f t="shared" si="129"/>
        <v/>
      </c>
      <c r="I1645" s="207" t="str">
        <f t="shared" si="130"/>
        <v/>
      </c>
      <c r="J1645" s="208" t="str">
        <f t="shared" si="131"/>
        <v/>
      </c>
    </row>
    <row r="1646" spans="2:10" ht="45" customHeight="1" x14ac:dyDescent="0.25">
      <c r="B1646" s="194">
        <f t="shared" si="132"/>
        <v>1627</v>
      </c>
      <c r="C1646" s="203"/>
      <c r="D1646" s="209"/>
      <c r="E1646" s="205"/>
      <c r="F1646" s="206"/>
      <c r="G1646" s="199" t="str">
        <f t="shared" si="128"/>
        <v/>
      </c>
      <c r="H1646" s="199" t="str">
        <f t="shared" si="129"/>
        <v/>
      </c>
      <c r="I1646" s="207" t="str">
        <f t="shared" si="130"/>
        <v/>
      </c>
      <c r="J1646" s="208" t="str">
        <f t="shared" si="131"/>
        <v/>
      </c>
    </row>
    <row r="1647" spans="2:10" ht="45" customHeight="1" x14ac:dyDescent="0.25">
      <c r="B1647" s="194">
        <f t="shared" si="132"/>
        <v>1628</v>
      </c>
      <c r="C1647" s="203"/>
      <c r="D1647" s="209"/>
      <c r="E1647" s="205"/>
      <c r="F1647" s="206"/>
      <c r="G1647" s="199" t="str">
        <f t="shared" si="128"/>
        <v/>
      </c>
      <c r="H1647" s="199" t="str">
        <f t="shared" si="129"/>
        <v/>
      </c>
      <c r="I1647" s="207" t="str">
        <f t="shared" si="130"/>
        <v/>
      </c>
      <c r="J1647" s="208" t="str">
        <f t="shared" si="131"/>
        <v/>
      </c>
    </row>
    <row r="1648" spans="2:10" ht="45" customHeight="1" x14ac:dyDescent="0.25">
      <c r="B1648" s="194">
        <f t="shared" si="132"/>
        <v>1629</v>
      </c>
      <c r="C1648" s="203"/>
      <c r="D1648" s="209"/>
      <c r="E1648" s="205"/>
      <c r="F1648" s="206"/>
      <c r="G1648" s="199" t="str">
        <f t="shared" si="128"/>
        <v/>
      </c>
      <c r="H1648" s="199" t="str">
        <f t="shared" si="129"/>
        <v/>
      </c>
      <c r="I1648" s="207" t="str">
        <f t="shared" si="130"/>
        <v/>
      </c>
      <c r="J1648" s="208" t="str">
        <f t="shared" si="131"/>
        <v/>
      </c>
    </row>
    <row r="1649" spans="2:10" ht="45" customHeight="1" x14ac:dyDescent="0.25">
      <c r="B1649" s="194">
        <f t="shared" si="132"/>
        <v>1630</v>
      </c>
      <c r="C1649" s="203"/>
      <c r="D1649" s="209"/>
      <c r="E1649" s="205"/>
      <c r="F1649" s="206"/>
      <c r="G1649" s="199" t="str">
        <f t="shared" si="128"/>
        <v/>
      </c>
      <c r="H1649" s="199" t="str">
        <f t="shared" si="129"/>
        <v/>
      </c>
      <c r="I1649" s="207" t="str">
        <f t="shared" si="130"/>
        <v/>
      </c>
      <c r="J1649" s="208" t="str">
        <f t="shared" si="131"/>
        <v/>
      </c>
    </row>
    <row r="1650" spans="2:10" ht="45" customHeight="1" x14ac:dyDescent="0.25">
      <c r="B1650" s="194">
        <f t="shared" si="132"/>
        <v>1631</v>
      </c>
      <c r="C1650" s="203"/>
      <c r="D1650" s="209"/>
      <c r="E1650" s="205"/>
      <c r="F1650" s="206"/>
      <c r="G1650" s="199" t="str">
        <f t="shared" si="128"/>
        <v/>
      </c>
      <c r="H1650" s="199" t="str">
        <f t="shared" si="129"/>
        <v/>
      </c>
      <c r="I1650" s="207" t="str">
        <f t="shared" si="130"/>
        <v/>
      </c>
      <c r="J1650" s="208" t="str">
        <f t="shared" si="131"/>
        <v/>
      </c>
    </row>
    <row r="1651" spans="2:10" ht="45" customHeight="1" x14ac:dyDescent="0.25">
      <c r="B1651" s="194">
        <f t="shared" si="132"/>
        <v>1632</v>
      </c>
      <c r="C1651" s="203"/>
      <c r="D1651" s="209"/>
      <c r="E1651" s="205"/>
      <c r="F1651" s="206"/>
      <c r="G1651" s="199" t="str">
        <f t="shared" si="128"/>
        <v/>
      </c>
      <c r="H1651" s="199" t="str">
        <f t="shared" si="129"/>
        <v/>
      </c>
      <c r="I1651" s="207" t="str">
        <f t="shared" si="130"/>
        <v/>
      </c>
      <c r="J1651" s="208" t="str">
        <f t="shared" si="131"/>
        <v/>
      </c>
    </row>
    <row r="1652" spans="2:10" ht="45" customHeight="1" x14ac:dyDescent="0.25">
      <c r="B1652" s="194">
        <f t="shared" si="132"/>
        <v>1633</v>
      </c>
      <c r="C1652" s="203"/>
      <c r="D1652" s="209"/>
      <c r="E1652" s="205"/>
      <c r="F1652" s="206"/>
      <c r="G1652" s="199" t="str">
        <f t="shared" si="128"/>
        <v/>
      </c>
      <c r="H1652" s="199" t="str">
        <f t="shared" si="129"/>
        <v/>
      </c>
      <c r="I1652" s="207" t="str">
        <f t="shared" si="130"/>
        <v/>
      </c>
      <c r="J1652" s="208" t="str">
        <f t="shared" si="131"/>
        <v/>
      </c>
    </row>
    <row r="1653" spans="2:10" ht="45" customHeight="1" x14ac:dyDescent="0.25">
      <c r="B1653" s="194">
        <f t="shared" si="132"/>
        <v>1634</v>
      </c>
      <c r="C1653" s="203"/>
      <c r="D1653" s="209"/>
      <c r="E1653" s="205"/>
      <c r="F1653" s="206"/>
      <c r="G1653" s="199" t="str">
        <f t="shared" si="128"/>
        <v/>
      </c>
      <c r="H1653" s="199" t="str">
        <f t="shared" si="129"/>
        <v/>
      </c>
      <c r="I1653" s="207" t="str">
        <f t="shared" si="130"/>
        <v/>
      </c>
      <c r="J1653" s="208" t="str">
        <f t="shared" si="131"/>
        <v/>
      </c>
    </row>
    <row r="1654" spans="2:10" ht="45" customHeight="1" x14ac:dyDescent="0.25">
      <c r="B1654" s="194">
        <f t="shared" si="132"/>
        <v>1635</v>
      </c>
      <c r="C1654" s="203"/>
      <c r="D1654" s="209"/>
      <c r="E1654" s="205"/>
      <c r="F1654" s="206"/>
      <c r="G1654" s="199" t="str">
        <f t="shared" si="128"/>
        <v/>
      </c>
      <c r="H1654" s="199" t="str">
        <f t="shared" si="129"/>
        <v/>
      </c>
      <c r="I1654" s="207" t="str">
        <f t="shared" si="130"/>
        <v/>
      </c>
      <c r="J1654" s="208" t="str">
        <f t="shared" si="131"/>
        <v/>
      </c>
    </row>
    <row r="1655" spans="2:10" ht="45" customHeight="1" x14ac:dyDescent="0.25">
      <c r="B1655" s="194">
        <f t="shared" si="132"/>
        <v>1636</v>
      </c>
      <c r="C1655" s="203"/>
      <c r="D1655" s="209"/>
      <c r="E1655" s="205"/>
      <c r="F1655" s="206"/>
      <c r="G1655" s="199" t="str">
        <f t="shared" si="128"/>
        <v/>
      </c>
      <c r="H1655" s="199" t="str">
        <f t="shared" si="129"/>
        <v/>
      </c>
      <c r="I1655" s="207" t="str">
        <f t="shared" si="130"/>
        <v/>
      </c>
      <c r="J1655" s="208" t="str">
        <f t="shared" si="131"/>
        <v/>
      </c>
    </row>
    <row r="1656" spans="2:10" ht="45" customHeight="1" x14ac:dyDescent="0.25">
      <c r="B1656" s="194">
        <f t="shared" si="132"/>
        <v>1637</v>
      </c>
      <c r="C1656" s="203"/>
      <c r="D1656" s="209"/>
      <c r="E1656" s="205"/>
      <c r="F1656" s="206"/>
      <c r="G1656" s="199" t="str">
        <f t="shared" si="128"/>
        <v/>
      </c>
      <c r="H1656" s="199" t="str">
        <f t="shared" si="129"/>
        <v/>
      </c>
      <c r="I1656" s="207" t="str">
        <f t="shared" si="130"/>
        <v/>
      </c>
      <c r="J1656" s="208" t="str">
        <f t="shared" si="131"/>
        <v/>
      </c>
    </row>
    <row r="1657" spans="2:10" ht="45" customHeight="1" x14ac:dyDescent="0.25">
      <c r="B1657" s="194">
        <f t="shared" si="132"/>
        <v>1638</v>
      </c>
      <c r="C1657" s="203"/>
      <c r="D1657" s="209"/>
      <c r="E1657" s="205"/>
      <c r="F1657" s="206"/>
      <c r="G1657" s="199" t="str">
        <f t="shared" si="128"/>
        <v/>
      </c>
      <c r="H1657" s="199" t="str">
        <f t="shared" si="129"/>
        <v/>
      </c>
      <c r="I1657" s="207" t="str">
        <f t="shared" si="130"/>
        <v/>
      </c>
      <c r="J1657" s="208" t="str">
        <f t="shared" si="131"/>
        <v/>
      </c>
    </row>
    <row r="1658" spans="2:10" ht="45" customHeight="1" x14ac:dyDescent="0.25">
      <c r="B1658" s="194">
        <f t="shared" si="132"/>
        <v>1639</v>
      </c>
      <c r="C1658" s="203"/>
      <c r="D1658" s="209"/>
      <c r="E1658" s="205"/>
      <c r="F1658" s="206"/>
      <c r="G1658" s="199" t="str">
        <f t="shared" si="128"/>
        <v/>
      </c>
      <c r="H1658" s="199" t="str">
        <f t="shared" si="129"/>
        <v/>
      </c>
      <c r="I1658" s="207" t="str">
        <f t="shared" si="130"/>
        <v/>
      </c>
      <c r="J1658" s="208" t="str">
        <f t="shared" si="131"/>
        <v/>
      </c>
    </row>
    <row r="1659" spans="2:10" ht="45" customHeight="1" x14ac:dyDescent="0.25">
      <c r="B1659" s="194">
        <f t="shared" si="132"/>
        <v>1640</v>
      </c>
      <c r="C1659" s="203"/>
      <c r="D1659" s="209"/>
      <c r="E1659" s="205"/>
      <c r="F1659" s="206"/>
      <c r="G1659" s="199" t="str">
        <f t="shared" si="128"/>
        <v/>
      </c>
      <c r="H1659" s="199" t="str">
        <f t="shared" si="129"/>
        <v/>
      </c>
      <c r="I1659" s="207" t="str">
        <f t="shared" si="130"/>
        <v/>
      </c>
      <c r="J1659" s="208" t="str">
        <f t="shared" si="131"/>
        <v/>
      </c>
    </row>
    <row r="1660" spans="2:10" ht="45" customHeight="1" x14ac:dyDescent="0.25">
      <c r="B1660" s="194">
        <f t="shared" si="132"/>
        <v>1641</v>
      </c>
      <c r="C1660" s="203"/>
      <c r="D1660" s="209"/>
      <c r="E1660" s="205"/>
      <c r="F1660" s="206"/>
      <c r="G1660" s="199" t="str">
        <f t="shared" si="128"/>
        <v/>
      </c>
      <c r="H1660" s="199" t="str">
        <f t="shared" si="129"/>
        <v/>
      </c>
      <c r="I1660" s="207" t="str">
        <f t="shared" si="130"/>
        <v/>
      </c>
      <c r="J1660" s="208" t="str">
        <f t="shared" si="131"/>
        <v/>
      </c>
    </row>
    <row r="1661" spans="2:10" ht="45" customHeight="1" x14ac:dyDescent="0.25">
      <c r="B1661" s="194">
        <f t="shared" si="132"/>
        <v>1642</v>
      </c>
      <c r="C1661" s="203"/>
      <c r="D1661" s="209"/>
      <c r="E1661" s="205"/>
      <c r="F1661" s="206"/>
      <c r="G1661" s="199" t="str">
        <f t="shared" si="128"/>
        <v/>
      </c>
      <c r="H1661" s="199" t="str">
        <f t="shared" si="129"/>
        <v/>
      </c>
      <c r="I1661" s="207" t="str">
        <f t="shared" si="130"/>
        <v/>
      </c>
      <c r="J1661" s="208" t="str">
        <f t="shared" si="131"/>
        <v/>
      </c>
    </row>
    <row r="1662" spans="2:10" ht="45" customHeight="1" x14ac:dyDescent="0.25">
      <c r="B1662" s="194">
        <f t="shared" si="132"/>
        <v>1643</v>
      </c>
      <c r="C1662" s="203"/>
      <c r="D1662" s="209"/>
      <c r="E1662" s="205"/>
      <c r="F1662" s="206"/>
      <c r="G1662" s="199" t="str">
        <f t="shared" si="128"/>
        <v/>
      </c>
      <c r="H1662" s="199" t="str">
        <f t="shared" si="129"/>
        <v/>
      </c>
      <c r="I1662" s="207" t="str">
        <f t="shared" si="130"/>
        <v/>
      </c>
      <c r="J1662" s="208" t="str">
        <f t="shared" si="131"/>
        <v/>
      </c>
    </row>
    <row r="1663" spans="2:10" ht="45" customHeight="1" x14ac:dyDescent="0.25">
      <c r="B1663" s="194">
        <f t="shared" si="132"/>
        <v>1644</v>
      </c>
      <c r="C1663" s="203"/>
      <c r="D1663" s="209"/>
      <c r="E1663" s="205"/>
      <c r="F1663" s="206"/>
      <c r="G1663" s="199" t="str">
        <f t="shared" si="128"/>
        <v/>
      </c>
      <c r="H1663" s="199" t="str">
        <f t="shared" si="129"/>
        <v/>
      </c>
      <c r="I1663" s="207" t="str">
        <f t="shared" si="130"/>
        <v/>
      </c>
      <c r="J1663" s="208" t="str">
        <f t="shared" si="131"/>
        <v/>
      </c>
    </row>
    <row r="1664" spans="2:10" ht="45" customHeight="1" x14ac:dyDescent="0.25">
      <c r="B1664" s="194">
        <f t="shared" si="132"/>
        <v>1645</v>
      </c>
      <c r="C1664" s="203"/>
      <c r="D1664" s="209"/>
      <c r="E1664" s="205"/>
      <c r="F1664" s="206"/>
      <c r="G1664" s="199" t="str">
        <f t="shared" si="128"/>
        <v/>
      </c>
      <c r="H1664" s="199" t="str">
        <f t="shared" si="129"/>
        <v/>
      </c>
      <c r="I1664" s="207" t="str">
        <f t="shared" si="130"/>
        <v/>
      </c>
      <c r="J1664" s="208" t="str">
        <f t="shared" si="131"/>
        <v/>
      </c>
    </row>
    <row r="1665" spans="2:10" ht="45" customHeight="1" x14ac:dyDescent="0.25">
      <c r="B1665" s="194">
        <f t="shared" si="132"/>
        <v>1646</v>
      </c>
      <c r="C1665" s="203"/>
      <c r="D1665" s="209"/>
      <c r="E1665" s="205"/>
      <c r="F1665" s="206"/>
      <c r="G1665" s="199" t="str">
        <f t="shared" si="128"/>
        <v/>
      </c>
      <c r="H1665" s="199" t="str">
        <f t="shared" si="129"/>
        <v/>
      </c>
      <c r="I1665" s="207" t="str">
        <f t="shared" si="130"/>
        <v/>
      </c>
      <c r="J1665" s="208" t="str">
        <f t="shared" si="131"/>
        <v/>
      </c>
    </row>
    <row r="1666" spans="2:10" ht="45" customHeight="1" x14ac:dyDescent="0.25">
      <c r="B1666" s="194">
        <f t="shared" si="132"/>
        <v>1647</v>
      </c>
      <c r="C1666" s="203"/>
      <c r="D1666" s="209"/>
      <c r="E1666" s="205"/>
      <c r="F1666" s="206"/>
      <c r="G1666" s="199" t="str">
        <f t="shared" si="128"/>
        <v/>
      </c>
      <c r="H1666" s="199" t="str">
        <f t="shared" si="129"/>
        <v/>
      </c>
      <c r="I1666" s="207" t="str">
        <f t="shared" si="130"/>
        <v/>
      </c>
      <c r="J1666" s="208" t="str">
        <f t="shared" si="131"/>
        <v/>
      </c>
    </row>
    <row r="1667" spans="2:10" ht="45" customHeight="1" x14ac:dyDescent="0.25">
      <c r="B1667" s="194">
        <f t="shared" si="132"/>
        <v>1648</v>
      </c>
      <c r="C1667" s="203"/>
      <c r="D1667" s="209"/>
      <c r="E1667" s="205"/>
      <c r="F1667" s="206"/>
      <c r="G1667" s="199" t="str">
        <f t="shared" si="128"/>
        <v/>
      </c>
      <c r="H1667" s="199" t="str">
        <f t="shared" si="129"/>
        <v/>
      </c>
      <c r="I1667" s="207" t="str">
        <f t="shared" si="130"/>
        <v/>
      </c>
      <c r="J1667" s="208" t="str">
        <f t="shared" si="131"/>
        <v/>
      </c>
    </row>
    <row r="1668" spans="2:10" ht="45" customHeight="1" x14ac:dyDescent="0.25">
      <c r="B1668" s="194">
        <f t="shared" si="132"/>
        <v>1649</v>
      </c>
      <c r="C1668" s="203"/>
      <c r="D1668" s="209"/>
      <c r="E1668" s="205"/>
      <c r="F1668" s="206"/>
      <c r="G1668" s="199" t="str">
        <f t="shared" si="128"/>
        <v/>
      </c>
      <c r="H1668" s="199" t="str">
        <f t="shared" si="129"/>
        <v/>
      </c>
      <c r="I1668" s="207" t="str">
        <f t="shared" si="130"/>
        <v/>
      </c>
      <c r="J1668" s="208" t="str">
        <f t="shared" si="131"/>
        <v/>
      </c>
    </row>
    <row r="1669" spans="2:10" ht="45" customHeight="1" x14ac:dyDescent="0.25">
      <c r="B1669" s="194">
        <f t="shared" si="132"/>
        <v>1650</v>
      </c>
      <c r="C1669" s="203"/>
      <c r="D1669" s="209"/>
      <c r="E1669" s="205"/>
      <c r="F1669" s="206"/>
      <c r="G1669" s="199" t="str">
        <f t="shared" si="128"/>
        <v/>
      </c>
      <c r="H1669" s="199" t="str">
        <f t="shared" si="129"/>
        <v/>
      </c>
      <c r="I1669" s="207" t="str">
        <f t="shared" si="130"/>
        <v/>
      </c>
      <c r="J1669" s="208" t="str">
        <f t="shared" si="131"/>
        <v/>
      </c>
    </row>
    <row r="1670" spans="2:10" ht="45" customHeight="1" x14ac:dyDescent="0.25">
      <c r="B1670" s="194">
        <f t="shared" si="132"/>
        <v>1651</v>
      </c>
      <c r="C1670" s="203"/>
      <c r="D1670" s="209"/>
      <c r="E1670" s="205"/>
      <c r="F1670" s="206"/>
      <c r="G1670" s="199" t="str">
        <f t="shared" si="128"/>
        <v/>
      </c>
      <c r="H1670" s="199" t="str">
        <f t="shared" si="129"/>
        <v/>
      </c>
      <c r="I1670" s="207" t="str">
        <f t="shared" si="130"/>
        <v/>
      </c>
      <c r="J1670" s="208" t="str">
        <f t="shared" si="131"/>
        <v/>
      </c>
    </row>
    <row r="1671" spans="2:10" ht="45" customHeight="1" x14ac:dyDescent="0.25">
      <c r="B1671" s="194">
        <f t="shared" si="132"/>
        <v>1652</v>
      </c>
      <c r="C1671" s="203"/>
      <c r="D1671" s="209"/>
      <c r="E1671" s="205"/>
      <c r="F1671" s="206"/>
      <c r="G1671" s="199" t="str">
        <f t="shared" si="128"/>
        <v/>
      </c>
      <c r="H1671" s="199" t="str">
        <f t="shared" si="129"/>
        <v/>
      </c>
      <c r="I1671" s="207" t="str">
        <f t="shared" si="130"/>
        <v/>
      </c>
      <c r="J1671" s="208" t="str">
        <f t="shared" si="131"/>
        <v/>
      </c>
    </row>
    <row r="1672" spans="2:10" ht="45" customHeight="1" x14ac:dyDescent="0.25">
      <c r="B1672" s="194">
        <f t="shared" si="132"/>
        <v>1653</v>
      </c>
      <c r="C1672" s="203"/>
      <c r="D1672" s="209"/>
      <c r="E1672" s="205"/>
      <c r="F1672" s="206"/>
      <c r="G1672" s="199" t="str">
        <f t="shared" si="128"/>
        <v/>
      </c>
      <c r="H1672" s="199" t="str">
        <f t="shared" si="129"/>
        <v/>
      </c>
      <c r="I1672" s="207" t="str">
        <f t="shared" si="130"/>
        <v/>
      </c>
      <c r="J1672" s="208" t="str">
        <f t="shared" si="131"/>
        <v/>
      </c>
    </row>
    <row r="1673" spans="2:10" ht="45" customHeight="1" x14ac:dyDescent="0.25">
      <c r="B1673" s="194">
        <f t="shared" si="132"/>
        <v>1654</v>
      </c>
      <c r="C1673" s="203"/>
      <c r="D1673" s="209"/>
      <c r="E1673" s="205"/>
      <c r="F1673" s="206"/>
      <c r="G1673" s="199" t="str">
        <f t="shared" si="128"/>
        <v/>
      </c>
      <c r="H1673" s="199" t="str">
        <f t="shared" si="129"/>
        <v/>
      </c>
      <c r="I1673" s="207" t="str">
        <f t="shared" si="130"/>
        <v/>
      </c>
      <c r="J1673" s="208" t="str">
        <f t="shared" si="131"/>
        <v/>
      </c>
    </row>
    <row r="1674" spans="2:10" ht="45" customHeight="1" x14ac:dyDescent="0.25">
      <c r="B1674" s="194">
        <f t="shared" si="132"/>
        <v>1655</v>
      </c>
      <c r="C1674" s="203"/>
      <c r="D1674" s="209"/>
      <c r="E1674" s="205"/>
      <c r="F1674" s="206"/>
      <c r="G1674" s="199" t="str">
        <f t="shared" si="128"/>
        <v/>
      </c>
      <c r="H1674" s="199" t="str">
        <f t="shared" si="129"/>
        <v/>
      </c>
      <c r="I1674" s="207" t="str">
        <f t="shared" si="130"/>
        <v/>
      </c>
      <c r="J1674" s="208" t="str">
        <f t="shared" si="131"/>
        <v/>
      </c>
    </row>
    <row r="1675" spans="2:10" ht="45" customHeight="1" x14ac:dyDescent="0.25">
      <c r="B1675" s="194">
        <f t="shared" si="132"/>
        <v>1656</v>
      </c>
      <c r="C1675" s="203"/>
      <c r="D1675" s="209"/>
      <c r="E1675" s="205"/>
      <c r="F1675" s="206"/>
      <c r="G1675" s="199" t="str">
        <f t="shared" si="128"/>
        <v/>
      </c>
      <c r="H1675" s="199" t="str">
        <f t="shared" si="129"/>
        <v/>
      </c>
      <c r="I1675" s="207" t="str">
        <f t="shared" si="130"/>
        <v/>
      </c>
      <c r="J1675" s="208" t="str">
        <f t="shared" si="131"/>
        <v/>
      </c>
    </row>
    <row r="1676" spans="2:10" ht="45" customHeight="1" x14ac:dyDescent="0.25">
      <c r="B1676" s="194">
        <f t="shared" si="132"/>
        <v>1657</v>
      </c>
      <c r="C1676" s="203"/>
      <c r="D1676" s="209"/>
      <c r="E1676" s="205"/>
      <c r="F1676" s="206"/>
      <c r="G1676" s="199" t="str">
        <f t="shared" si="128"/>
        <v/>
      </c>
      <c r="H1676" s="199" t="str">
        <f t="shared" si="129"/>
        <v/>
      </c>
      <c r="I1676" s="207" t="str">
        <f t="shared" si="130"/>
        <v/>
      </c>
      <c r="J1676" s="208" t="str">
        <f t="shared" si="131"/>
        <v/>
      </c>
    </row>
    <row r="1677" spans="2:10" ht="45" customHeight="1" x14ac:dyDescent="0.25">
      <c r="B1677" s="194">
        <f t="shared" si="132"/>
        <v>1658</v>
      </c>
      <c r="C1677" s="203"/>
      <c r="D1677" s="209"/>
      <c r="E1677" s="205"/>
      <c r="F1677" s="206"/>
      <c r="G1677" s="199" t="str">
        <f t="shared" si="128"/>
        <v/>
      </c>
      <c r="H1677" s="199" t="str">
        <f t="shared" si="129"/>
        <v/>
      </c>
      <c r="I1677" s="207" t="str">
        <f t="shared" si="130"/>
        <v/>
      </c>
      <c r="J1677" s="208" t="str">
        <f t="shared" si="131"/>
        <v/>
      </c>
    </row>
    <row r="1678" spans="2:10" ht="45" customHeight="1" x14ac:dyDescent="0.25">
      <c r="B1678" s="194">
        <f t="shared" si="132"/>
        <v>1659</v>
      </c>
      <c r="C1678" s="203"/>
      <c r="D1678" s="209"/>
      <c r="E1678" s="205"/>
      <c r="F1678" s="206"/>
      <c r="G1678" s="199" t="str">
        <f t="shared" si="128"/>
        <v/>
      </c>
      <c r="H1678" s="199" t="str">
        <f t="shared" si="129"/>
        <v/>
      </c>
      <c r="I1678" s="207" t="str">
        <f t="shared" si="130"/>
        <v/>
      </c>
      <c r="J1678" s="208" t="str">
        <f t="shared" si="131"/>
        <v/>
      </c>
    </row>
    <row r="1679" spans="2:10" ht="45" customHeight="1" x14ac:dyDescent="0.25">
      <c r="B1679" s="194">
        <f t="shared" si="132"/>
        <v>1660</v>
      </c>
      <c r="C1679" s="203"/>
      <c r="D1679" s="209"/>
      <c r="E1679" s="205"/>
      <c r="F1679" s="206"/>
      <c r="G1679" s="199" t="str">
        <f t="shared" si="128"/>
        <v/>
      </c>
      <c r="H1679" s="199" t="str">
        <f t="shared" si="129"/>
        <v/>
      </c>
      <c r="I1679" s="207" t="str">
        <f t="shared" si="130"/>
        <v/>
      </c>
      <c r="J1679" s="208" t="str">
        <f t="shared" si="131"/>
        <v/>
      </c>
    </row>
    <row r="1680" spans="2:10" ht="45" customHeight="1" x14ac:dyDescent="0.25">
      <c r="B1680" s="194">
        <f t="shared" si="132"/>
        <v>1661</v>
      </c>
      <c r="C1680" s="203"/>
      <c r="D1680" s="209"/>
      <c r="E1680" s="205"/>
      <c r="F1680" s="206"/>
      <c r="G1680" s="199" t="str">
        <f t="shared" si="128"/>
        <v/>
      </c>
      <c r="H1680" s="199" t="str">
        <f t="shared" si="129"/>
        <v/>
      </c>
      <c r="I1680" s="207" t="str">
        <f t="shared" si="130"/>
        <v/>
      </c>
      <c r="J1680" s="208" t="str">
        <f t="shared" si="131"/>
        <v/>
      </c>
    </row>
    <row r="1681" spans="2:10" ht="45" customHeight="1" x14ac:dyDescent="0.25">
      <c r="B1681" s="194">
        <f t="shared" si="132"/>
        <v>1662</v>
      </c>
      <c r="C1681" s="203"/>
      <c r="D1681" s="209"/>
      <c r="E1681" s="205"/>
      <c r="F1681" s="206"/>
      <c r="G1681" s="199" t="str">
        <f t="shared" si="128"/>
        <v/>
      </c>
      <c r="H1681" s="199" t="str">
        <f t="shared" si="129"/>
        <v/>
      </c>
      <c r="I1681" s="207" t="str">
        <f t="shared" si="130"/>
        <v/>
      </c>
      <c r="J1681" s="208" t="str">
        <f t="shared" si="131"/>
        <v/>
      </c>
    </row>
    <row r="1682" spans="2:10" ht="45" customHeight="1" x14ac:dyDescent="0.25">
      <c r="B1682" s="194">
        <f t="shared" si="132"/>
        <v>1663</v>
      </c>
      <c r="C1682" s="203"/>
      <c r="D1682" s="209"/>
      <c r="E1682" s="205"/>
      <c r="F1682" s="206"/>
      <c r="G1682" s="199" t="str">
        <f t="shared" si="128"/>
        <v/>
      </c>
      <c r="H1682" s="199" t="str">
        <f t="shared" si="129"/>
        <v/>
      </c>
      <c r="I1682" s="207" t="str">
        <f t="shared" si="130"/>
        <v/>
      </c>
      <c r="J1682" s="208" t="str">
        <f t="shared" si="131"/>
        <v/>
      </c>
    </row>
    <row r="1683" spans="2:10" ht="45" customHeight="1" x14ac:dyDescent="0.25">
      <c r="B1683" s="194">
        <f t="shared" si="132"/>
        <v>1664</v>
      </c>
      <c r="C1683" s="203"/>
      <c r="D1683" s="209"/>
      <c r="E1683" s="205"/>
      <c r="F1683" s="206"/>
      <c r="G1683" s="199" t="str">
        <f t="shared" ref="G1683:G1746" si="133">IF(D1683&gt;0,G1682+D1683,"")</f>
        <v/>
      </c>
      <c r="H1683" s="199" t="str">
        <f t="shared" ref="H1683:H1746" si="134">IF(E1683&gt;0,+D1683/E1683,"")</f>
        <v/>
      </c>
      <c r="I1683" s="207" t="str">
        <f t="shared" ref="I1683:I1746" si="135">IF(ISERR(F1683/D1683),"",(F1683/D1683))</f>
        <v/>
      </c>
      <c r="J1683" s="208" t="str">
        <f t="shared" ref="J1683:J1746" si="136">IF(D1683&gt;0,(IF(AND(ISERROR(VLOOKUP(D1683/$J$12,$M$10:$O$13,3,1))),"ALERTA. Registre SMMLV, casilla 8",VLOOKUP(D1683/$J$12,$M$10:$O$13,3,1))),"")</f>
        <v/>
      </c>
    </row>
    <row r="1684" spans="2:10" ht="45" customHeight="1" x14ac:dyDescent="0.25">
      <c r="B1684" s="194">
        <f t="shared" si="132"/>
        <v>1665</v>
      </c>
      <c r="C1684" s="203"/>
      <c r="D1684" s="209"/>
      <c r="E1684" s="205"/>
      <c r="F1684" s="206"/>
      <c r="G1684" s="199" t="str">
        <f t="shared" si="133"/>
        <v/>
      </c>
      <c r="H1684" s="199" t="str">
        <f t="shared" si="134"/>
        <v/>
      </c>
      <c r="I1684" s="207" t="str">
        <f t="shared" si="135"/>
        <v/>
      </c>
      <c r="J1684" s="208" t="str">
        <f t="shared" si="136"/>
        <v/>
      </c>
    </row>
    <row r="1685" spans="2:10" ht="45" customHeight="1" x14ac:dyDescent="0.25">
      <c r="B1685" s="194">
        <f t="shared" ref="B1685:B1748" si="137">1+B1684</f>
        <v>1666</v>
      </c>
      <c r="C1685" s="203"/>
      <c r="D1685" s="209"/>
      <c r="E1685" s="205"/>
      <c r="F1685" s="206"/>
      <c r="G1685" s="199" t="str">
        <f t="shared" si="133"/>
        <v/>
      </c>
      <c r="H1685" s="199" t="str">
        <f t="shared" si="134"/>
        <v/>
      </c>
      <c r="I1685" s="207" t="str">
        <f t="shared" si="135"/>
        <v/>
      </c>
      <c r="J1685" s="208" t="str">
        <f t="shared" si="136"/>
        <v/>
      </c>
    </row>
    <row r="1686" spans="2:10" ht="45" customHeight="1" x14ac:dyDescent="0.25">
      <c r="B1686" s="194">
        <f t="shared" si="137"/>
        <v>1667</v>
      </c>
      <c r="C1686" s="203"/>
      <c r="D1686" s="209"/>
      <c r="E1686" s="205"/>
      <c r="F1686" s="206"/>
      <c r="G1686" s="199" t="str">
        <f t="shared" si="133"/>
        <v/>
      </c>
      <c r="H1686" s="199" t="str">
        <f t="shared" si="134"/>
        <v/>
      </c>
      <c r="I1686" s="207" t="str">
        <f t="shared" si="135"/>
        <v/>
      </c>
      <c r="J1686" s="208" t="str">
        <f t="shared" si="136"/>
        <v/>
      </c>
    </row>
    <row r="1687" spans="2:10" ht="45" customHeight="1" x14ac:dyDescent="0.25">
      <c r="B1687" s="194">
        <f t="shared" si="137"/>
        <v>1668</v>
      </c>
      <c r="C1687" s="203"/>
      <c r="D1687" s="209"/>
      <c r="E1687" s="205"/>
      <c r="F1687" s="206"/>
      <c r="G1687" s="199" t="str">
        <f t="shared" si="133"/>
        <v/>
      </c>
      <c r="H1687" s="199" t="str">
        <f t="shared" si="134"/>
        <v/>
      </c>
      <c r="I1687" s="207" t="str">
        <f t="shared" si="135"/>
        <v/>
      </c>
      <c r="J1687" s="208" t="str">
        <f t="shared" si="136"/>
        <v/>
      </c>
    </row>
    <row r="1688" spans="2:10" ht="45" customHeight="1" x14ac:dyDescent="0.25">
      <c r="B1688" s="194">
        <f t="shared" si="137"/>
        <v>1669</v>
      </c>
      <c r="C1688" s="203"/>
      <c r="D1688" s="209"/>
      <c r="E1688" s="205"/>
      <c r="F1688" s="206"/>
      <c r="G1688" s="199" t="str">
        <f t="shared" si="133"/>
        <v/>
      </c>
      <c r="H1688" s="199" t="str">
        <f t="shared" si="134"/>
        <v/>
      </c>
      <c r="I1688" s="207" t="str">
        <f t="shared" si="135"/>
        <v/>
      </c>
      <c r="J1688" s="208" t="str">
        <f t="shared" si="136"/>
        <v/>
      </c>
    </row>
    <row r="1689" spans="2:10" ht="45" customHeight="1" x14ac:dyDescent="0.25">
      <c r="B1689" s="194">
        <f t="shared" si="137"/>
        <v>1670</v>
      </c>
      <c r="C1689" s="203"/>
      <c r="D1689" s="209"/>
      <c r="E1689" s="205"/>
      <c r="F1689" s="206"/>
      <c r="G1689" s="199" t="str">
        <f t="shared" si="133"/>
        <v/>
      </c>
      <c r="H1689" s="199" t="str">
        <f t="shared" si="134"/>
        <v/>
      </c>
      <c r="I1689" s="207" t="str">
        <f t="shared" si="135"/>
        <v/>
      </c>
      <c r="J1689" s="208" t="str">
        <f t="shared" si="136"/>
        <v/>
      </c>
    </row>
    <row r="1690" spans="2:10" ht="45" customHeight="1" x14ac:dyDescent="0.25">
      <c r="B1690" s="194">
        <f t="shared" si="137"/>
        <v>1671</v>
      </c>
      <c r="C1690" s="203"/>
      <c r="D1690" s="209"/>
      <c r="E1690" s="205"/>
      <c r="F1690" s="206"/>
      <c r="G1690" s="199" t="str">
        <f t="shared" si="133"/>
        <v/>
      </c>
      <c r="H1690" s="199" t="str">
        <f t="shared" si="134"/>
        <v/>
      </c>
      <c r="I1690" s="207" t="str">
        <f t="shared" si="135"/>
        <v/>
      </c>
      <c r="J1690" s="208" t="str">
        <f t="shared" si="136"/>
        <v/>
      </c>
    </row>
    <row r="1691" spans="2:10" ht="45" customHeight="1" x14ac:dyDescent="0.25">
      <c r="B1691" s="194">
        <f t="shared" si="137"/>
        <v>1672</v>
      </c>
      <c r="C1691" s="203"/>
      <c r="D1691" s="209"/>
      <c r="E1691" s="205"/>
      <c r="F1691" s="206"/>
      <c r="G1691" s="199" t="str">
        <f t="shared" si="133"/>
        <v/>
      </c>
      <c r="H1691" s="199" t="str">
        <f t="shared" si="134"/>
        <v/>
      </c>
      <c r="I1691" s="207" t="str">
        <f t="shared" si="135"/>
        <v/>
      </c>
      <c r="J1691" s="208" t="str">
        <f t="shared" si="136"/>
        <v/>
      </c>
    </row>
    <row r="1692" spans="2:10" ht="45" customHeight="1" x14ac:dyDescent="0.25">
      <c r="B1692" s="194">
        <f t="shared" si="137"/>
        <v>1673</v>
      </c>
      <c r="C1692" s="203"/>
      <c r="D1692" s="209"/>
      <c r="E1692" s="205"/>
      <c r="F1692" s="206"/>
      <c r="G1692" s="199" t="str">
        <f t="shared" si="133"/>
        <v/>
      </c>
      <c r="H1692" s="199" t="str">
        <f t="shared" si="134"/>
        <v/>
      </c>
      <c r="I1692" s="207" t="str">
        <f t="shared" si="135"/>
        <v/>
      </c>
      <c r="J1692" s="208" t="str">
        <f t="shared" si="136"/>
        <v/>
      </c>
    </row>
    <row r="1693" spans="2:10" ht="45" customHeight="1" x14ac:dyDescent="0.25">
      <c r="B1693" s="194">
        <f t="shared" si="137"/>
        <v>1674</v>
      </c>
      <c r="C1693" s="203"/>
      <c r="D1693" s="209"/>
      <c r="E1693" s="205"/>
      <c r="F1693" s="206"/>
      <c r="G1693" s="199" t="str">
        <f t="shared" si="133"/>
        <v/>
      </c>
      <c r="H1693" s="199" t="str">
        <f t="shared" si="134"/>
        <v/>
      </c>
      <c r="I1693" s="207" t="str">
        <f t="shared" si="135"/>
        <v/>
      </c>
      <c r="J1693" s="208" t="str">
        <f t="shared" si="136"/>
        <v/>
      </c>
    </row>
    <row r="1694" spans="2:10" ht="45" customHeight="1" x14ac:dyDescent="0.25">
      <c r="B1694" s="194">
        <f t="shared" si="137"/>
        <v>1675</v>
      </c>
      <c r="C1694" s="203"/>
      <c r="D1694" s="209"/>
      <c r="E1694" s="205"/>
      <c r="F1694" s="206"/>
      <c r="G1694" s="199" t="str">
        <f t="shared" si="133"/>
        <v/>
      </c>
      <c r="H1694" s="199" t="str">
        <f t="shared" si="134"/>
        <v/>
      </c>
      <c r="I1694" s="207" t="str">
        <f t="shared" si="135"/>
        <v/>
      </c>
      <c r="J1694" s="208" t="str">
        <f t="shared" si="136"/>
        <v/>
      </c>
    </row>
    <row r="1695" spans="2:10" ht="45" customHeight="1" x14ac:dyDescent="0.25">
      <c r="B1695" s="194">
        <f t="shared" si="137"/>
        <v>1676</v>
      </c>
      <c r="C1695" s="203"/>
      <c r="D1695" s="209"/>
      <c r="E1695" s="205"/>
      <c r="F1695" s="206"/>
      <c r="G1695" s="199" t="str">
        <f t="shared" si="133"/>
        <v/>
      </c>
      <c r="H1695" s="199" t="str">
        <f t="shared" si="134"/>
        <v/>
      </c>
      <c r="I1695" s="207" t="str">
        <f t="shared" si="135"/>
        <v/>
      </c>
      <c r="J1695" s="208" t="str">
        <f t="shared" si="136"/>
        <v/>
      </c>
    </row>
    <row r="1696" spans="2:10" ht="45" customHeight="1" x14ac:dyDescent="0.25">
      <c r="B1696" s="194">
        <f t="shared" si="137"/>
        <v>1677</v>
      </c>
      <c r="C1696" s="203"/>
      <c r="D1696" s="209"/>
      <c r="E1696" s="205"/>
      <c r="F1696" s="206"/>
      <c r="G1696" s="199" t="str">
        <f t="shared" si="133"/>
        <v/>
      </c>
      <c r="H1696" s="199" t="str">
        <f t="shared" si="134"/>
        <v/>
      </c>
      <c r="I1696" s="207" t="str">
        <f t="shared" si="135"/>
        <v/>
      </c>
      <c r="J1696" s="208" t="str">
        <f t="shared" si="136"/>
        <v/>
      </c>
    </row>
    <row r="1697" spans="2:10" ht="45" customHeight="1" x14ac:dyDescent="0.25">
      <c r="B1697" s="194">
        <f t="shared" si="137"/>
        <v>1678</v>
      </c>
      <c r="C1697" s="203"/>
      <c r="D1697" s="209"/>
      <c r="E1697" s="205"/>
      <c r="F1697" s="206"/>
      <c r="G1697" s="199" t="str">
        <f t="shared" si="133"/>
        <v/>
      </c>
      <c r="H1697" s="199" t="str">
        <f t="shared" si="134"/>
        <v/>
      </c>
      <c r="I1697" s="207" t="str">
        <f t="shared" si="135"/>
        <v/>
      </c>
      <c r="J1697" s="208" t="str">
        <f t="shared" si="136"/>
        <v/>
      </c>
    </row>
    <row r="1698" spans="2:10" ht="45" customHeight="1" x14ac:dyDescent="0.25">
      <c r="B1698" s="194">
        <f t="shared" si="137"/>
        <v>1679</v>
      </c>
      <c r="C1698" s="203"/>
      <c r="D1698" s="209"/>
      <c r="E1698" s="205"/>
      <c r="F1698" s="206"/>
      <c r="G1698" s="199" t="str">
        <f t="shared" si="133"/>
        <v/>
      </c>
      <c r="H1698" s="199" t="str">
        <f t="shared" si="134"/>
        <v/>
      </c>
      <c r="I1698" s="207" t="str">
        <f t="shared" si="135"/>
        <v/>
      </c>
      <c r="J1698" s="208" t="str">
        <f t="shared" si="136"/>
        <v/>
      </c>
    </row>
    <row r="1699" spans="2:10" ht="45" customHeight="1" x14ac:dyDescent="0.25">
      <c r="B1699" s="194">
        <f t="shared" si="137"/>
        <v>1680</v>
      </c>
      <c r="C1699" s="203"/>
      <c r="D1699" s="209"/>
      <c r="E1699" s="205"/>
      <c r="F1699" s="206"/>
      <c r="G1699" s="199" t="str">
        <f t="shared" si="133"/>
        <v/>
      </c>
      <c r="H1699" s="199" t="str">
        <f t="shared" si="134"/>
        <v/>
      </c>
      <c r="I1699" s="207" t="str">
        <f t="shared" si="135"/>
        <v/>
      </c>
      <c r="J1699" s="208" t="str">
        <f t="shared" si="136"/>
        <v/>
      </c>
    </row>
    <row r="1700" spans="2:10" ht="45" customHeight="1" x14ac:dyDescent="0.25">
      <c r="B1700" s="194">
        <f t="shared" si="137"/>
        <v>1681</v>
      </c>
      <c r="C1700" s="203"/>
      <c r="D1700" s="209"/>
      <c r="E1700" s="205"/>
      <c r="F1700" s="206"/>
      <c r="G1700" s="199" t="str">
        <f t="shared" si="133"/>
        <v/>
      </c>
      <c r="H1700" s="199" t="str">
        <f t="shared" si="134"/>
        <v/>
      </c>
      <c r="I1700" s="207" t="str">
        <f t="shared" si="135"/>
        <v/>
      </c>
      <c r="J1700" s="208" t="str">
        <f t="shared" si="136"/>
        <v/>
      </c>
    </row>
    <row r="1701" spans="2:10" ht="45" customHeight="1" x14ac:dyDescent="0.25">
      <c r="B1701" s="194">
        <f t="shared" si="137"/>
        <v>1682</v>
      </c>
      <c r="C1701" s="203"/>
      <c r="D1701" s="209"/>
      <c r="E1701" s="205"/>
      <c r="F1701" s="206"/>
      <c r="G1701" s="199" t="str">
        <f t="shared" si="133"/>
        <v/>
      </c>
      <c r="H1701" s="199" t="str">
        <f t="shared" si="134"/>
        <v/>
      </c>
      <c r="I1701" s="207" t="str">
        <f t="shared" si="135"/>
        <v/>
      </c>
      <c r="J1701" s="208" t="str">
        <f t="shared" si="136"/>
        <v/>
      </c>
    </row>
    <row r="1702" spans="2:10" ht="45" customHeight="1" x14ac:dyDescent="0.25">
      <c r="B1702" s="194">
        <f t="shared" si="137"/>
        <v>1683</v>
      </c>
      <c r="C1702" s="203"/>
      <c r="D1702" s="209"/>
      <c r="E1702" s="205"/>
      <c r="F1702" s="206"/>
      <c r="G1702" s="199" t="str">
        <f t="shared" si="133"/>
        <v/>
      </c>
      <c r="H1702" s="199" t="str">
        <f t="shared" si="134"/>
        <v/>
      </c>
      <c r="I1702" s="207" t="str">
        <f t="shared" si="135"/>
        <v/>
      </c>
      <c r="J1702" s="208" t="str">
        <f t="shared" si="136"/>
        <v/>
      </c>
    </row>
    <row r="1703" spans="2:10" ht="45" customHeight="1" x14ac:dyDescent="0.25">
      <c r="B1703" s="194">
        <f t="shared" si="137"/>
        <v>1684</v>
      </c>
      <c r="C1703" s="203"/>
      <c r="D1703" s="209"/>
      <c r="E1703" s="205"/>
      <c r="F1703" s="206"/>
      <c r="G1703" s="199" t="str">
        <f t="shared" si="133"/>
        <v/>
      </c>
      <c r="H1703" s="199" t="str">
        <f t="shared" si="134"/>
        <v/>
      </c>
      <c r="I1703" s="207" t="str">
        <f t="shared" si="135"/>
        <v/>
      </c>
      <c r="J1703" s="208" t="str">
        <f t="shared" si="136"/>
        <v/>
      </c>
    </row>
    <row r="1704" spans="2:10" ht="45" customHeight="1" x14ac:dyDescent="0.25">
      <c r="B1704" s="194">
        <f t="shared" si="137"/>
        <v>1685</v>
      </c>
      <c r="C1704" s="203"/>
      <c r="D1704" s="209"/>
      <c r="E1704" s="205"/>
      <c r="F1704" s="206"/>
      <c r="G1704" s="199" t="str">
        <f t="shared" si="133"/>
        <v/>
      </c>
      <c r="H1704" s="199" t="str">
        <f t="shared" si="134"/>
        <v/>
      </c>
      <c r="I1704" s="207" t="str">
        <f t="shared" si="135"/>
        <v/>
      </c>
      <c r="J1704" s="208" t="str">
        <f t="shared" si="136"/>
        <v/>
      </c>
    </row>
    <row r="1705" spans="2:10" ht="45" customHeight="1" x14ac:dyDescent="0.25">
      <c r="B1705" s="194">
        <f t="shared" si="137"/>
        <v>1686</v>
      </c>
      <c r="C1705" s="203"/>
      <c r="D1705" s="209"/>
      <c r="E1705" s="205"/>
      <c r="F1705" s="206"/>
      <c r="G1705" s="199" t="str">
        <f t="shared" si="133"/>
        <v/>
      </c>
      <c r="H1705" s="199" t="str">
        <f t="shared" si="134"/>
        <v/>
      </c>
      <c r="I1705" s="207" t="str">
        <f t="shared" si="135"/>
        <v/>
      </c>
      <c r="J1705" s="208" t="str">
        <f t="shared" si="136"/>
        <v/>
      </c>
    </row>
    <row r="1706" spans="2:10" ht="45" customHeight="1" x14ac:dyDescent="0.25">
      <c r="B1706" s="194">
        <f t="shared" si="137"/>
        <v>1687</v>
      </c>
      <c r="C1706" s="203"/>
      <c r="D1706" s="209"/>
      <c r="E1706" s="205"/>
      <c r="F1706" s="206"/>
      <c r="G1706" s="199" t="str">
        <f t="shared" si="133"/>
        <v/>
      </c>
      <c r="H1706" s="199" t="str">
        <f t="shared" si="134"/>
        <v/>
      </c>
      <c r="I1706" s="207" t="str">
        <f t="shared" si="135"/>
        <v/>
      </c>
      <c r="J1706" s="208" t="str">
        <f t="shared" si="136"/>
        <v/>
      </c>
    </row>
    <row r="1707" spans="2:10" ht="45" customHeight="1" x14ac:dyDescent="0.25">
      <c r="B1707" s="194">
        <f t="shared" si="137"/>
        <v>1688</v>
      </c>
      <c r="C1707" s="203"/>
      <c r="D1707" s="209"/>
      <c r="E1707" s="205"/>
      <c r="F1707" s="206"/>
      <c r="G1707" s="199" t="str">
        <f t="shared" si="133"/>
        <v/>
      </c>
      <c r="H1707" s="199" t="str">
        <f t="shared" si="134"/>
        <v/>
      </c>
      <c r="I1707" s="207" t="str">
        <f t="shared" si="135"/>
        <v/>
      </c>
      <c r="J1707" s="208" t="str">
        <f t="shared" si="136"/>
        <v/>
      </c>
    </row>
    <row r="1708" spans="2:10" ht="45" customHeight="1" x14ac:dyDescent="0.25">
      <c r="B1708" s="194">
        <f t="shared" si="137"/>
        <v>1689</v>
      </c>
      <c r="C1708" s="203"/>
      <c r="D1708" s="209"/>
      <c r="E1708" s="205"/>
      <c r="F1708" s="206"/>
      <c r="G1708" s="199" t="str">
        <f t="shared" si="133"/>
        <v/>
      </c>
      <c r="H1708" s="199" t="str">
        <f t="shared" si="134"/>
        <v/>
      </c>
      <c r="I1708" s="207" t="str">
        <f t="shared" si="135"/>
        <v/>
      </c>
      <c r="J1708" s="208" t="str">
        <f t="shared" si="136"/>
        <v/>
      </c>
    </row>
    <row r="1709" spans="2:10" ht="45" customHeight="1" x14ac:dyDescent="0.25">
      <c r="B1709" s="194">
        <f t="shared" si="137"/>
        <v>1690</v>
      </c>
      <c r="C1709" s="203"/>
      <c r="D1709" s="209"/>
      <c r="E1709" s="205"/>
      <c r="F1709" s="206"/>
      <c r="G1709" s="199" t="str">
        <f t="shared" si="133"/>
        <v/>
      </c>
      <c r="H1709" s="199" t="str">
        <f t="shared" si="134"/>
        <v/>
      </c>
      <c r="I1709" s="207" t="str">
        <f t="shared" si="135"/>
        <v/>
      </c>
      <c r="J1709" s="208" t="str">
        <f t="shared" si="136"/>
        <v/>
      </c>
    </row>
    <row r="1710" spans="2:10" ht="45" customHeight="1" x14ac:dyDescent="0.25">
      <c r="B1710" s="194">
        <f t="shared" si="137"/>
        <v>1691</v>
      </c>
      <c r="C1710" s="203"/>
      <c r="D1710" s="209"/>
      <c r="E1710" s="205"/>
      <c r="F1710" s="206"/>
      <c r="G1710" s="199" t="str">
        <f t="shared" si="133"/>
        <v/>
      </c>
      <c r="H1710" s="199" t="str">
        <f t="shared" si="134"/>
        <v/>
      </c>
      <c r="I1710" s="207" t="str">
        <f t="shared" si="135"/>
        <v/>
      </c>
      <c r="J1710" s="208" t="str">
        <f t="shared" si="136"/>
        <v/>
      </c>
    </row>
    <row r="1711" spans="2:10" ht="45" customHeight="1" x14ac:dyDescent="0.25">
      <c r="B1711" s="194">
        <f t="shared" si="137"/>
        <v>1692</v>
      </c>
      <c r="C1711" s="203"/>
      <c r="D1711" s="209"/>
      <c r="E1711" s="205"/>
      <c r="F1711" s="206"/>
      <c r="G1711" s="199" t="str">
        <f t="shared" si="133"/>
        <v/>
      </c>
      <c r="H1711" s="199" t="str">
        <f t="shared" si="134"/>
        <v/>
      </c>
      <c r="I1711" s="207" t="str">
        <f t="shared" si="135"/>
        <v/>
      </c>
      <c r="J1711" s="208" t="str">
        <f t="shared" si="136"/>
        <v/>
      </c>
    </row>
    <row r="1712" spans="2:10" ht="45" customHeight="1" x14ac:dyDescent="0.25">
      <c r="B1712" s="194">
        <f t="shared" si="137"/>
        <v>1693</v>
      </c>
      <c r="C1712" s="203"/>
      <c r="D1712" s="209"/>
      <c r="E1712" s="205"/>
      <c r="F1712" s="206"/>
      <c r="G1712" s="199" t="str">
        <f t="shared" si="133"/>
        <v/>
      </c>
      <c r="H1712" s="199" t="str">
        <f t="shared" si="134"/>
        <v/>
      </c>
      <c r="I1712" s="207" t="str">
        <f t="shared" si="135"/>
        <v/>
      </c>
      <c r="J1712" s="208" t="str">
        <f t="shared" si="136"/>
        <v/>
      </c>
    </row>
    <row r="1713" spans="2:10" ht="45" customHeight="1" x14ac:dyDescent="0.25">
      <c r="B1713" s="194">
        <f t="shared" si="137"/>
        <v>1694</v>
      </c>
      <c r="C1713" s="203"/>
      <c r="D1713" s="209"/>
      <c r="E1713" s="205"/>
      <c r="F1713" s="206"/>
      <c r="G1713" s="199" t="str">
        <f t="shared" si="133"/>
        <v/>
      </c>
      <c r="H1713" s="199" t="str">
        <f t="shared" si="134"/>
        <v/>
      </c>
      <c r="I1713" s="207" t="str">
        <f t="shared" si="135"/>
        <v/>
      </c>
      <c r="J1713" s="208" t="str">
        <f t="shared" si="136"/>
        <v/>
      </c>
    </row>
    <row r="1714" spans="2:10" ht="45" customHeight="1" x14ac:dyDescent="0.25">
      <c r="B1714" s="194">
        <f t="shared" si="137"/>
        <v>1695</v>
      </c>
      <c r="C1714" s="203"/>
      <c r="D1714" s="209"/>
      <c r="E1714" s="205"/>
      <c r="F1714" s="206"/>
      <c r="G1714" s="199" t="str">
        <f t="shared" si="133"/>
        <v/>
      </c>
      <c r="H1714" s="199" t="str">
        <f t="shared" si="134"/>
        <v/>
      </c>
      <c r="I1714" s="207" t="str">
        <f t="shared" si="135"/>
        <v/>
      </c>
      <c r="J1714" s="208" t="str">
        <f t="shared" si="136"/>
        <v/>
      </c>
    </row>
    <row r="1715" spans="2:10" ht="45" customHeight="1" x14ac:dyDescent="0.25">
      <c r="B1715" s="194">
        <f t="shared" si="137"/>
        <v>1696</v>
      </c>
      <c r="C1715" s="203"/>
      <c r="D1715" s="209"/>
      <c r="E1715" s="205"/>
      <c r="F1715" s="206"/>
      <c r="G1715" s="199" t="str">
        <f t="shared" si="133"/>
        <v/>
      </c>
      <c r="H1715" s="199" t="str">
        <f t="shared" si="134"/>
        <v/>
      </c>
      <c r="I1715" s="207" t="str">
        <f t="shared" si="135"/>
        <v/>
      </c>
      <c r="J1715" s="208" t="str">
        <f t="shared" si="136"/>
        <v/>
      </c>
    </row>
    <row r="1716" spans="2:10" ht="45" customHeight="1" x14ac:dyDescent="0.25">
      <c r="B1716" s="194">
        <f t="shared" si="137"/>
        <v>1697</v>
      </c>
      <c r="C1716" s="203"/>
      <c r="D1716" s="209"/>
      <c r="E1716" s="205"/>
      <c r="F1716" s="206"/>
      <c r="G1716" s="199" t="str">
        <f t="shared" si="133"/>
        <v/>
      </c>
      <c r="H1716" s="199" t="str">
        <f t="shared" si="134"/>
        <v/>
      </c>
      <c r="I1716" s="207" t="str">
        <f t="shared" si="135"/>
        <v/>
      </c>
      <c r="J1716" s="208" t="str">
        <f t="shared" si="136"/>
        <v/>
      </c>
    </row>
    <row r="1717" spans="2:10" ht="45" customHeight="1" x14ac:dyDescent="0.25">
      <c r="B1717" s="194">
        <f t="shared" si="137"/>
        <v>1698</v>
      </c>
      <c r="C1717" s="203"/>
      <c r="D1717" s="209"/>
      <c r="E1717" s="205"/>
      <c r="F1717" s="206"/>
      <c r="G1717" s="199" t="str">
        <f t="shared" si="133"/>
        <v/>
      </c>
      <c r="H1717" s="199" t="str">
        <f t="shared" si="134"/>
        <v/>
      </c>
      <c r="I1717" s="207" t="str">
        <f t="shared" si="135"/>
        <v/>
      </c>
      <c r="J1717" s="208" t="str">
        <f t="shared" si="136"/>
        <v/>
      </c>
    </row>
    <row r="1718" spans="2:10" ht="45" customHeight="1" x14ac:dyDescent="0.25">
      <c r="B1718" s="194">
        <f t="shared" si="137"/>
        <v>1699</v>
      </c>
      <c r="C1718" s="203"/>
      <c r="D1718" s="209"/>
      <c r="E1718" s="205"/>
      <c r="F1718" s="206"/>
      <c r="G1718" s="199" t="str">
        <f t="shared" si="133"/>
        <v/>
      </c>
      <c r="H1718" s="199" t="str">
        <f t="shared" si="134"/>
        <v/>
      </c>
      <c r="I1718" s="207" t="str">
        <f t="shared" si="135"/>
        <v/>
      </c>
      <c r="J1718" s="208" t="str">
        <f t="shared" si="136"/>
        <v/>
      </c>
    </row>
    <row r="1719" spans="2:10" ht="45" customHeight="1" x14ac:dyDescent="0.25">
      <c r="B1719" s="194">
        <f t="shared" si="137"/>
        <v>1700</v>
      </c>
      <c r="C1719" s="203"/>
      <c r="D1719" s="209"/>
      <c r="E1719" s="205"/>
      <c r="F1719" s="206"/>
      <c r="G1719" s="199" t="str">
        <f t="shared" si="133"/>
        <v/>
      </c>
      <c r="H1719" s="199" t="str">
        <f t="shared" si="134"/>
        <v/>
      </c>
      <c r="I1719" s="207" t="str">
        <f t="shared" si="135"/>
        <v/>
      </c>
      <c r="J1719" s="208" t="str">
        <f t="shared" si="136"/>
        <v/>
      </c>
    </row>
    <row r="1720" spans="2:10" ht="45" customHeight="1" x14ac:dyDescent="0.25">
      <c r="B1720" s="194">
        <f t="shared" si="137"/>
        <v>1701</v>
      </c>
      <c r="C1720" s="203"/>
      <c r="D1720" s="209"/>
      <c r="E1720" s="205"/>
      <c r="F1720" s="206"/>
      <c r="G1720" s="199" t="str">
        <f t="shared" si="133"/>
        <v/>
      </c>
      <c r="H1720" s="199" t="str">
        <f t="shared" si="134"/>
        <v/>
      </c>
      <c r="I1720" s="207" t="str">
        <f t="shared" si="135"/>
        <v/>
      </c>
      <c r="J1720" s="208" t="str">
        <f t="shared" si="136"/>
        <v/>
      </c>
    </row>
    <row r="1721" spans="2:10" ht="45" customHeight="1" x14ac:dyDescent="0.25">
      <c r="B1721" s="194">
        <f t="shared" si="137"/>
        <v>1702</v>
      </c>
      <c r="C1721" s="203"/>
      <c r="D1721" s="209"/>
      <c r="E1721" s="205"/>
      <c r="F1721" s="206"/>
      <c r="G1721" s="199" t="str">
        <f t="shared" si="133"/>
        <v/>
      </c>
      <c r="H1721" s="199" t="str">
        <f t="shared" si="134"/>
        <v/>
      </c>
      <c r="I1721" s="207" t="str">
        <f t="shared" si="135"/>
        <v/>
      </c>
      <c r="J1721" s="208" t="str">
        <f t="shared" si="136"/>
        <v/>
      </c>
    </row>
    <row r="1722" spans="2:10" ht="45" customHeight="1" x14ac:dyDescent="0.25">
      <c r="B1722" s="194">
        <f t="shared" si="137"/>
        <v>1703</v>
      </c>
      <c r="C1722" s="203"/>
      <c r="D1722" s="209"/>
      <c r="E1722" s="205"/>
      <c r="F1722" s="206"/>
      <c r="G1722" s="199" t="str">
        <f t="shared" si="133"/>
        <v/>
      </c>
      <c r="H1722" s="199" t="str">
        <f t="shared" si="134"/>
        <v/>
      </c>
      <c r="I1722" s="207" t="str">
        <f t="shared" si="135"/>
        <v/>
      </c>
      <c r="J1722" s="208" t="str">
        <f t="shared" si="136"/>
        <v/>
      </c>
    </row>
    <row r="1723" spans="2:10" ht="45" customHeight="1" x14ac:dyDescent="0.25">
      <c r="B1723" s="194">
        <f t="shared" si="137"/>
        <v>1704</v>
      </c>
      <c r="C1723" s="203"/>
      <c r="D1723" s="209"/>
      <c r="E1723" s="205"/>
      <c r="F1723" s="206"/>
      <c r="G1723" s="199" t="str">
        <f t="shared" si="133"/>
        <v/>
      </c>
      <c r="H1723" s="199" t="str">
        <f t="shared" si="134"/>
        <v/>
      </c>
      <c r="I1723" s="207" t="str">
        <f t="shared" si="135"/>
        <v/>
      </c>
      <c r="J1723" s="208" t="str">
        <f t="shared" si="136"/>
        <v/>
      </c>
    </row>
    <row r="1724" spans="2:10" ht="45" customHeight="1" x14ac:dyDescent="0.25">
      <c r="B1724" s="194">
        <f t="shared" si="137"/>
        <v>1705</v>
      </c>
      <c r="C1724" s="203"/>
      <c r="D1724" s="209"/>
      <c r="E1724" s="205"/>
      <c r="F1724" s="206"/>
      <c r="G1724" s="199" t="str">
        <f t="shared" si="133"/>
        <v/>
      </c>
      <c r="H1724" s="199" t="str">
        <f t="shared" si="134"/>
        <v/>
      </c>
      <c r="I1724" s="207" t="str">
        <f t="shared" si="135"/>
        <v/>
      </c>
      <c r="J1724" s="208" t="str">
        <f t="shared" si="136"/>
        <v/>
      </c>
    </row>
    <row r="1725" spans="2:10" ht="45" customHeight="1" x14ac:dyDescent="0.25">
      <c r="B1725" s="194">
        <f t="shared" si="137"/>
        <v>1706</v>
      </c>
      <c r="C1725" s="203"/>
      <c r="D1725" s="209"/>
      <c r="E1725" s="205"/>
      <c r="F1725" s="206"/>
      <c r="G1725" s="199" t="str">
        <f t="shared" si="133"/>
        <v/>
      </c>
      <c r="H1725" s="199" t="str">
        <f t="shared" si="134"/>
        <v/>
      </c>
      <c r="I1725" s="207" t="str">
        <f t="shared" si="135"/>
        <v/>
      </c>
      <c r="J1725" s="208" t="str">
        <f t="shared" si="136"/>
        <v/>
      </c>
    </row>
    <row r="1726" spans="2:10" ht="45" customHeight="1" x14ac:dyDescent="0.25">
      <c r="B1726" s="194">
        <f t="shared" si="137"/>
        <v>1707</v>
      </c>
      <c r="C1726" s="203"/>
      <c r="D1726" s="209"/>
      <c r="E1726" s="205"/>
      <c r="F1726" s="206"/>
      <c r="G1726" s="199" t="str">
        <f t="shared" si="133"/>
        <v/>
      </c>
      <c r="H1726" s="199" t="str">
        <f t="shared" si="134"/>
        <v/>
      </c>
      <c r="I1726" s="207" t="str">
        <f t="shared" si="135"/>
        <v/>
      </c>
      <c r="J1726" s="208" t="str">
        <f t="shared" si="136"/>
        <v/>
      </c>
    </row>
    <row r="1727" spans="2:10" ht="45" customHeight="1" x14ac:dyDescent="0.25">
      <c r="B1727" s="194">
        <f t="shared" si="137"/>
        <v>1708</v>
      </c>
      <c r="C1727" s="203"/>
      <c r="D1727" s="209"/>
      <c r="E1727" s="205"/>
      <c r="F1727" s="206"/>
      <c r="G1727" s="199" t="str">
        <f t="shared" si="133"/>
        <v/>
      </c>
      <c r="H1727" s="199" t="str">
        <f t="shared" si="134"/>
        <v/>
      </c>
      <c r="I1727" s="207" t="str">
        <f t="shared" si="135"/>
        <v/>
      </c>
      <c r="J1727" s="208" t="str">
        <f t="shared" si="136"/>
        <v/>
      </c>
    </row>
    <row r="1728" spans="2:10" ht="45" customHeight="1" x14ac:dyDescent="0.25">
      <c r="B1728" s="194">
        <f t="shared" si="137"/>
        <v>1709</v>
      </c>
      <c r="C1728" s="203"/>
      <c r="D1728" s="209"/>
      <c r="E1728" s="205"/>
      <c r="F1728" s="206"/>
      <c r="G1728" s="199" t="str">
        <f t="shared" si="133"/>
        <v/>
      </c>
      <c r="H1728" s="199" t="str">
        <f t="shared" si="134"/>
        <v/>
      </c>
      <c r="I1728" s="207" t="str">
        <f t="shared" si="135"/>
        <v/>
      </c>
      <c r="J1728" s="208" t="str">
        <f t="shared" si="136"/>
        <v/>
      </c>
    </row>
    <row r="1729" spans="2:10" ht="45" customHeight="1" x14ac:dyDescent="0.25">
      <c r="B1729" s="194">
        <f t="shared" si="137"/>
        <v>1710</v>
      </c>
      <c r="C1729" s="203"/>
      <c r="D1729" s="209"/>
      <c r="E1729" s="205"/>
      <c r="F1729" s="206"/>
      <c r="G1729" s="199" t="str">
        <f t="shared" si="133"/>
        <v/>
      </c>
      <c r="H1729" s="199" t="str">
        <f t="shared" si="134"/>
        <v/>
      </c>
      <c r="I1729" s="207" t="str">
        <f t="shared" si="135"/>
        <v/>
      </c>
      <c r="J1729" s="208" t="str">
        <f t="shared" si="136"/>
        <v/>
      </c>
    </row>
    <row r="1730" spans="2:10" ht="45" customHeight="1" x14ac:dyDescent="0.25">
      <c r="B1730" s="194">
        <f t="shared" si="137"/>
        <v>1711</v>
      </c>
      <c r="C1730" s="203"/>
      <c r="D1730" s="209"/>
      <c r="E1730" s="205"/>
      <c r="F1730" s="206"/>
      <c r="G1730" s="199" t="str">
        <f t="shared" si="133"/>
        <v/>
      </c>
      <c r="H1730" s="199" t="str">
        <f t="shared" si="134"/>
        <v/>
      </c>
      <c r="I1730" s="207" t="str">
        <f t="shared" si="135"/>
        <v/>
      </c>
      <c r="J1730" s="208" t="str">
        <f t="shared" si="136"/>
        <v/>
      </c>
    </row>
    <row r="1731" spans="2:10" ht="45" customHeight="1" x14ac:dyDescent="0.25">
      <c r="B1731" s="194">
        <f t="shared" si="137"/>
        <v>1712</v>
      </c>
      <c r="C1731" s="203"/>
      <c r="D1731" s="209"/>
      <c r="E1731" s="205"/>
      <c r="F1731" s="206"/>
      <c r="G1731" s="199" t="str">
        <f t="shared" si="133"/>
        <v/>
      </c>
      <c r="H1731" s="199" t="str">
        <f t="shared" si="134"/>
        <v/>
      </c>
      <c r="I1731" s="207" t="str">
        <f t="shared" si="135"/>
        <v/>
      </c>
      <c r="J1731" s="208" t="str">
        <f t="shared" si="136"/>
        <v/>
      </c>
    </row>
    <row r="1732" spans="2:10" ht="45" customHeight="1" x14ac:dyDescent="0.25">
      <c r="B1732" s="194">
        <f t="shared" si="137"/>
        <v>1713</v>
      </c>
      <c r="C1732" s="203"/>
      <c r="D1732" s="209"/>
      <c r="E1732" s="205"/>
      <c r="F1732" s="206"/>
      <c r="G1732" s="199" t="str">
        <f t="shared" si="133"/>
        <v/>
      </c>
      <c r="H1732" s="199" t="str">
        <f t="shared" si="134"/>
        <v/>
      </c>
      <c r="I1732" s="207" t="str">
        <f t="shared" si="135"/>
        <v/>
      </c>
      <c r="J1732" s="208" t="str">
        <f t="shared" si="136"/>
        <v/>
      </c>
    </row>
    <row r="1733" spans="2:10" ht="45" customHeight="1" x14ac:dyDescent="0.25">
      <c r="B1733" s="194">
        <f t="shared" si="137"/>
        <v>1714</v>
      </c>
      <c r="C1733" s="203"/>
      <c r="D1733" s="209"/>
      <c r="E1733" s="205"/>
      <c r="F1733" s="206"/>
      <c r="G1733" s="199" t="str">
        <f t="shared" si="133"/>
        <v/>
      </c>
      <c r="H1733" s="199" t="str">
        <f t="shared" si="134"/>
        <v/>
      </c>
      <c r="I1733" s="207" t="str">
        <f t="shared" si="135"/>
        <v/>
      </c>
      <c r="J1733" s="208" t="str">
        <f t="shared" si="136"/>
        <v/>
      </c>
    </row>
    <row r="1734" spans="2:10" ht="45" customHeight="1" x14ac:dyDescent="0.25">
      <c r="B1734" s="194">
        <f t="shared" si="137"/>
        <v>1715</v>
      </c>
      <c r="C1734" s="203"/>
      <c r="D1734" s="209"/>
      <c r="E1734" s="205"/>
      <c r="F1734" s="206"/>
      <c r="G1734" s="199" t="str">
        <f t="shared" si="133"/>
        <v/>
      </c>
      <c r="H1734" s="199" t="str">
        <f t="shared" si="134"/>
        <v/>
      </c>
      <c r="I1734" s="207" t="str">
        <f t="shared" si="135"/>
        <v/>
      </c>
      <c r="J1734" s="208" t="str">
        <f t="shared" si="136"/>
        <v/>
      </c>
    </row>
    <row r="1735" spans="2:10" ht="45" customHeight="1" x14ac:dyDescent="0.25">
      <c r="B1735" s="194">
        <f t="shared" si="137"/>
        <v>1716</v>
      </c>
      <c r="C1735" s="203"/>
      <c r="D1735" s="209"/>
      <c r="E1735" s="205"/>
      <c r="F1735" s="206"/>
      <c r="G1735" s="199" t="str">
        <f t="shared" si="133"/>
        <v/>
      </c>
      <c r="H1735" s="199" t="str">
        <f t="shared" si="134"/>
        <v/>
      </c>
      <c r="I1735" s="207" t="str">
        <f t="shared" si="135"/>
        <v/>
      </c>
      <c r="J1735" s="208" t="str">
        <f t="shared" si="136"/>
        <v/>
      </c>
    </row>
    <row r="1736" spans="2:10" ht="45" customHeight="1" x14ac:dyDescent="0.25">
      <c r="B1736" s="194">
        <f t="shared" si="137"/>
        <v>1717</v>
      </c>
      <c r="C1736" s="203"/>
      <c r="D1736" s="209"/>
      <c r="E1736" s="205"/>
      <c r="F1736" s="206"/>
      <c r="G1736" s="199" t="str">
        <f t="shared" si="133"/>
        <v/>
      </c>
      <c r="H1736" s="199" t="str">
        <f t="shared" si="134"/>
        <v/>
      </c>
      <c r="I1736" s="207" t="str">
        <f t="shared" si="135"/>
        <v/>
      </c>
      <c r="J1736" s="208" t="str">
        <f t="shared" si="136"/>
        <v/>
      </c>
    </row>
    <row r="1737" spans="2:10" ht="45" customHeight="1" x14ac:dyDescent="0.25">
      <c r="B1737" s="194">
        <f t="shared" si="137"/>
        <v>1718</v>
      </c>
      <c r="C1737" s="203"/>
      <c r="D1737" s="209"/>
      <c r="E1737" s="205"/>
      <c r="F1737" s="206"/>
      <c r="G1737" s="199" t="str">
        <f t="shared" si="133"/>
        <v/>
      </c>
      <c r="H1737" s="199" t="str">
        <f t="shared" si="134"/>
        <v/>
      </c>
      <c r="I1737" s="207" t="str">
        <f t="shared" si="135"/>
        <v/>
      </c>
      <c r="J1737" s="208" t="str">
        <f t="shared" si="136"/>
        <v/>
      </c>
    </row>
    <row r="1738" spans="2:10" ht="45" customHeight="1" x14ac:dyDescent="0.25">
      <c r="B1738" s="194">
        <f t="shared" si="137"/>
        <v>1719</v>
      </c>
      <c r="C1738" s="203"/>
      <c r="D1738" s="209"/>
      <c r="E1738" s="205"/>
      <c r="F1738" s="206"/>
      <c r="G1738" s="199" t="str">
        <f t="shared" si="133"/>
        <v/>
      </c>
      <c r="H1738" s="199" t="str">
        <f t="shared" si="134"/>
        <v/>
      </c>
      <c r="I1738" s="207" t="str">
        <f t="shared" si="135"/>
        <v/>
      </c>
      <c r="J1738" s="208" t="str">
        <f t="shared" si="136"/>
        <v/>
      </c>
    </row>
    <row r="1739" spans="2:10" ht="45" customHeight="1" x14ac:dyDescent="0.25">
      <c r="B1739" s="194">
        <f t="shared" si="137"/>
        <v>1720</v>
      </c>
      <c r="C1739" s="203"/>
      <c r="D1739" s="209"/>
      <c r="E1739" s="205"/>
      <c r="F1739" s="206"/>
      <c r="G1739" s="199" t="str">
        <f t="shared" si="133"/>
        <v/>
      </c>
      <c r="H1739" s="199" t="str">
        <f t="shared" si="134"/>
        <v/>
      </c>
      <c r="I1739" s="207" t="str">
        <f t="shared" si="135"/>
        <v/>
      </c>
      <c r="J1739" s="208" t="str">
        <f t="shared" si="136"/>
        <v/>
      </c>
    </row>
    <row r="1740" spans="2:10" ht="45" customHeight="1" x14ac:dyDescent="0.25">
      <c r="B1740" s="194">
        <f t="shared" si="137"/>
        <v>1721</v>
      </c>
      <c r="C1740" s="203"/>
      <c r="D1740" s="209"/>
      <c r="E1740" s="205"/>
      <c r="F1740" s="206"/>
      <c r="G1740" s="199" t="str">
        <f t="shared" si="133"/>
        <v/>
      </c>
      <c r="H1740" s="199" t="str">
        <f t="shared" si="134"/>
        <v/>
      </c>
      <c r="I1740" s="207" t="str">
        <f t="shared" si="135"/>
        <v/>
      </c>
      <c r="J1740" s="208" t="str">
        <f t="shared" si="136"/>
        <v/>
      </c>
    </row>
    <row r="1741" spans="2:10" ht="45" customHeight="1" x14ac:dyDescent="0.25">
      <c r="B1741" s="194">
        <f t="shared" si="137"/>
        <v>1722</v>
      </c>
      <c r="C1741" s="203"/>
      <c r="D1741" s="209"/>
      <c r="E1741" s="205"/>
      <c r="F1741" s="206"/>
      <c r="G1741" s="199" t="str">
        <f t="shared" si="133"/>
        <v/>
      </c>
      <c r="H1741" s="199" t="str">
        <f t="shared" si="134"/>
        <v/>
      </c>
      <c r="I1741" s="207" t="str">
        <f t="shared" si="135"/>
        <v/>
      </c>
      <c r="J1741" s="208" t="str">
        <f t="shared" si="136"/>
        <v/>
      </c>
    </row>
    <row r="1742" spans="2:10" ht="45" customHeight="1" x14ac:dyDescent="0.25">
      <c r="B1742" s="194">
        <f t="shared" si="137"/>
        <v>1723</v>
      </c>
      <c r="C1742" s="203"/>
      <c r="D1742" s="209"/>
      <c r="E1742" s="205"/>
      <c r="F1742" s="206"/>
      <c r="G1742" s="199" t="str">
        <f t="shared" si="133"/>
        <v/>
      </c>
      <c r="H1742" s="199" t="str">
        <f t="shared" si="134"/>
        <v/>
      </c>
      <c r="I1742" s="207" t="str">
        <f t="shared" si="135"/>
        <v/>
      </c>
      <c r="J1742" s="208" t="str">
        <f t="shared" si="136"/>
        <v/>
      </c>
    </row>
    <row r="1743" spans="2:10" ht="45" customHeight="1" x14ac:dyDescent="0.25">
      <c r="B1743" s="194">
        <f t="shared" si="137"/>
        <v>1724</v>
      </c>
      <c r="C1743" s="203"/>
      <c r="D1743" s="209"/>
      <c r="E1743" s="205"/>
      <c r="F1743" s="206"/>
      <c r="G1743" s="199" t="str">
        <f t="shared" si="133"/>
        <v/>
      </c>
      <c r="H1743" s="199" t="str">
        <f t="shared" si="134"/>
        <v/>
      </c>
      <c r="I1743" s="207" t="str">
        <f t="shared" si="135"/>
        <v/>
      </c>
      <c r="J1743" s="208" t="str">
        <f t="shared" si="136"/>
        <v/>
      </c>
    </row>
    <row r="1744" spans="2:10" ht="45" customHeight="1" x14ac:dyDescent="0.25">
      <c r="B1744" s="194">
        <f t="shared" si="137"/>
        <v>1725</v>
      </c>
      <c r="C1744" s="203"/>
      <c r="D1744" s="209"/>
      <c r="E1744" s="205"/>
      <c r="F1744" s="206"/>
      <c r="G1744" s="199" t="str">
        <f t="shared" si="133"/>
        <v/>
      </c>
      <c r="H1744" s="199" t="str">
        <f t="shared" si="134"/>
        <v/>
      </c>
      <c r="I1744" s="207" t="str">
        <f t="shared" si="135"/>
        <v/>
      </c>
      <c r="J1744" s="208" t="str">
        <f t="shared" si="136"/>
        <v/>
      </c>
    </row>
    <row r="1745" spans="2:10" ht="45" customHeight="1" x14ac:dyDescent="0.25">
      <c r="B1745" s="194">
        <f t="shared" si="137"/>
        <v>1726</v>
      </c>
      <c r="C1745" s="203"/>
      <c r="D1745" s="209"/>
      <c r="E1745" s="205"/>
      <c r="F1745" s="206"/>
      <c r="G1745" s="199" t="str">
        <f t="shared" si="133"/>
        <v/>
      </c>
      <c r="H1745" s="199" t="str">
        <f t="shared" si="134"/>
        <v/>
      </c>
      <c r="I1745" s="207" t="str">
        <f t="shared" si="135"/>
        <v/>
      </c>
      <c r="J1745" s="208" t="str">
        <f t="shared" si="136"/>
        <v/>
      </c>
    </row>
    <row r="1746" spans="2:10" ht="45" customHeight="1" x14ac:dyDescent="0.25">
      <c r="B1746" s="194">
        <f t="shared" si="137"/>
        <v>1727</v>
      </c>
      <c r="C1746" s="203"/>
      <c r="D1746" s="209"/>
      <c r="E1746" s="205"/>
      <c r="F1746" s="206"/>
      <c r="G1746" s="199" t="str">
        <f t="shared" si="133"/>
        <v/>
      </c>
      <c r="H1746" s="199" t="str">
        <f t="shared" si="134"/>
        <v/>
      </c>
      <c r="I1746" s="207" t="str">
        <f t="shared" si="135"/>
        <v/>
      </c>
      <c r="J1746" s="208" t="str">
        <f t="shared" si="136"/>
        <v/>
      </c>
    </row>
    <row r="1747" spans="2:10" ht="45" customHeight="1" x14ac:dyDescent="0.25">
      <c r="B1747" s="194">
        <f t="shared" si="137"/>
        <v>1728</v>
      </c>
      <c r="C1747" s="203"/>
      <c r="D1747" s="209"/>
      <c r="E1747" s="205"/>
      <c r="F1747" s="206"/>
      <c r="G1747" s="199" t="str">
        <f t="shared" ref="G1747:G1810" si="138">IF(D1747&gt;0,G1746+D1747,"")</f>
        <v/>
      </c>
      <c r="H1747" s="199" t="str">
        <f t="shared" ref="H1747:H1810" si="139">IF(E1747&gt;0,+D1747/E1747,"")</f>
        <v/>
      </c>
      <c r="I1747" s="207" t="str">
        <f t="shared" ref="I1747:I1810" si="140">IF(ISERR(F1747/D1747),"",(F1747/D1747))</f>
        <v/>
      </c>
      <c r="J1747" s="208" t="str">
        <f t="shared" ref="J1747:J1810" si="141">IF(D1747&gt;0,(IF(AND(ISERROR(VLOOKUP(D1747/$J$12,$M$10:$O$13,3,1))),"ALERTA. Registre SMMLV, casilla 8",VLOOKUP(D1747/$J$12,$M$10:$O$13,3,1))),"")</f>
        <v/>
      </c>
    </row>
    <row r="1748" spans="2:10" ht="45" customHeight="1" x14ac:dyDescent="0.25">
      <c r="B1748" s="194">
        <f t="shared" si="137"/>
        <v>1729</v>
      </c>
      <c r="C1748" s="203"/>
      <c r="D1748" s="209"/>
      <c r="E1748" s="205"/>
      <c r="F1748" s="206"/>
      <c r="G1748" s="199" t="str">
        <f t="shared" si="138"/>
        <v/>
      </c>
      <c r="H1748" s="199" t="str">
        <f t="shared" si="139"/>
        <v/>
      </c>
      <c r="I1748" s="207" t="str">
        <f t="shared" si="140"/>
        <v/>
      </c>
      <c r="J1748" s="208" t="str">
        <f t="shared" si="141"/>
        <v/>
      </c>
    </row>
    <row r="1749" spans="2:10" ht="45" customHeight="1" x14ac:dyDescent="0.25">
      <c r="B1749" s="194">
        <f t="shared" ref="B1749:B1812" si="142">1+B1748</f>
        <v>1730</v>
      </c>
      <c r="C1749" s="203"/>
      <c r="D1749" s="209"/>
      <c r="E1749" s="205"/>
      <c r="F1749" s="206"/>
      <c r="G1749" s="199" t="str">
        <f t="shared" si="138"/>
        <v/>
      </c>
      <c r="H1749" s="199" t="str">
        <f t="shared" si="139"/>
        <v/>
      </c>
      <c r="I1749" s="207" t="str">
        <f t="shared" si="140"/>
        <v/>
      </c>
      <c r="J1749" s="208" t="str">
        <f t="shared" si="141"/>
        <v/>
      </c>
    </row>
    <row r="1750" spans="2:10" ht="45" customHeight="1" x14ac:dyDescent="0.25">
      <c r="B1750" s="194">
        <f t="shared" si="142"/>
        <v>1731</v>
      </c>
      <c r="C1750" s="203"/>
      <c r="D1750" s="209"/>
      <c r="E1750" s="205"/>
      <c r="F1750" s="206"/>
      <c r="G1750" s="199" t="str">
        <f t="shared" si="138"/>
        <v/>
      </c>
      <c r="H1750" s="199" t="str">
        <f t="shared" si="139"/>
        <v/>
      </c>
      <c r="I1750" s="207" t="str">
        <f t="shared" si="140"/>
        <v/>
      </c>
      <c r="J1750" s="208" t="str">
        <f t="shared" si="141"/>
        <v/>
      </c>
    </row>
    <row r="1751" spans="2:10" ht="45" customHeight="1" x14ac:dyDescent="0.25">
      <c r="B1751" s="194">
        <f t="shared" si="142"/>
        <v>1732</v>
      </c>
      <c r="C1751" s="203"/>
      <c r="D1751" s="209"/>
      <c r="E1751" s="205"/>
      <c r="F1751" s="206"/>
      <c r="G1751" s="199" t="str">
        <f t="shared" si="138"/>
        <v/>
      </c>
      <c r="H1751" s="199" t="str">
        <f t="shared" si="139"/>
        <v/>
      </c>
      <c r="I1751" s="207" t="str">
        <f t="shared" si="140"/>
        <v/>
      </c>
      <c r="J1751" s="208" t="str">
        <f t="shared" si="141"/>
        <v/>
      </c>
    </row>
    <row r="1752" spans="2:10" ht="45" customHeight="1" x14ac:dyDescent="0.25">
      <c r="B1752" s="194">
        <f t="shared" si="142"/>
        <v>1733</v>
      </c>
      <c r="C1752" s="203"/>
      <c r="D1752" s="209"/>
      <c r="E1752" s="205"/>
      <c r="F1752" s="206"/>
      <c r="G1752" s="199" t="str">
        <f t="shared" si="138"/>
        <v/>
      </c>
      <c r="H1752" s="199" t="str">
        <f t="shared" si="139"/>
        <v/>
      </c>
      <c r="I1752" s="207" t="str">
        <f t="shared" si="140"/>
        <v/>
      </c>
      <c r="J1752" s="208" t="str">
        <f t="shared" si="141"/>
        <v/>
      </c>
    </row>
    <row r="1753" spans="2:10" ht="45" customHeight="1" x14ac:dyDescent="0.25">
      <c r="B1753" s="194">
        <f t="shared" si="142"/>
        <v>1734</v>
      </c>
      <c r="C1753" s="203"/>
      <c r="D1753" s="209"/>
      <c r="E1753" s="205"/>
      <c r="F1753" s="206"/>
      <c r="G1753" s="199" t="str">
        <f t="shared" si="138"/>
        <v/>
      </c>
      <c r="H1753" s="199" t="str">
        <f t="shared" si="139"/>
        <v/>
      </c>
      <c r="I1753" s="207" t="str">
        <f t="shared" si="140"/>
        <v/>
      </c>
      <c r="J1753" s="208" t="str">
        <f t="shared" si="141"/>
        <v/>
      </c>
    </row>
    <row r="1754" spans="2:10" ht="45" customHeight="1" x14ac:dyDescent="0.25">
      <c r="B1754" s="194">
        <f t="shared" si="142"/>
        <v>1735</v>
      </c>
      <c r="C1754" s="203"/>
      <c r="D1754" s="209"/>
      <c r="E1754" s="205"/>
      <c r="F1754" s="206"/>
      <c r="G1754" s="199" t="str">
        <f t="shared" si="138"/>
        <v/>
      </c>
      <c r="H1754" s="199" t="str">
        <f t="shared" si="139"/>
        <v/>
      </c>
      <c r="I1754" s="207" t="str">
        <f t="shared" si="140"/>
        <v/>
      </c>
      <c r="J1754" s="208" t="str">
        <f t="shared" si="141"/>
        <v/>
      </c>
    </row>
    <row r="1755" spans="2:10" ht="45" customHeight="1" x14ac:dyDescent="0.25">
      <c r="B1755" s="194">
        <f t="shared" si="142"/>
        <v>1736</v>
      </c>
      <c r="C1755" s="203"/>
      <c r="D1755" s="209"/>
      <c r="E1755" s="205"/>
      <c r="F1755" s="206"/>
      <c r="G1755" s="199" t="str">
        <f t="shared" si="138"/>
        <v/>
      </c>
      <c r="H1755" s="199" t="str">
        <f t="shared" si="139"/>
        <v/>
      </c>
      <c r="I1755" s="207" t="str">
        <f t="shared" si="140"/>
        <v/>
      </c>
      <c r="J1755" s="208" t="str">
        <f t="shared" si="141"/>
        <v/>
      </c>
    </row>
    <row r="1756" spans="2:10" ht="45" customHeight="1" x14ac:dyDescent="0.25">
      <c r="B1756" s="194">
        <f t="shared" si="142"/>
        <v>1737</v>
      </c>
      <c r="C1756" s="203"/>
      <c r="D1756" s="209"/>
      <c r="E1756" s="205"/>
      <c r="F1756" s="206"/>
      <c r="G1756" s="199" t="str">
        <f t="shared" si="138"/>
        <v/>
      </c>
      <c r="H1756" s="199" t="str">
        <f t="shared" si="139"/>
        <v/>
      </c>
      <c r="I1756" s="207" t="str">
        <f t="shared" si="140"/>
        <v/>
      </c>
      <c r="J1756" s="208" t="str">
        <f t="shared" si="141"/>
        <v/>
      </c>
    </row>
    <row r="1757" spans="2:10" ht="45" customHeight="1" x14ac:dyDescent="0.25">
      <c r="B1757" s="194">
        <f t="shared" si="142"/>
        <v>1738</v>
      </c>
      <c r="C1757" s="203"/>
      <c r="D1757" s="209"/>
      <c r="E1757" s="205"/>
      <c r="F1757" s="206"/>
      <c r="G1757" s="199" t="str">
        <f t="shared" si="138"/>
        <v/>
      </c>
      <c r="H1757" s="199" t="str">
        <f t="shared" si="139"/>
        <v/>
      </c>
      <c r="I1757" s="207" t="str">
        <f t="shared" si="140"/>
        <v/>
      </c>
      <c r="J1757" s="208" t="str">
        <f t="shared" si="141"/>
        <v/>
      </c>
    </row>
    <row r="1758" spans="2:10" ht="45" customHeight="1" x14ac:dyDescent="0.25">
      <c r="B1758" s="194">
        <f t="shared" si="142"/>
        <v>1739</v>
      </c>
      <c r="C1758" s="203"/>
      <c r="D1758" s="209"/>
      <c r="E1758" s="205"/>
      <c r="F1758" s="206"/>
      <c r="G1758" s="199" t="str">
        <f t="shared" si="138"/>
        <v/>
      </c>
      <c r="H1758" s="199" t="str">
        <f t="shared" si="139"/>
        <v/>
      </c>
      <c r="I1758" s="207" t="str">
        <f t="shared" si="140"/>
        <v/>
      </c>
      <c r="J1758" s="208" t="str">
        <f t="shared" si="141"/>
        <v/>
      </c>
    </row>
    <row r="1759" spans="2:10" ht="45" customHeight="1" x14ac:dyDescent="0.25">
      <c r="B1759" s="194">
        <f t="shared" si="142"/>
        <v>1740</v>
      </c>
      <c r="C1759" s="203"/>
      <c r="D1759" s="209"/>
      <c r="E1759" s="205"/>
      <c r="F1759" s="206"/>
      <c r="G1759" s="199" t="str">
        <f t="shared" si="138"/>
        <v/>
      </c>
      <c r="H1759" s="199" t="str">
        <f t="shared" si="139"/>
        <v/>
      </c>
      <c r="I1759" s="207" t="str">
        <f t="shared" si="140"/>
        <v/>
      </c>
      <c r="J1759" s="208" t="str">
        <f t="shared" si="141"/>
        <v/>
      </c>
    </row>
    <row r="1760" spans="2:10" ht="45" customHeight="1" x14ac:dyDescent="0.25">
      <c r="B1760" s="194">
        <f t="shared" si="142"/>
        <v>1741</v>
      </c>
      <c r="C1760" s="203"/>
      <c r="D1760" s="209"/>
      <c r="E1760" s="205"/>
      <c r="F1760" s="206"/>
      <c r="G1760" s="199" t="str">
        <f t="shared" si="138"/>
        <v/>
      </c>
      <c r="H1760" s="199" t="str">
        <f t="shared" si="139"/>
        <v/>
      </c>
      <c r="I1760" s="207" t="str">
        <f t="shared" si="140"/>
        <v/>
      </c>
      <c r="J1760" s="208" t="str">
        <f t="shared" si="141"/>
        <v/>
      </c>
    </row>
    <row r="1761" spans="2:10" ht="45" customHeight="1" x14ac:dyDescent="0.25">
      <c r="B1761" s="194">
        <f t="shared" si="142"/>
        <v>1742</v>
      </c>
      <c r="C1761" s="203"/>
      <c r="D1761" s="209"/>
      <c r="E1761" s="205"/>
      <c r="F1761" s="206"/>
      <c r="G1761" s="199" t="str">
        <f t="shared" si="138"/>
        <v/>
      </c>
      <c r="H1761" s="199" t="str">
        <f t="shared" si="139"/>
        <v/>
      </c>
      <c r="I1761" s="207" t="str">
        <f t="shared" si="140"/>
        <v/>
      </c>
      <c r="J1761" s="208" t="str">
        <f t="shared" si="141"/>
        <v/>
      </c>
    </row>
    <row r="1762" spans="2:10" ht="45" customHeight="1" x14ac:dyDescent="0.25">
      <c r="B1762" s="194">
        <f t="shared" si="142"/>
        <v>1743</v>
      </c>
      <c r="C1762" s="203"/>
      <c r="D1762" s="209"/>
      <c r="E1762" s="205"/>
      <c r="F1762" s="206"/>
      <c r="G1762" s="199" t="str">
        <f t="shared" si="138"/>
        <v/>
      </c>
      <c r="H1762" s="199" t="str">
        <f t="shared" si="139"/>
        <v/>
      </c>
      <c r="I1762" s="207" t="str">
        <f t="shared" si="140"/>
        <v/>
      </c>
      <c r="J1762" s="208" t="str">
        <f t="shared" si="141"/>
        <v/>
      </c>
    </row>
    <row r="1763" spans="2:10" ht="45" customHeight="1" x14ac:dyDescent="0.25">
      <c r="B1763" s="194">
        <f t="shared" si="142"/>
        <v>1744</v>
      </c>
      <c r="C1763" s="203"/>
      <c r="D1763" s="209"/>
      <c r="E1763" s="205"/>
      <c r="F1763" s="206"/>
      <c r="G1763" s="199" t="str">
        <f t="shared" si="138"/>
        <v/>
      </c>
      <c r="H1763" s="199" t="str">
        <f t="shared" si="139"/>
        <v/>
      </c>
      <c r="I1763" s="207" t="str">
        <f t="shared" si="140"/>
        <v/>
      </c>
      <c r="J1763" s="208" t="str">
        <f t="shared" si="141"/>
        <v/>
      </c>
    </row>
    <row r="1764" spans="2:10" ht="45" customHeight="1" x14ac:dyDescent="0.25">
      <c r="B1764" s="194">
        <f t="shared" si="142"/>
        <v>1745</v>
      </c>
      <c r="C1764" s="203"/>
      <c r="D1764" s="209"/>
      <c r="E1764" s="205"/>
      <c r="F1764" s="206"/>
      <c r="G1764" s="199" t="str">
        <f t="shared" si="138"/>
        <v/>
      </c>
      <c r="H1764" s="199" t="str">
        <f t="shared" si="139"/>
        <v/>
      </c>
      <c r="I1764" s="207" t="str">
        <f t="shared" si="140"/>
        <v/>
      </c>
      <c r="J1764" s="208" t="str">
        <f t="shared" si="141"/>
        <v/>
      </c>
    </row>
    <row r="1765" spans="2:10" ht="45" customHeight="1" x14ac:dyDescent="0.25">
      <c r="B1765" s="194">
        <f t="shared" si="142"/>
        <v>1746</v>
      </c>
      <c r="C1765" s="203"/>
      <c r="D1765" s="209"/>
      <c r="E1765" s="205"/>
      <c r="F1765" s="206"/>
      <c r="G1765" s="199" t="str">
        <f t="shared" si="138"/>
        <v/>
      </c>
      <c r="H1765" s="199" t="str">
        <f t="shared" si="139"/>
        <v/>
      </c>
      <c r="I1765" s="207" t="str">
        <f t="shared" si="140"/>
        <v/>
      </c>
      <c r="J1765" s="208" t="str">
        <f t="shared" si="141"/>
        <v/>
      </c>
    </row>
    <row r="1766" spans="2:10" ht="45" customHeight="1" x14ac:dyDescent="0.25">
      <c r="B1766" s="194">
        <f t="shared" si="142"/>
        <v>1747</v>
      </c>
      <c r="C1766" s="203"/>
      <c r="D1766" s="209"/>
      <c r="E1766" s="205"/>
      <c r="F1766" s="206"/>
      <c r="G1766" s="199" t="str">
        <f t="shared" si="138"/>
        <v/>
      </c>
      <c r="H1766" s="199" t="str">
        <f t="shared" si="139"/>
        <v/>
      </c>
      <c r="I1766" s="207" t="str">
        <f t="shared" si="140"/>
        <v/>
      </c>
      <c r="J1766" s="208" t="str">
        <f t="shared" si="141"/>
        <v/>
      </c>
    </row>
    <row r="1767" spans="2:10" ht="45" customHeight="1" x14ac:dyDescent="0.25">
      <c r="B1767" s="194">
        <f t="shared" si="142"/>
        <v>1748</v>
      </c>
      <c r="C1767" s="203"/>
      <c r="D1767" s="209"/>
      <c r="E1767" s="205"/>
      <c r="F1767" s="206"/>
      <c r="G1767" s="199" t="str">
        <f t="shared" si="138"/>
        <v/>
      </c>
      <c r="H1767" s="199" t="str">
        <f t="shared" si="139"/>
        <v/>
      </c>
      <c r="I1767" s="207" t="str">
        <f t="shared" si="140"/>
        <v/>
      </c>
      <c r="J1767" s="208" t="str">
        <f t="shared" si="141"/>
        <v/>
      </c>
    </row>
    <row r="1768" spans="2:10" ht="45" customHeight="1" x14ac:dyDescent="0.25">
      <c r="B1768" s="194">
        <f t="shared" si="142"/>
        <v>1749</v>
      </c>
      <c r="C1768" s="203"/>
      <c r="D1768" s="209"/>
      <c r="E1768" s="205"/>
      <c r="F1768" s="206"/>
      <c r="G1768" s="199" t="str">
        <f t="shared" si="138"/>
        <v/>
      </c>
      <c r="H1768" s="199" t="str">
        <f t="shared" si="139"/>
        <v/>
      </c>
      <c r="I1768" s="207" t="str">
        <f t="shared" si="140"/>
        <v/>
      </c>
      <c r="J1768" s="208" t="str">
        <f t="shared" si="141"/>
        <v/>
      </c>
    </row>
    <row r="1769" spans="2:10" ht="45" customHeight="1" x14ac:dyDescent="0.25">
      <c r="B1769" s="194">
        <f t="shared" si="142"/>
        <v>1750</v>
      </c>
      <c r="C1769" s="203"/>
      <c r="D1769" s="209"/>
      <c r="E1769" s="205"/>
      <c r="F1769" s="206"/>
      <c r="G1769" s="199" t="str">
        <f t="shared" si="138"/>
        <v/>
      </c>
      <c r="H1769" s="199" t="str">
        <f t="shared" si="139"/>
        <v/>
      </c>
      <c r="I1769" s="207" t="str">
        <f t="shared" si="140"/>
        <v/>
      </c>
      <c r="J1769" s="208" t="str">
        <f t="shared" si="141"/>
        <v/>
      </c>
    </row>
    <row r="1770" spans="2:10" ht="45" customHeight="1" x14ac:dyDescent="0.25">
      <c r="B1770" s="194">
        <f t="shared" si="142"/>
        <v>1751</v>
      </c>
      <c r="C1770" s="203"/>
      <c r="D1770" s="209"/>
      <c r="E1770" s="205"/>
      <c r="F1770" s="206"/>
      <c r="G1770" s="199" t="str">
        <f t="shared" si="138"/>
        <v/>
      </c>
      <c r="H1770" s="199" t="str">
        <f t="shared" si="139"/>
        <v/>
      </c>
      <c r="I1770" s="207" t="str">
        <f t="shared" si="140"/>
        <v/>
      </c>
      <c r="J1770" s="208" t="str">
        <f t="shared" si="141"/>
        <v/>
      </c>
    </row>
    <row r="1771" spans="2:10" ht="45" customHeight="1" x14ac:dyDescent="0.25">
      <c r="B1771" s="194">
        <f t="shared" si="142"/>
        <v>1752</v>
      </c>
      <c r="C1771" s="203"/>
      <c r="D1771" s="209"/>
      <c r="E1771" s="205"/>
      <c r="F1771" s="206"/>
      <c r="G1771" s="199" t="str">
        <f t="shared" si="138"/>
        <v/>
      </c>
      <c r="H1771" s="199" t="str">
        <f t="shared" si="139"/>
        <v/>
      </c>
      <c r="I1771" s="207" t="str">
        <f t="shared" si="140"/>
        <v/>
      </c>
      <c r="J1771" s="208" t="str">
        <f t="shared" si="141"/>
        <v/>
      </c>
    </row>
    <row r="1772" spans="2:10" ht="45" customHeight="1" x14ac:dyDescent="0.25">
      <c r="B1772" s="194">
        <f t="shared" si="142"/>
        <v>1753</v>
      </c>
      <c r="C1772" s="203"/>
      <c r="D1772" s="209"/>
      <c r="E1772" s="205"/>
      <c r="F1772" s="206"/>
      <c r="G1772" s="199" t="str">
        <f t="shared" si="138"/>
        <v/>
      </c>
      <c r="H1772" s="199" t="str">
        <f t="shared" si="139"/>
        <v/>
      </c>
      <c r="I1772" s="207" t="str">
        <f t="shared" si="140"/>
        <v/>
      </c>
      <c r="J1772" s="208" t="str">
        <f t="shared" si="141"/>
        <v/>
      </c>
    </row>
    <row r="1773" spans="2:10" ht="45" customHeight="1" x14ac:dyDescent="0.25">
      <c r="B1773" s="194">
        <f t="shared" si="142"/>
        <v>1754</v>
      </c>
      <c r="C1773" s="203"/>
      <c r="D1773" s="209"/>
      <c r="E1773" s="205"/>
      <c r="F1773" s="206"/>
      <c r="G1773" s="199" t="str">
        <f t="shared" si="138"/>
        <v/>
      </c>
      <c r="H1773" s="199" t="str">
        <f t="shared" si="139"/>
        <v/>
      </c>
      <c r="I1773" s="207" t="str">
        <f t="shared" si="140"/>
        <v/>
      </c>
      <c r="J1773" s="208" t="str">
        <f t="shared" si="141"/>
        <v/>
      </c>
    </row>
    <row r="1774" spans="2:10" ht="45" customHeight="1" x14ac:dyDescent="0.25">
      <c r="B1774" s="194">
        <f t="shared" si="142"/>
        <v>1755</v>
      </c>
      <c r="C1774" s="203"/>
      <c r="D1774" s="209"/>
      <c r="E1774" s="205"/>
      <c r="F1774" s="206"/>
      <c r="G1774" s="199" t="str">
        <f t="shared" si="138"/>
        <v/>
      </c>
      <c r="H1774" s="199" t="str">
        <f t="shared" si="139"/>
        <v/>
      </c>
      <c r="I1774" s="207" t="str">
        <f t="shared" si="140"/>
        <v/>
      </c>
      <c r="J1774" s="208" t="str">
        <f t="shared" si="141"/>
        <v/>
      </c>
    </row>
    <row r="1775" spans="2:10" ht="45" customHeight="1" x14ac:dyDescent="0.25">
      <c r="B1775" s="194">
        <f t="shared" si="142"/>
        <v>1756</v>
      </c>
      <c r="C1775" s="203"/>
      <c r="D1775" s="209"/>
      <c r="E1775" s="205"/>
      <c r="F1775" s="206"/>
      <c r="G1775" s="199" t="str">
        <f t="shared" si="138"/>
        <v/>
      </c>
      <c r="H1775" s="199" t="str">
        <f t="shared" si="139"/>
        <v/>
      </c>
      <c r="I1775" s="207" t="str">
        <f t="shared" si="140"/>
        <v/>
      </c>
      <c r="J1775" s="208" t="str">
        <f t="shared" si="141"/>
        <v/>
      </c>
    </row>
    <row r="1776" spans="2:10" ht="45" customHeight="1" x14ac:dyDescent="0.25">
      <c r="B1776" s="194">
        <f t="shared" si="142"/>
        <v>1757</v>
      </c>
      <c r="C1776" s="203"/>
      <c r="D1776" s="209"/>
      <c r="E1776" s="205"/>
      <c r="F1776" s="206"/>
      <c r="G1776" s="199" t="str">
        <f t="shared" si="138"/>
        <v/>
      </c>
      <c r="H1776" s="199" t="str">
        <f t="shared" si="139"/>
        <v/>
      </c>
      <c r="I1776" s="207" t="str">
        <f t="shared" si="140"/>
        <v/>
      </c>
      <c r="J1776" s="208" t="str">
        <f t="shared" si="141"/>
        <v/>
      </c>
    </row>
    <row r="1777" spans="2:10" ht="45" customHeight="1" x14ac:dyDescent="0.25">
      <c r="B1777" s="194">
        <f t="shared" si="142"/>
        <v>1758</v>
      </c>
      <c r="C1777" s="203"/>
      <c r="D1777" s="209"/>
      <c r="E1777" s="205"/>
      <c r="F1777" s="206"/>
      <c r="G1777" s="199" t="str">
        <f t="shared" si="138"/>
        <v/>
      </c>
      <c r="H1777" s="199" t="str">
        <f t="shared" si="139"/>
        <v/>
      </c>
      <c r="I1777" s="207" t="str">
        <f t="shared" si="140"/>
        <v/>
      </c>
      <c r="J1777" s="208" t="str">
        <f t="shared" si="141"/>
        <v/>
      </c>
    </row>
    <row r="1778" spans="2:10" ht="45" customHeight="1" x14ac:dyDescent="0.25">
      <c r="B1778" s="194">
        <f t="shared" si="142"/>
        <v>1759</v>
      </c>
      <c r="C1778" s="203"/>
      <c r="D1778" s="209"/>
      <c r="E1778" s="205"/>
      <c r="F1778" s="206"/>
      <c r="G1778" s="199" t="str">
        <f t="shared" si="138"/>
        <v/>
      </c>
      <c r="H1778" s="199" t="str">
        <f t="shared" si="139"/>
        <v/>
      </c>
      <c r="I1778" s="207" t="str">
        <f t="shared" si="140"/>
        <v/>
      </c>
      <c r="J1778" s="208" t="str">
        <f t="shared" si="141"/>
        <v/>
      </c>
    </row>
    <row r="1779" spans="2:10" ht="45" customHeight="1" x14ac:dyDescent="0.25">
      <c r="B1779" s="194">
        <f t="shared" si="142"/>
        <v>1760</v>
      </c>
      <c r="C1779" s="203"/>
      <c r="D1779" s="209"/>
      <c r="E1779" s="205"/>
      <c r="F1779" s="206"/>
      <c r="G1779" s="199" t="str">
        <f t="shared" si="138"/>
        <v/>
      </c>
      <c r="H1779" s="199" t="str">
        <f t="shared" si="139"/>
        <v/>
      </c>
      <c r="I1779" s="207" t="str">
        <f t="shared" si="140"/>
        <v/>
      </c>
      <c r="J1779" s="208" t="str">
        <f t="shared" si="141"/>
        <v/>
      </c>
    </row>
    <row r="1780" spans="2:10" ht="45" customHeight="1" x14ac:dyDescent="0.25">
      <c r="B1780" s="194">
        <f t="shared" si="142"/>
        <v>1761</v>
      </c>
      <c r="C1780" s="203"/>
      <c r="D1780" s="209"/>
      <c r="E1780" s="205"/>
      <c r="F1780" s="206"/>
      <c r="G1780" s="199" t="str">
        <f t="shared" si="138"/>
        <v/>
      </c>
      <c r="H1780" s="199" t="str">
        <f t="shared" si="139"/>
        <v/>
      </c>
      <c r="I1780" s="207" t="str">
        <f t="shared" si="140"/>
        <v/>
      </c>
      <c r="J1780" s="208" t="str">
        <f t="shared" si="141"/>
        <v/>
      </c>
    </row>
    <row r="1781" spans="2:10" ht="45" customHeight="1" x14ac:dyDescent="0.25">
      <c r="B1781" s="194">
        <f t="shared" si="142"/>
        <v>1762</v>
      </c>
      <c r="C1781" s="203"/>
      <c r="D1781" s="209"/>
      <c r="E1781" s="205"/>
      <c r="F1781" s="206"/>
      <c r="G1781" s="199" t="str">
        <f t="shared" si="138"/>
        <v/>
      </c>
      <c r="H1781" s="199" t="str">
        <f t="shared" si="139"/>
        <v/>
      </c>
      <c r="I1781" s="207" t="str">
        <f t="shared" si="140"/>
        <v/>
      </c>
      <c r="J1781" s="208" t="str">
        <f t="shared" si="141"/>
        <v/>
      </c>
    </row>
    <row r="1782" spans="2:10" ht="45" customHeight="1" x14ac:dyDescent="0.25">
      <c r="B1782" s="194">
        <f t="shared" si="142"/>
        <v>1763</v>
      </c>
      <c r="C1782" s="203"/>
      <c r="D1782" s="209"/>
      <c r="E1782" s="205"/>
      <c r="F1782" s="206"/>
      <c r="G1782" s="199" t="str">
        <f t="shared" si="138"/>
        <v/>
      </c>
      <c r="H1782" s="199" t="str">
        <f t="shared" si="139"/>
        <v/>
      </c>
      <c r="I1782" s="207" t="str">
        <f t="shared" si="140"/>
        <v/>
      </c>
      <c r="J1782" s="208" t="str">
        <f t="shared" si="141"/>
        <v/>
      </c>
    </row>
    <row r="1783" spans="2:10" ht="45" customHeight="1" x14ac:dyDescent="0.25">
      <c r="B1783" s="194">
        <f t="shared" si="142"/>
        <v>1764</v>
      </c>
      <c r="C1783" s="203"/>
      <c r="D1783" s="209"/>
      <c r="E1783" s="205"/>
      <c r="F1783" s="206"/>
      <c r="G1783" s="199" t="str">
        <f t="shared" si="138"/>
        <v/>
      </c>
      <c r="H1783" s="199" t="str">
        <f t="shared" si="139"/>
        <v/>
      </c>
      <c r="I1783" s="207" t="str">
        <f t="shared" si="140"/>
        <v/>
      </c>
      <c r="J1783" s="208" t="str">
        <f t="shared" si="141"/>
        <v/>
      </c>
    </row>
    <row r="1784" spans="2:10" ht="45" customHeight="1" x14ac:dyDescent="0.25">
      <c r="B1784" s="194">
        <f t="shared" si="142"/>
        <v>1765</v>
      </c>
      <c r="C1784" s="203"/>
      <c r="D1784" s="209"/>
      <c r="E1784" s="205"/>
      <c r="F1784" s="206"/>
      <c r="G1784" s="199" t="str">
        <f t="shared" si="138"/>
        <v/>
      </c>
      <c r="H1784" s="199" t="str">
        <f t="shared" si="139"/>
        <v/>
      </c>
      <c r="I1784" s="207" t="str">
        <f t="shared" si="140"/>
        <v/>
      </c>
      <c r="J1784" s="208" t="str">
        <f t="shared" si="141"/>
        <v/>
      </c>
    </row>
    <row r="1785" spans="2:10" ht="45" customHeight="1" x14ac:dyDescent="0.25">
      <c r="B1785" s="194">
        <f t="shared" si="142"/>
        <v>1766</v>
      </c>
      <c r="C1785" s="203"/>
      <c r="D1785" s="209"/>
      <c r="E1785" s="205"/>
      <c r="F1785" s="206"/>
      <c r="G1785" s="199" t="str">
        <f t="shared" si="138"/>
        <v/>
      </c>
      <c r="H1785" s="199" t="str">
        <f t="shared" si="139"/>
        <v/>
      </c>
      <c r="I1785" s="207" t="str">
        <f t="shared" si="140"/>
        <v/>
      </c>
      <c r="J1785" s="208" t="str">
        <f t="shared" si="141"/>
        <v/>
      </c>
    </row>
    <row r="1786" spans="2:10" ht="45" customHeight="1" x14ac:dyDescent="0.25">
      <c r="B1786" s="194">
        <f t="shared" si="142"/>
        <v>1767</v>
      </c>
      <c r="C1786" s="203"/>
      <c r="D1786" s="209"/>
      <c r="E1786" s="205"/>
      <c r="F1786" s="206"/>
      <c r="G1786" s="199" t="str">
        <f t="shared" si="138"/>
        <v/>
      </c>
      <c r="H1786" s="199" t="str">
        <f t="shared" si="139"/>
        <v/>
      </c>
      <c r="I1786" s="207" t="str">
        <f t="shared" si="140"/>
        <v/>
      </c>
      <c r="J1786" s="208" t="str">
        <f t="shared" si="141"/>
        <v/>
      </c>
    </row>
    <row r="1787" spans="2:10" ht="45" customHeight="1" x14ac:dyDescent="0.25">
      <c r="B1787" s="194">
        <f t="shared" si="142"/>
        <v>1768</v>
      </c>
      <c r="C1787" s="203"/>
      <c r="D1787" s="209"/>
      <c r="E1787" s="205"/>
      <c r="F1787" s="206"/>
      <c r="G1787" s="199" t="str">
        <f t="shared" si="138"/>
        <v/>
      </c>
      <c r="H1787" s="199" t="str">
        <f t="shared" si="139"/>
        <v/>
      </c>
      <c r="I1787" s="207" t="str">
        <f t="shared" si="140"/>
        <v/>
      </c>
      <c r="J1787" s="208" t="str">
        <f t="shared" si="141"/>
        <v/>
      </c>
    </row>
    <row r="1788" spans="2:10" ht="45" customHeight="1" x14ac:dyDescent="0.25">
      <c r="B1788" s="194">
        <f t="shared" si="142"/>
        <v>1769</v>
      </c>
      <c r="C1788" s="203"/>
      <c r="D1788" s="209"/>
      <c r="E1788" s="205"/>
      <c r="F1788" s="206"/>
      <c r="G1788" s="199" t="str">
        <f t="shared" si="138"/>
        <v/>
      </c>
      <c r="H1788" s="199" t="str">
        <f t="shared" si="139"/>
        <v/>
      </c>
      <c r="I1788" s="207" t="str">
        <f t="shared" si="140"/>
        <v/>
      </c>
      <c r="J1788" s="208" t="str">
        <f t="shared" si="141"/>
        <v/>
      </c>
    </row>
    <row r="1789" spans="2:10" ht="45" customHeight="1" x14ac:dyDescent="0.25">
      <c r="B1789" s="194">
        <f t="shared" si="142"/>
        <v>1770</v>
      </c>
      <c r="C1789" s="203"/>
      <c r="D1789" s="209"/>
      <c r="E1789" s="205"/>
      <c r="F1789" s="206"/>
      <c r="G1789" s="199" t="str">
        <f t="shared" si="138"/>
        <v/>
      </c>
      <c r="H1789" s="199" t="str">
        <f t="shared" si="139"/>
        <v/>
      </c>
      <c r="I1789" s="207" t="str">
        <f t="shared" si="140"/>
        <v/>
      </c>
      <c r="J1789" s="208" t="str">
        <f t="shared" si="141"/>
        <v/>
      </c>
    </row>
    <row r="1790" spans="2:10" ht="45" customHeight="1" x14ac:dyDescent="0.25">
      <c r="B1790" s="194">
        <f t="shared" si="142"/>
        <v>1771</v>
      </c>
      <c r="C1790" s="203"/>
      <c r="D1790" s="209"/>
      <c r="E1790" s="205"/>
      <c r="F1790" s="206"/>
      <c r="G1790" s="199" t="str">
        <f t="shared" si="138"/>
        <v/>
      </c>
      <c r="H1790" s="199" t="str">
        <f t="shared" si="139"/>
        <v/>
      </c>
      <c r="I1790" s="207" t="str">
        <f t="shared" si="140"/>
        <v/>
      </c>
      <c r="J1790" s="208" t="str">
        <f t="shared" si="141"/>
        <v/>
      </c>
    </row>
    <row r="1791" spans="2:10" ht="45" customHeight="1" x14ac:dyDescent="0.25">
      <c r="B1791" s="194">
        <f t="shared" si="142"/>
        <v>1772</v>
      </c>
      <c r="C1791" s="203"/>
      <c r="D1791" s="209"/>
      <c r="E1791" s="205"/>
      <c r="F1791" s="206"/>
      <c r="G1791" s="199" t="str">
        <f t="shared" si="138"/>
        <v/>
      </c>
      <c r="H1791" s="199" t="str">
        <f t="shared" si="139"/>
        <v/>
      </c>
      <c r="I1791" s="207" t="str">
        <f t="shared" si="140"/>
        <v/>
      </c>
      <c r="J1791" s="208" t="str">
        <f t="shared" si="141"/>
        <v/>
      </c>
    </row>
    <row r="1792" spans="2:10" ht="45" customHeight="1" x14ac:dyDescent="0.25">
      <c r="B1792" s="194">
        <f t="shared" si="142"/>
        <v>1773</v>
      </c>
      <c r="C1792" s="203"/>
      <c r="D1792" s="209"/>
      <c r="E1792" s="205"/>
      <c r="F1792" s="206"/>
      <c r="G1792" s="199" t="str">
        <f t="shared" si="138"/>
        <v/>
      </c>
      <c r="H1792" s="199" t="str">
        <f t="shared" si="139"/>
        <v/>
      </c>
      <c r="I1792" s="207" t="str">
        <f t="shared" si="140"/>
        <v/>
      </c>
      <c r="J1792" s="208" t="str">
        <f t="shared" si="141"/>
        <v/>
      </c>
    </row>
    <row r="1793" spans="2:10" ht="45" customHeight="1" x14ac:dyDescent="0.25">
      <c r="B1793" s="194">
        <f t="shared" si="142"/>
        <v>1774</v>
      </c>
      <c r="C1793" s="203"/>
      <c r="D1793" s="209"/>
      <c r="E1793" s="205"/>
      <c r="F1793" s="206"/>
      <c r="G1793" s="199" t="str">
        <f t="shared" si="138"/>
        <v/>
      </c>
      <c r="H1793" s="199" t="str">
        <f t="shared" si="139"/>
        <v/>
      </c>
      <c r="I1793" s="207" t="str">
        <f t="shared" si="140"/>
        <v/>
      </c>
      <c r="J1793" s="208" t="str">
        <f t="shared" si="141"/>
        <v/>
      </c>
    </row>
    <row r="1794" spans="2:10" ht="45" customHeight="1" x14ac:dyDescent="0.25">
      <c r="B1794" s="194">
        <f t="shared" si="142"/>
        <v>1775</v>
      </c>
      <c r="C1794" s="203"/>
      <c r="D1794" s="209"/>
      <c r="E1794" s="205"/>
      <c r="F1794" s="206"/>
      <c r="G1794" s="199" t="str">
        <f t="shared" si="138"/>
        <v/>
      </c>
      <c r="H1794" s="199" t="str">
        <f t="shared" si="139"/>
        <v/>
      </c>
      <c r="I1794" s="207" t="str">
        <f t="shared" si="140"/>
        <v/>
      </c>
      <c r="J1794" s="208" t="str">
        <f t="shared" si="141"/>
        <v/>
      </c>
    </row>
    <row r="1795" spans="2:10" ht="45" customHeight="1" x14ac:dyDescent="0.25">
      <c r="B1795" s="194">
        <f t="shared" si="142"/>
        <v>1776</v>
      </c>
      <c r="C1795" s="203"/>
      <c r="D1795" s="209"/>
      <c r="E1795" s="205"/>
      <c r="F1795" s="206"/>
      <c r="G1795" s="199" t="str">
        <f t="shared" si="138"/>
        <v/>
      </c>
      <c r="H1795" s="199" t="str">
        <f t="shared" si="139"/>
        <v/>
      </c>
      <c r="I1795" s="207" t="str">
        <f t="shared" si="140"/>
        <v/>
      </c>
      <c r="J1795" s="208" t="str">
        <f t="shared" si="141"/>
        <v/>
      </c>
    </row>
    <row r="1796" spans="2:10" ht="45" customHeight="1" x14ac:dyDescent="0.25">
      <c r="B1796" s="194">
        <f t="shared" si="142"/>
        <v>1777</v>
      </c>
      <c r="C1796" s="203"/>
      <c r="D1796" s="209"/>
      <c r="E1796" s="205"/>
      <c r="F1796" s="206"/>
      <c r="G1796" s="199" t="str">
        <f t="shared" si="138"/>
        <v/>
      </c>
      <c r="H1796" s="199" t="str">
        <f t="shared" si="139"/>
        <v/>
      </c>
      <c r="I1796" s="207" t="str">
        <f t="shared" si="140"/>
        <v/>
      </c>
      <c r="J1796" s="208" t="str">
        <f t="shared" si="141"/>
        <v/>
      </c>
    </row>
    <row r="1797" spans="2:10" ht="45" customHeight="1" x14ac:dyDescent="0.25">
      <c r="B1797" s="194">
        <f t="shared" si="142"/>
        <v>1778</v>
      </c>
      <c r="C1797" s="203"/>
      <c r="D1797" s="209"/>
      <c r="E1797" s="205"/>
      <c r="F1797" s="206"/>
      <c r="G1797" s="199" t="str">
        <f t="shared" si="138"/>
        <v/>
      </c>
      <c r="H1797" s="199" t="str">
        <f t="shared" si="139"/>
        <v/>
      </c>
      <c r="I1797" s="207" t="str">
        <f t="shared" si="140"/>
        <v/>
      </c>
      <c r="J1797" s="208" t="str">
        <f t="shared" si="141"/>
        <v/>
      </c>
    </row>
    <row r="1798" spans="2:10" ht="45" customHeight="1" x14ac:dyDescent="0.25">
      <c r="B1798" s="194">
        <f t="shared" si="142"/>
        <v>1779</v>
      </c>
      <c r="C1798" s="203"/>
      <c r="D1798" s="209"/>
      <c r="E1798" s="205"/>
      <c r="F1798" s="206"/>
      <c r="G1798" s="199" t="str">
        <f t="shared" si="138"/>
        <v/>
      </c>
      <c r="H1798" s="199" t="str">
        <f t="shared" si="139"/>
        <v/>
      </c>
      <c r="I1798" s="207" t="str">
        <f t="shared" si="140"/>
        <v/>
      </c>
      <c r="J1798" s="208" t="str">
        <f t="shared" si="141"/>
        <v/>
      </c>
    </row>
    <row r="1799" spans="2:10" ht="45" customHeight="1" x14ac:dyDescent="0.25">
      <c r="B1799" s="194">
        <f t="shared" si="142"/>
        <v>1780</v>
      </c>
      <c r="C1799" s="203"/>
      <c r="D1799" s="209"/>
      <c r="E1799" s="205"/>
      <c r="F1799" s="206"/>
      <c r="G1799" s="199" t="str">
        <f t="shared" si="138"/>
        <v/>
      </c>
      <c r="H1799" s="199" t="str">
        <f t="shared" si="139"/>
        <v/>
      </c>
      <c r="I1799" s="207" t="str">
        <f t="shared" si="140"/>
        <v/>
      </c>
      <c r="J1799" s="208" t="str">
        <f t="shared" si="141"/>
        <v/>
      </c>
    </row>
    <row r="1800" spans="2:10" ht="45" customHeight="1" x14ac:dyDescent="0.25">
      <c r="B1800" s="194">
        <f t="shared" si="142"/>
        <v>1781</v>
      </c>
      <c r="C1800" s="203"/>
      <c r="D1800" s="209"/>
      <c r="E1800" s="205"/>
      <c r="F1800" s="206"/>
      <c r="G1800" s="199" t="str">
        <f t="shared" si="138"/>
        <v/>
      </c>
      <c r="H1800" s="199" t="str">
        <f t="shared" si="139"/>
        <v/>
      </c>
      <c r="I1800" s="207" t="str">
        <f t="shared" si="140"/>
        <v/>
      </c>
      <c r="J1800" s="208" t="str">
        <f t="shared" si="141"/>
        <v/>
      </c>
    </row>
    <row r="1801" spans="2:10" ht="45" customHeight="1" x14ac:dyDescent="0.25">
      <c r="B1801" s="194">
        <f t="shared" si="142"/>
        <v>1782</v>
      </c>
      <c r="C1801" s="203"/>
      <c r="D1801" s="209"/>
      <c r="E1801" s="205"/>
      <c r="F1801" s="206"/>
      <c r="G1801" s="199" t="str">
        <f t="shared" si="138"/>
        <v/>
      </c>
      <c r="H1801" s="199" t="str">
        <f t="shared" si="139"/>
        <v/>
      </c>
      <c r="I1801" s="207" t="str">
        <f t="shared" si="140"/>
        <v/>
      </c>
      <c r="J1801" s="208" t="str">
        <f t="shared" si="141"/>
        <v/>
      </c>
    </row>
    <row r="1802" spans="2:10" ht="45" customHeight="1" x14ac:dyDescent="0.25">
      <c r="B1802" s="194">
        <f t="shared" si="142"/>
        <v>1783</v>
      </c>
      <c r="C1802" s="203"/>
      <c r="D1802" s="209"/>
      <c r="E1802" s="205"/>
      <c r="F1802" s="206"/>
      <c r="G1802" s="199" t="str">
        <f t="shared" si="138"/>
        <v/>
      </c>
      <c r="H1802" s="199" t="str">
        <f t="shared" si="139"/>
        <v/>
      </c>
      <c r="I1802" s="207" t="str">
        <f t="shared" si="140"/>
        <v/>
      </c>
      <c r="J1802" s="208" t="str">
        <f t="shared" si="141"/>
        <v/>
      </c>
    </row>
    <row r="1803" spans="2:10" ht="45" customHeight="1" x14ac:dyDescent="0.25">
      <c r="B1803" s="194">
        <f t="shared" si="142"/>
        <v>1784</v>
      </c>
      <c r="C1803" s="203"/>
      <c r="D1803" s="209"/>
      <c r="E1803" s="205"/>
      <c r="F1803" s="206"/>
      <c r="G1803" s="199" t="str">
        <f t="shared" si="138"/>
        <v/>
      </c>
      <c r="H1803" s="199" t="str">
        <f t="shared" si="139"/>
        <v/>
      </c>
      <c r="I1803" s="207" t="str">
        <f t="shared" si="140"/>
        <v/>
      </c>
      <c r="J1803" s="208" t="str">
        <f t="shared" si="141"/>
        <v/>
      </c>
    </row>
    <row r="1804" spans="2:10" ht="45" customHeight="1" x14ac:dyDescent="0.25">
      <c r="B1804" s="194">
        <f t="shared" si="142"/>
        <v>1785</v>
      </c>
      <c r="C1804" s="203"/>
      <c r="D1804" s="209"/>
      <c r="E1804" s="205"/>
      <c r="F1804" s="206"/>
      <c r="G1804" s="199" t="str">
        <f t="shared" si="138"/>
        <v/>
      </c>
      <c r="H1804" s="199" t="str">
        <f t="shared" si="139"/>
        <v/>
      </c>
      <c r="I1804" s="207" t="str">
        <f t="shared" si="140"/>
        <v/>
      </c>
      <c r="J1804" s="208" t="str">
        <f t="shared" si="141"/>
        <v/>
      </c>
    </row>
    <row r="1805" spans="2:10" ht="45" customHeight="1" x14ac:dyDescent="0.25">
      <c r="B1805" s="194">
        <f t="shared" si="142"/>
        <v>1786</v>
      </c>
      <c r="C1805" s="203"/>
      <c r="D1805" s="209"/>
      <c r="E1805" s="205"/>
      <c r="F1805" s="206"/>
      <c r="G1805" s="199" t="str">
        <f t="shared" si="138"/>
        <v/>
      </c>
      <c r="H1805" s="199" t="str">
        <f t="shared" si="139"/>
        <v/>
      </c>
      <c r="I1805" s="207" t="str">
        <f t="shared" si="140"/>
        <v/>
      </c>
      <c r="J1805" s="208" t="str">
        <f t="shared" si="141"/>
        <v/>
      </c>
    </row>
    <row r="1806" spans="2:10" ht="45" customHeight="1" x14ac:dyDescent="0.25">
      <c r="B1806" s="194">
        <f t="shared" si="142"/>
        <v>1787</v>
      </c>
      <c r="C1806" s="203"/>
      <c r="D1806" s="209"/>
      <c r="E1806" s="205"/>
      <c r="F1806" s="206"/>
      <c r="G1806" s="199" t="str">
        <f t="shared" si="138"/>
        <v/>
      </c>
      <c r="H1806" s="199" t="str">
        <f t="shared" si="139"/>
        <v/>
      </c>
      <c r="I1806" s="207" t="str">
        <f t="shared" si="140"/>
        <v/>
      </c>
      <c r="J1806" s="208" t="str">
        <f t="shared" si="141"/>
        <v/>
      </c>
    </row>
    <row r="1807" spans="2:10" ht="45" customHeight="1" x14ac:dyDescent="0.25">
      <c r="B1807" s="194">
        <f t="shared" si="142"/>
        <v>1788</v>
      </c>
      <c r="C1807" s="203"/>
      <c r="D1807" s="209"/>
      <c r="E1807" s="205"/>
      <c r="F1807" s="206"/>
      <c r="G1807" s="199" t="str">
        <f t="shared" si="138"/>
        <v/>
      </c>
      <c r="H1807" s="199" t="str">
        <f t="shared" si="139"/>
        <v/>
      </c>
      <c r="I1807" s="207" t="str">
        <f t="shared" si="140"/>
        <v/>
      </c>
      <c r="J1807" s="208" t="str">
        <f t="shared" si="141"/>
        <v/>
      </c>
    </row>
    <row r="1808" spans="2:10" ht="45" customHeight="1" x14ac:dyDescent="0.25">
      <c r="B1808" s="194">
        <f t="shared" si="142"/>
        <v>1789</v>
      </c>
      <c r="C1808" s="203"/>
      <c r="D1808" s="209"/>
      <c r="E1808" s="205"/>
      <c r="F1808" s="206"/>
      <c r="G1808" s="199" t="str">
        <f t="shared" si="138"/>
        <v/>
      </c>
      <c r="H1808" s="199" t="str">
        <f t="shared" si="139"/>
        <v/>
      </c>
      <c r="I1808" s="207" t="str">
        <f t="shared" si="140"/>
        <v/>
      </c>
      <c r="J1808" s="208" t="str">
        <f t="shared" si="141"/>
        <v/>
      </c>
    </row>
    <row r="1809" spans="2:10" ht="45" customHeight="1" x14ac:dyDescent="0.25">
      <c r="B1809" s="194">
        <f t="shared" si="142"/>
        <v>1790</v>
      </c>
      <c r="C1809" s="203"/>
      <c r="D1809" s="209"/>
      <c r="E1809" s="205"/>
      <c r="F1809" s="206"/>
      <c r="G1809" s="199" t="str">
        <f t="shared" si="138"/>
        <v/>
      </c>
      <c r="H1809" s="199" t="str">
        <f t="shared" si="139"/>
        <v/>
      </c>
      <c r="I1809" s="207" t="str">
        <f t="shared" si="140"/>
        <v/>
      </c>
      <c r="J1809" s="208" t="str">
        <f t="shared" si="141"/>
        <v/>
      </c>
    </row>
    <row r="1810" spans="2:10" ht="45" customHeight="1" x14ac:dyDescent="0.25">
      <c r="B1810" s="194">
        <f t="shared" si="142"/>
        <v>1791</v>
      </c>
      <c r="C1810" s="203"/>
      <c r="D1810" s="209"/>
      <c r="E1810" s="205"/>
      <c r="F1810" s="206"/>
      <c r="G1810" s="199" t="str">
        <f t="shared" si="138"/>
        <v/>
      </c>
      <c r="H1810" s="199" t="str">
        <f t="shared" si="139"/>
        <v/>
      </c>
      <c r="I1810" s="207" t="str">
        <f t="shared" si="140"/>
        <v/>
      </c>
      <c r="J1810" s="208" t="str">
        <f t="shared" si="141"/>
        <v/>
      </c>
    </row>
    <row r="1811" spans="2:10" ht="45" customHeight="1" x14ac:dyDescent="0.25">
      <c r="B1811" s="194">
        <f t="shared" si="142"/>
        <v>1792</v>
      </c>
      <c r="C1811" s="203"/>
      <c r="D1811" s="209"/>
      <c r="E1811" s="205"/>
      <c r="F1811" s="206"/>
      <c r="G1811" s="199" t="str">
        <f t="shared" ref="G1811:G1874" si="143">IF(D1811&gt;0,G1810+D1811,"")</f>
        <v/>
      </c>
      <c r="H1811" s="199" t="str">
        <f t="shared" ref="H1811:H1874" si="144">IF(E1811&gt;0,+D1811/E1811,"")</f>
        <v/>
      </c>
      <c r="I1811" s="207" t="str">
        <f t="shared" ref="I1811:I1874" si="145">IF(ISERR(F1811/D1811),"",(F1811/D1811))</f>
        <v/>
      </c>
      <c r="J1811" s="208" t="str">
        <f t="shared" ref="J1811:J1874" si="146">IF(D1811&gt;0,(IF(AND(ISERROR(VLOOKUP(D1811/$J$12,$M$10:$O$13,3,1))),"ALERTA. Registre SMMLV, casilla 8",VLOOKUP(D1811/$J$12,$M$10:$O$13,3,1))),"")</f>
        <v/>
      </c>
    </row>
    <row r="1812" spans="2:10" ht="45" customHeight="1" x14ac:dyDescent="0.25">
      <c r="B1812" s="194">
        <f t="shared" si="142"/>
        <v>1793</v>
      </c>
      <c r="C1812" s="203"/>
      <c r="D1812" s="209"/>
      <c r="E1812" s="205"/>
      <c r="F1812" s="206"/>
      <c r="G1812" s="199" t="str">
        <f t="shared" si="143"/>
        <v/>
      </c>
      <c r="H1812" s="199" t="str">
        <f t="shared" si="144"/>
        <v/>
      </c>
      <c r="I1812" s="207" t="str">
        <f t="shared" si="145"/>
        <v/>
      </c>
      <c r="J1812" s="208" t="str">
        <f t="shared" si="146"/>
        <v/>
      </c>
    </row>
    <row r="1813" spans="2:10" ht="45" customHeight="1" x14ac:dyDescent="0.25">
      <c r="B1813" s="194">
        <f t="shared" ref="B1813:B1876" si="147">1+B1812</f>
        <v>1794</v>
      </c>
      <c r="C1813" s="203"/>
      <c r="D1813" s="209"/>
      <c r="E1813" s="205"/>
      <c r="F1813" s="206"/>
      <c r="G1813" s="199" t="str">
        <f t="shared" si="143"/>
        <v/>
      </c>
      <c r="H1813" s="199" t="str">
        <f t="shared" si="144"/>
        <v/>
      </c>
      <c r="I1813" s="207" t="str">
        <f t="shared" si="145"/>
        <v/>
      </c>
      <c r="J1813" s="208" t="str">
        <f t="shared" si="146"/>
        <v/>
      </c>
    </row>
    <row r="1814" spans="2:10" ht="45" customHeight="1" x14ac:dyDescent="0.25">
      <c r="B1814" s="194">
        <f t="shared" si="147"/>
        <v>1795</v>
      </c>
      <c r="C1814" s="203"/>
      <c r="D1814" s="209"/>
      <c r="E1814" s="205"/>
      <c r="F1814" s="206"/>
      <c r="G1814" s="199" t="str">
        <f t="shared" si="143"/>
        <v/>
      </c>
      <c r="H1814" s="199" t="str">
        <f t="shared" si="144"/>
        <v/>
      </c>
      <c r="I1814" s="207" t="str">
        <f t="shared" si="145"/>
        <v/>
      </c>
      <c r="J1814" s="208" t="str">
        <f t="shared" si="146"/>
        <v/>
      </c>
    </row>
    <row r="1815" spans="2:10" ht="45" customHeight="1" x14ac:dyDescent="0.25">
      <c r="B1815" s="194">
        <f t="shared" si="147"/>
        <v>1796</v>
      </c>
      <c r="C1815" s="203"/>
      <c r="D1815" s="209"/>
      <c r="E1815" s="205"/>
      <c r="F1815" s="206"/>
      <c r="G1815" s="199" t="str">
        <f t="shared" si="143"/>
        <v/>
      </c>
      <c r="H1815" s="199" t="str">
        <f t="shared" si="144"/>
        <v/>
      </c>
      <c r="I1815" s="207" t="str">
        <f t="shared" si="145"/>
        <v/>
      </c>
      <c r="J1815" s="208" t="str">
        <f t="shared" si="146"/>
        <v/>
      </c>
    </row>
    <row r="1816" spans="2:10" ht="45" customHeight="1" x14ac:dyDescent="0.25">
      <c r="B1816" s="194">
        <f t="shared" si="147"/>
        <v>1797</v>
      </c>
      <c r="C1816" s="203"/>
      <c r="D1816" s="209"/>
      <c r="E1816" s="205"/>
      <c r="F1816" s="206"/>
      <c r="G1816" s="199" t="str">
        <f t="shared" si="143"/>
        <v/>
      </c>
      <c r="H1816" s="199" t="str">
        <f t="shared" si="144"/>
        <v/>
      </c>
      <c r="I1816" s="207" t="str">
        <f t="shared" si="145"/>
        <v/>
      </c>
      <c r="J1816" s="208" t="str">
        <f t="shared" si="146"/>
        <v/>
      </c>
    </row>
    <row r="1817" spans="2:10" ht="45" customHeight="1" x14ac:dyDescent="0.25">
      <c r="B1817" s="194">
        <f t="shared" si="147"/>
        <v>1798</v>
      </c>
      <c r="C1817" s="203"/>
      <c r="D1817" s="209"/>
      <c r="E1817" s="205"/>
      <c r="F1817" s="206"/>
      <c r="G1817" s="199" t="str">
        <f t="shared" si="143"/>
        <v/>
      </c>
      <c r="H1817" s="199" t="str">
        <f t="shared" si="144"/>
        <v/>
      </c>
      <c r="I1817" s="207" t="str">
        <f t="shared" si="145"/>
        <v/>
      </c>
      <c r="J1817" s="208" t="str">
        <f t="shared" si="146"/>
        <v/>
      </c>
    </row>
    <row r="1818" spans="2:10" ht="45" customHeight="1" x14ac:dyDescent="0.25">
      <c r="B1818" s="194">
        <f t="shared" si="147"/>
        <v>1799</v>
      </c>
      <c r="C1818" s="203"/>
      <c r="D1818" s="209"/>
      <c r="E1818" s="205"/>
      <c r="F1818" s="206"/>
      <c r="G1818" s="199" t="str">
        <f t="shared" si="143"/>
        <v/>
      </c>
      <c r="H1818" s="199" t="str">
        <f t="shared" si="144"/>
        <v/>
      </c>
      <c r="I1818" s="207" t="str">
        <f t="shared" si="145"/>
        <v/>
      </c>
      <c r="J1818" s="208" t="str">
        <f t="shared" si="146"/>
        <v/>
      </c>
    </row>
    <row r="1819" spans="2:10" ht="45" customHeight="1" x14ac:dyDescent="0.25">
      <c r="B1819" s="194">
        <f t="shared" si="147"/>
        <v>1800</v>
      </c>
      <c r="C1819" s="203"/>
      <c r="D1819" s="209"/>
      <c r="E1819" s="205"/>
      <c r="F1819" s="206"/>
      <c r="G1819" s="199" t="str">
        <f t="shared" si="143"/>
        <v/>
      </c>
      <c r="H1819" s="199" t="str">
        <f t="shared" si="144"/>
        <v/>
      </c>
      <c r="I1819" s="207" t="str">
        <f t="shared" si="145"/>
        <v/>
      </c>
      <c r="J1819" s="208" t="str">
        <f t="shared" si="146"/>
        <v/>
      </c>
    </row>
    <row r="1820" spans="2:10" ht="45" customHeight="1" x14ac:dyDescent="0.25">
      <c r="B1820" s="194">
        <f t="shared" si="147"/>
        <v>1801</v>
      </c>
      <c r="C1820" s="203"/>
      <c r="D1820" s="209"/>
      <c r="E1820" s="205"/>
      <c r="F1820" s="206"/>
      <c r="G1820" s="199" t="str">
        <f t="shared" si="143"/>
        <v/>
      </c>
      <c r="H1820" s="199" t="str">
        <f t="shared" si="144"/>
        <v/>
      </c>
      <c r="I1820" s="207" t="str">
        <f t="shared" si="145"/>
        <v/>
      </c>
      <c r="J1820" s="208" t="str">
        <f t="shared" si="146"/>
        <v/>
      </c>
    </row>
    <row r="1821" spans="2:10" ht="45" customHeight="1" x14ac:dyDescent="0.25">
      <c r="B1821" s="194">
        <f t="shared" si="147"/>
        <v>1802</v>
      </c>
      <c r="C1821" s="203"/>
      <c r="D1821" s="209"/>
      <c r="E1821" s="205"/>
      <c r="F1821" s="206"/>
      <c r="G1821" s="199" t="str">
        <f t="shared" si="143"/>
        <v/>
      </c>
      <c r="H1821" s="199" t="str">
        <f t="shared" si="144"/>
        <v/>
      </c>
      <c r="I1821" s="207" t="str">
        <f t="shared" si="145"/>
        <v/>
      </c>
      <c r="J1821" s="208" t="str">
        <f t="shared" si="146"/>
        <v/>
      </c>
    </row>
    <row r="1822" spans="2:10" ht="45" customHeight="1" x14ac:dyDescent="0.25">
      <c r="B1822" s="194">
        <f t="shared" si="147"/>
        <v>1803</v>
      </c>
      <c r="C1822" s="203"/>
      <c r="D1822" s="209"/>
      <c r="E1822" s="205"/>
      <c r="F1822" s="206"/>
      <c r="G1822" s="199" t="str">
        <f t="shared" si="143"/>
        <v/>
      </c>
      <c r="H1822" s="199" t="str">
        <f t="shared" si="144"/>
        <v/>
      </c>
      <c r="I1822" s="207" t="str">
        <f t="shared" si="145"/>
        <v/>
      </c>
      <c r="J1822" s="208" t="str">
        <f t="shared" si="146"/>
        <v/>
      </c>
    </row>
    <row r="1823" spans="2:10" ht="45" customHeight="1" x14ac:dyDescent="0.25">
      <c r="B1823" s="194">
        <f t="shared" si="147"/>
        <v>1804</v>
      </c>
      <c r="C1823" s="203"/>
      <c r="D1823" s="209"/>
      <c r="E1823" s="205"/>
      <c r="F1823" s="206"/>
      <c r="G1823" s="199" t="str">
        <f t="shared" si="143"/>
        <v/>
      </c>
      <c r="H1823" s="199" t="str">
        <f t="shared" si="144"/>
        <v/>
      </c>
      <c r="I1823" s="207" t="str">
        <f t="shared" si="145"/>
        <v/>
      </c>
      <c r="J1823" s="208" t="str">
        <f t="shared" si="146"/>
        <v/>
      </c>
    </row>
    <row r="1824" spans="2:10" ht="45" customHeight="1" x14ac:dyDescent="0.25">
      <c r="B1824" s="194">
        <f t="shared" si="147"/>
        <v>1805</v>
      </c>
      <c r="C1824" s="203"/>
      <c r="D1824" s="209"/>
      <c r="E1824" s="205"/>
      <c r="F1824" s="206"/>
      <c r="G1824" s="199" t="str">
        <f t="shared" si="143"/>
        <v/>
      </c>
      <c r="H1824" s="199" t="str">
        <f t="shared" si="144"/>
        <v/>
      </c>
      <c r="I1824" s="207" t="str">
        <f t="shared" si="145"/>
        <v/>
      </c>
      <c r="J1824" s="208" t="str">
        <f t="shared" si="146"/>
        <v/>
      </c>
    </row>
    <row r="1825" spans="2:10" ht="45" customHeight="1" x14ac:dyDescent="0.25">
      <c r="B1825" s="194">
        <f t="shared" si="147"/>
        <v>1806</v>
      </c>
      <c r="C1825" s="203"/>
      <c r="D1825" s="209"/>
      <c r="E1825" s="205"/>
      <c r="F1825" s="206"/>
      <c r="G1825" s="199" t="str">
        <f t="shared" si="143"/>
        <v/>
      </c>
      <c r="H1825" s="199" t="str">
        <f t="shared" si="144"/>
        <v/>
      </c>
      <c r="I1825" s="207" t="str">
        <f t="shared" si="145"/>
        <v/>
      </c>
      <c r="J1825" s="208" t="str">
        <f t="shared" si="146"/>
        <v/>
      </c>
    </row>
    <row r="1826" spans="2:10" ht="45" customHeight="1" x14ac:dyDescent="0.25">
      <c r="B1826" s="194">
        <f t="shared" si="147"/>
        <v>1807</v>
      </c>
      <c r="C1826" s="203"/>
      <c r="D1826" s="209"/>
      <c r="E1826" s="205"/>
      <c r="F1826" s="206"/>
      <c r="G1826" s="199" t="str">
        <f t="shared" si="143"/>
        <v/>
      </c>
      <c r="H1826" s="199" t="str">
        <f t="shared" si="144"/>
        <v/>
      </c>
      <c r="I1826" s="207" t="str">
        <f t="shared" si="145"/>
        <v/>
      </c>
      <c r="J1826" s="208" t="str">
        <f t="shared" si="146"/>
        <v/>
      </c>
    </row>
    <row r="1827" spans="2:10" ht="45" customHeight="1" x14ac:dyDescent="0.25">
      <c r="B1827" s="194">
        <f t="shared" si="147"/>
        <v>1808</v>
      </c>
      <c r="C1827" s="203"/>
      <c r="D1827" s="209"/>
      <c r="E1827" s="205"/>
      <c r="F1827" s="206"/>
      <c r="G1827" s="199" t="str">
        <f t="shared" si="143"/>
        <v/>
      </c>
      <c r="H1827" s="199" t="str">
        <f t="shared" si="144"/>
        <v/>
      </c>
      <c r="I1827" s="207" t="str">
        <f t="shared" si="145"/>
        <v/>
      </c>
      <c r="J1827" s="208" t="str">
        <f t="shared" si="146"/>
        <v/>
      </c>
    </row>
    <row r="1828" spans="2:10" ht="45" customHeight="1" x14ac:dyDescent="0.25">
      <c r="B1828" s="194">
        <f t="shared" si="147"/>
        <v>1809</v>
      </c>
      <c r="C1828" s="203"/>
      <c r="D1828" s="209"/>
      <c r="E1828" s="205"/>
      <c r="F1828" s="206"/>
      <c r="G1828" s="199" t="str">
        <f t="shared" si="143"/>
        <v/>
      </c>
      <c r="H1828" s="199" t="str">
        <f t="shared" si="144"/>
        <v/>
      </c>
      <c r="I1828" s="207" t="str">
        <f t="shared" si="145"/>
        <v/>
      </c>
      <c r="J1828" s="208" t="str">
        <f t="shared" si="146"/>
        <v/>
      </c>
    </row>
    <row r="1829" spans="2:10" ht="45" customHeight="1" x14ac:dyDescent="0.25">
      <c r="B1829" s="194">
        <f t="shared" si="147"/>
        <v>1810</v>
      </c>
      <c r="C1829" s="203"/>
      <c r="D1829" s="209"/>
      <c r="E1829" s="205"/>
      <c r="F1829" s="206"/>
      <c r="G1829" s="199" t="str">
        <f t="shared" si="143"/>
        <v/>
      </c>
      <c r="H1829" s="199" t="str">
        <f t="shared" si="144"/>
        <v/>
      </c>
      <c r="I1829" s="207" t="str">
        <f t="shared" si="145"/>
        <v/>
      </c>
      <c r="J1829" s="208" t="str">
        <f t="shared" si="146"/>
        <v/>
      </c>
    </row>
    <row r="1830" spans="2:10" ht="45" customHeight="1" x14ac:dyDescent="0.25">
      <c r="B1830" s="194">
        <f t="shared" si="147"/>
        <v>1811</v>
      </c>
      <c r="C1830" s="203"/>
      <c r="D1830" s="209"/>
      <c r="E1830" s="205"/>
      <c r="F1830" s="206"/>
      <c r="G1830" s="199" t="str">
        <f t="shared" si="143"/>
        <v/>
      </c>
      <c r="H1830" s="199" t="str">
        <f t="shared" si="144"/>
        <v/>
      </c>
      <c r="I1830" s="207" t="str">
        <f t="shared" si="145"/>
        <v/>
      </c>
      <c r="J1830" s="208" t="str">
        <f t="shared" si="146"/>
        <v/>
      </c>
    </row>
    <row r="1831" spans="2:10" ht="45" customHeight="1" x14ac:dyDescent="0.25">
      <c r="B1831" s="194">
        <f t="shared" si="147"/>
        <v>1812</v>
      </c>
      <c r="C1831" s="203"/>
      <c r="D1831" s="209"/>
      <c r="E1831" s="205"/>
      <c r="F1831" s="206"/>
      <c r="G1831" s="199" t="str">
        <f t="shared" si="143"/>
        <v/>
      </c>
      <c r="H1831" s="199" t="str">
        <f t="shared" si="144"/>
        <v/>
      </c>
      <c r="I1831" s="207" t="str">
        <f t="shared" si="145"/>
        <v/>
      </c>
      <c r="J1831" s="208" t="str">
        <f t="shared" si="146"/>
        <v/>
      </c>
    </row>
    <row r="1832" spans="2:10" ht="45" customHeight="1" x14ac:dyDescent="0.25">
      <c r="B1832" s="194">
        <f t="shared" si="147"/>
        <v>1813</v>
      </c>
      <c r="C1832" s="203"/>
      <c r="D1832" s="209"/>
      <c r="E1832" s="205"/>
      <c r="F1832" s="206"/>
      <c r="G1832" s="199" t="str">
        <f t="shared" si="143"/>
        <v/>
      </c>
      <c r="H1832" s="199" t="str">
        <f t="shared" si="144"/>
        <v/>
      </c>
      <c r="I1832" s="207" t="str">
        <f t="shared" si="145"/>
        <v/>
      </c>
      <c r="J1832" s="208" t="str">
        <f t="shared" si="146"/>
        <v/>
      </c>
    </row>
    <row r="1833" spans="2:10" ht="45" customHeight="1" x14ac:dyDescent="0.25">
      <c r="B1833" s="194">
        <f t="shared" si="147"/>
        <v>1814</v>
      </c>
      <c r="C1833" s="203"/>
      <c r="D1833" s="209"/>
      <c r="E1833" s="205"/>
      <c r="F1833" s="206"/>
      <c r="G1833" s="199" t="str">
        <f t="shared" si="143"/>
        <v/>
      </c>
      <c r="H1833" s="199" t="str">
        <f t="shared" si="144"/>
        <v/>
      </c>
      <c r="I1833" s="207" t="str">
        <f t="shared" si="145"/>
        <v/>
      </c>
      <c r="J1833" s="208" t="str">
        <f t="shared" si="146"/>
        <v/>
      </c>
    </row>
    <row r="1834" spans="2:10" ht="45" customHeight="1" x14ac:dyDescent="0.25">
      <c r="B1834" s="194">
        <f t="shared" si="147"/>
        <v>1815</v>
      </c>
      <c r="C1834" s="203"/>
      <c r="D1834" s="209"/>
      <c r="E1834" s="205"/>
      <c r="F1834" s="206"/>
      <c r="G1834" s="199" t="str">
        <f t="shared" si="143"/>
        <v/>
      </c>
      <c r="H1834" s="199" t="str">
        <f t="shared" si="144"/>
        <v/>
      </c>
      <c r="I1834" s="207" t="str">
        <f t="shared" si="145"/>
        <v/>
      </c>
      <c r="J1834" s="208" t="str">
        <f t="shared" si="146"/>
        <v/>
      </c>
    </row>
    <row r="1835" spans="2:10" ht="45" customHeight="1" x14ac:dyDescent="0.25">
      <c r="B1835" s="194">
        <f t="shared" si="147"/>
        <v>1816</v>
      </c>
      <c r="C1835" s="203"/>
      <c r="D1835" s="209"/>
      <c r="E1835" s="205"/>
      <c r="F1835" s="206"/>
      <c r="G1835" s="199" t="str">
        <f t="shared" si="143"/>
        <v/>
      </c>
      <c r="H1835" s="199" t="str">
        <f t="shared" si="144"/>
        <v/>
      </c>
      <c r="I1835" s="207" t="str">
        <f t="shared" si="145"/>
        <v/>
      </c>
      <c r="J1835" s="208" t="str">
        <f t="shared" si="146"/>
        <v/>
      </c>
    </row>
    <row r="1836" spans="2:10" ht="45" customHeight="1" x14ac:dyDescent="0.25">
      <c r="B1836" s="194">
        <f t="shared" si="147"/>
        <v>1817</v>
      </c>
      <c r="C1836" s="203"/>
      <c r="D1836" s="209"/>
      <c r="E1836" s="205"/>
      <c r="F1836" s="206"/>
      <c r="G1836" s="199" t="str">
        <f t="shared" si="143"/>
        <v/>
      </c>
      <c r="H1836" s="199" t="str">
        <f t="shared" si="144"/>
        <v/>
      </c>
      <c r="I1836" s="207" t="str">
        <f t="shared" si="145"/>
        <v/>
      </c>
      <c r="J1836" s="208" t="str">
        <f t="shared" si="146"/>
        <v/>
      </c>
    </row>
    <row r="1837" spans="2:10" ht="45" customHeight="1" x14ac:dyDescent="0.25">
      <c r="B1837" s="194">
        <f t="shared" si="147"/>
        <v>1818</v>
      </c>
      <c r="C1837" s="203"/>
      <c r="D1837" s="209"/>
      <c r="E1837" s="205"/>
      <c r="F1837" s="206"/>
      <c r="G1837" s="199" t="str">
        <f t="shared" si="143"/>
        <v/>
      </c>
      <c r="H1837" s="199" t="str">
        <f t="shared" si="144"/>
        <v/>
      </c>
      <c r="I1837" s="207" t="str">
        <f t="shared" si="145"/>
        <v/>
      </c>
      <c r="J1837" s="208" t="str">
        <f t="shared" si="146"/>
        <v/>
      </c>
    </row>
    <row r="1838" spans="2:10" ht="45" customHeight="1" x14ac:dyDescent="0.25">
      <c r="B1838" s="194">
        <f t="shared" si="147"/>
        <v>1819</v>
      </c>
      <c r="C1838" s="203"/>
      <c r="D1838" s="209"/>
      <c r="E1838" s="205"/>
      <c r="F1838" s="206"/>
      <c r="G1838" s="199" t="str">
        <f t="shared" si="143"/>
        <v/>
      </c>
      <c r="H1838" s="199" t="str">
        <f t="shared" si="144"/>
        <v/>
      </c>
      <c r="I1838" s="207" t="str">
        <f t="shared" si="145"/>
        <v/>
      </c>
      <c r="J1838" s="208" t="str">
        <f t="shared" si="146"/>
        <v/>
      </c>
    </row>
    <row r="1839" spans="2:10" ht="45" customHeight="1" x14ac:dyDescent="0.25">
      <c r="B1839" s="194">
        <f t="shared" si="147"/>
        <v>1820</v>
      </c>
      <c r="C1839" s="203"/>
      <c r="D1839" s="209"/>
      <c r="E1839" s="205"/>
      <c r="F1839" s="206"/>
      <c r="G1839" s="199" t="str">
        <f t="shared" si="143"/>
        <v/>
      </c>
      <c r="H1839" s="199" t="str">
        <f t="shared" si="144"/>
        <v/>
      </c>
      <c r="I1839" s="207" t="str">
        <f t="shared" si="145"/>
        <v/>
      </c>
      <c r="J1839" s="208" t="str">
        <f t="shared" si="146"/>
        <v/>
      </c>
    </row>
    <row r="1840" spans="2:10" ht="45" customHeight="1" x14ac:dyDescent="0.25">
      <c r="B1840" s="194">
        <f t="shared" si="147"/>
        <v>1821</v>
      </c>
      <c r="C1840" s="203"/>
      <c r="D1840" s="209"/>
      <c r="E1840" s="205"/>
      <c r="F1840" s="206"/>
      <c r="G1840" s="199" t="str">
        <f t="shared" si="143"/>
        <v/>
      </c>
      <c r="H1840" s="199" t="str">
        <f t="shared" si="144"/>
        <v/>
      </c>
      <c r="I1840" s="207" t="str">
        <f t="shared" si="145"/>
        <v/>
      </c>
      <c r="J1840" s="208" t="str">
        <f t="shared" si="146"/>
        <v/>
      </c>
    </row>
    <row r="1841" spans="2:10" ht="45" customHeight="1" x14ac:dyDescent="0.25">
      <c r="B1841" s="194">
        <f t="shared" si="147"/>
        <v>1822</v>
      </c>
      <c r="C1841" s="203"/>
      <c r="D1841" s="209"/>
      <c r="E1841" s="205"/>
      <c r="F1841" s="206"/>
      <c r="G1841" s="199" t="str">
        <f t="shared" si="143"/>
        <v/>
      </c>
      <c r="H1841" s="199" t="str">
        <f t="shared" si="144"/>
        <v/>
      </c>
      <c r="I1841" s="207" t="str">
        <f t="shared" si="145"/>
        <v/>
      </c>
      <c r="J1841" s="208" t="str">
        <f t="shared" si="146"/>
        <v/>
      </c>
    </row>
    <row r="1842" spans="2:10" ht="45" customHeight="1" x14ac:dyDescent="0.25">
      <c r="B1842" s="194">
        <f t="shared" si="147"/>
        <v>1823</v>
      </c>
      <c r="C1842" s="203"/>
      <c r="D1842" s="209"/>
      <c r="E1842" s="205"/>
      <c r="F1842" s="206"/>
      <c r="G1842" s="199" t="str">
        <f t="shared" si="143"/>
        <v/>
      </c>
      <c r="H1842" s="199" t="str">
        <f t="shared" si="144"/>
        <v/>
      </c>
      <c r="I1842" s="207" t="str">
        <f t="shared" si="145"/>
        <v/>
      </c>
      <c r="J1842" s="208" t="str">
        <f t="shared" si="146"/>
        <v/>
      </c>
    </row>
    <row r="1843" spans="2:10" ht="45" customHeight="1" x14ac:dyDescent="0.25">
      <c r="B1843" s="194">
        <f t="shared" si="147"/>
        <v>1824</v>
      </c>
      <c r="C1843" s="203"/>
      <c r="D1843" s="209"/>
      <c r="E1843" s="205"/>
      <c r="F1843" s="206"/>
      <c r="G1843" s="199" t="str">
        <f t="shared" si="143"/>
        <v/>
      </c>
      <c r="H1843" s="199" t="str">
        <f t="shared" si="144"/>
        <v/>
      </c>
      <c r="I1843" s="207" t="str">
        <f t="shared" si="145"/>
        <v/>
      </c>
      <c r="J1843" s="208" t="str">
        <f t="shared" si="146"/>
        <v/>
      </c>
    </row>
    <row r="1844" spans="2:10" ht="45" customHeight="1" x14ac:dyDescent="0.25">
      <c r="B1844" s="194">
        <f t="shared" si="147"/>
        <v>1825</v>
      </c>
      <c r="C1844" s="203"/>
      <c r="D1844" s="209"/>
      <c r="E1844" s="205"/>
      <c r="F1844" s="206"/>
      <c r="G1844" s="199" t="str">
        <f t="shared" si="143"/>
        <v/>
      </c>
      <c r="H1844" s="199" t="str">
        <f t="shared" si="144"/>
        <v/>
      </c>
      <c r="I1844" s="207" t="str">
        <f t="shared" si="145"/>
        <v/>
      </c>
      <c r="J1844" s="208" t="str">
        <f t="shared" si="146"/>
        <v/>
      </c>
    </row>
    <row r="1845" spans="2:10" ht="45" customHeight="1" x14ac:dyDescent="0.25">
      <c r="B1845" s="194">
        <f t="shared" si="147"/>
        <v>1826</v>
      </c>
      <c r="C1845" s="203"/>
      <c r="D1845" s="209"/>
      <c r="E1845" s="205"/>
      <c r="F1845" s="206"/>
      <c r="G1845" s="199" t="str">
        <f t="shared" si="143"/>
        <v/>
      </c>
      <c r="H1845" s="199" t="str">
        <f t="shared" si="144"/>
        <v/>
      </c>
      <c r="I1845" s="207" t="str">
        <f t="shared" si="145"/>
        <v/>
      </c>
      <c r="J1845" s="208" t="str">
        <f t="shared" si="146"/>
        <v/>
      </c>
    </row>
    <row r="1846" spans="2:10" ht="45" customHeight="1" x14ac:dyDescent="0.25">
      <c r="B1846" s="194">
        <f t="shared" si="147"/>
        <v>1827</v>
      </c>
      <c r="C1846" s="203"/>
      <c r="D1846" s="209"/>
      <c r="E1846" s="205"/>
      <c r="F1846" s="206"/>
      <c r="G1846" s="199" t="str">
        <f t="shared" si="143"/>
        <v/>
      </c>
      <c r="H1846" s="199" t="str">
        <f t="shared" si="144"/>
        <v/>
      </c>
      <c r="I1846" s="207" t="str">
        <f t="shared" si="145"/>
        <v/>
      </c>
      <c r="J1846" s="208" t="str">
        <f t="shared" si="146"/>
        <v/>
      </c>
    </row>
    <row r="1847" spans="2:10" ht="45" customHeight="1" x14ac:dyDescent="0.25">
      <c r="B1847" s="194">
        <f t="shared" si="147"/>
        <v>1828</v>
      </c>
      <c r="C1847" s="203"/>
      <c r="D1847" s="209"/>
      <c r="E1847" s="205"/>
      <c r="F1847" s="206"/>
      <c r="G1847" s="199" t="str">
        <f t="shared" si="143"/>
        <v/>
      </c>
      <c r="H1847" s="199" t="str">
        <f t="shared" si="144"/>
        <v/>
      </c>
      <c r="I1847" s="207" t="str">
        <f t="shared" si="145"/>
        <v/>
      </c>
      <c r="J1847" s="208" t="str">
        <f t="shared" si="146"/>
        <v/>
      </c>
    </row>
    <row r="1848" spans="2:10" ht="45" customHeight="1" x14ac:dyDescent="0.25">
      <c r="B1848" s="194">
        <f t="shared" si="147"/>
        <v>1829</v>
      </c>
      <c r="C1848" s="203"/>
      <c r="D1848" s="209"/>
      <c r="E1848" s="205"/>
      <c r="F1848" s="206"/>
      <c r="G1848" s="199" t="str">
        <f t="shared" si="143"/>
        <v/>
      </c>
      <c r="H1848" s="199" t="str">
        <f t="shared" si="144"/>
        <v/>
      </c>
      <c r="I1848" s="207" t="str">
        <f t="shared" si="145"/>
        <v/>
      </c>
      <c r="J1848" s="208" t="str">
        <f t="shared" si="146"/>
        <v/>
      </c>
    </row>
    <row r="1849" spans="2:10" ht="45" customHeight="1" x14ac:dyDescent="0.25">
      <c r="B1849" s="194">
        <f t="shared" si="147"/>
        <v>1830</v>
      </c>
      <c r="C1849" s="203"/>
      <c r="D1849" s="209"/>
      <c r="E1849" s="205"/>
      <c r="F1849" s="206"/>
      <c r="G1849" s="199" t="str">
        <f t="shared" si="143"/>
        <v/>
      </c>
      <c r="H1849" s="199" t="str">
        <f t="shared" si="144"/>
        <v/>
      </c>
      <c r="I1849" s="207" t="str">
        <f t="shared" si="145"/>
        <v/>
      </c>
      <c r="J1849" s="208" t="str">
        <f t="shared" si="146"/>
        <v/>
      </c>
    </row>
    <row r="1850" spans="2:10" ht="45" customHeight="1" x14ac:dyDescent="0.25">
      <c r="B1850" s="194">
        <f t="shared" si="147"/>
        <v>1831</v>
      </c>
      <c r="C1850" s="203"/>
      <c r="D1850" s="209"/>
      <c r="E1850" s="205"/>
      <c r="F1850" s="206"/>
      <c r="G1850" s="199" t="str">
        <f t="shared" si="143"/>
        <v/>
      </c>
      <c r="H1850" s="199" t="str">
        <f t="shared" si="144"/>
        <v/>
      </c>
      <c r="I1850" s="207" t="str">
        <f t="shared" si="145"/>
        <v/>
      </c>
      <c r="J1850" s="208" t="str">
        <f t="shared" si="146"/>
        <v/>
      </c>
    </row>
    <row r="1851" spans="2:10" ht="45" customHeight="1" x14ac:dyDescent="0.25">
      <c r="B1851" s="194">
        <f t="shared" si="147"/>
        <v>1832</v>
      </c>
      <c r="C1851" s="203"/>
      <c r="D1851" s="209"/>
      <c r="E1851" s="205"/>
      <c r="F1851" s="206"/>
      <c r="G1851" s="199" t="str">
        <f t="shared" si="143"/>
        <v/>
      </c>
      <c r="H1851" s="199" t="str">
        <f t="shared" si="144"/>
        <v/>
      </c>
      <c r="I1851" s="207" t="str">
        <f t="shared" si="145"/>
        <v/>
      </c>
      <c r="J1851" s="208" t="str">
        <f t="shared" si="146"/>
        <v/>
      </c>
    </row>
    <row r="1852" spans="2:10" ht="45" customHeight="1" x14ac:dyDescent="0.25">
      <c r="B1852" s="194">
        <f t="shared" si="147"/>
        <v>1833</v>
      </c>
      <c r="C1852" s="203"/>
      <c r="D1852" s="209"/>
      <c r="E1852" s="205"/>
      <c r="F1852" s="206"/>
      <c r="G1852" s="199" t="str">
        <f t="shared" si="143"/>
        <v/>
      </c>
      <c r="H1852" s="199" t="str">
        <f t="shared" si="144"/>
        <v/>
      </c>
      <c r="I1852" s="207" t="str">
        <f t="shared" si="145"/>
        <v/>
      </c>
      <c r="J1852" s="208" t="str">
        <f t="shared" si="146"/>
        <v/>
      </c>
    </row>
    <row r="1853" spans="2:10" ht="45" customHeight="1" x14ac:dyDescent="0.25">
      <c r="B1853" s="194">
        <f t="shared" si="147"/>
        <v>1834</v>
      </c>
      <c r="C1853" s="203"/>
      <c r="D1853" s="209"/>
      <c r="E1853" s="205"/>
      <c r="F1853" s="206"/>
      <c r="G1853" s="199" t="str">
        <f t="shared" si="143"/>
        <v/>
      </c>
      <c r="H1853" s="199" t="str">
        <f t="shared" si="144"/>
        <v/>
      </c>
      <c r="I1853" s="207" t="str">
        <f t="shared" si="145"/>
        <v/>
      </c>
      <c r="J1853" s="208" t="str">
        <f t="shared" si="146"/>
        <v/>
      </c>
    </row>
    <row r="1854" spans="2:10" ht="45" customHeight="1" x14ac:dyDescent="0.25">
      <c r="B1854" s="194">
        <f t="shared" si="147"/>
        <v>1835</v>
      </c>
      <c r="C1854" s="203"/>
      <c r="D1854" s="209"/>
      <c r="E1854" s="205"/>
      <c r="F1854" s="206"/>
      <c r="G1854" s="199" t="str">
        <f t="shared" si="143"/>
        <v/>
      </c>
      <c r="H1854" s="199" t="str">
        <f t="shared" si="144"/>
        <v/>
      </c>
      <c r="I1854" s="207" t="str">
        <f t="shared" si="145"/>
        <v/>
      </c>
      <c r="J1854" s="208" t="str">
        <f t="shared" si="146"/>
        <v/>
      </c>
    </row>
    <row r="1855" spans="2:10" ht="45" customHeight="1" x14ac:dyDescent="0.25">
      <c r="B1855" s="194">
        <f t="shared" si="147"/>
        <v>1836</v>
      </c>
      <c r="C1855" s="203"/>
      <c r="D1855" s="209"/>
      <c r="E1855" s="205"/>
      <c r="F1855" s="206"/>
      <c r="G1855" s="199" t="str">
        <f t="shared" si="143"/>
        <v/>
      </c>
      <c r="H1855" s="199" t="str">
        <f t="shared" si="144"/>
        <v/>
      </c>
      <c r="I1855" s="207" t="str">
        <f t="shared" si="145"/>
        <v/>
      </c>
      <c r="J1855" s="208" t="str">
        <f t="shared" si="146"/>
        <v/>
      </c>
    </row>
    <row r="1856" spans="2:10" ht="45" customHeight="1" x14ac:dyDescent="0.25">
      <c r="B1856" s="194">
        <f t="shared" si="147"/>
        <v>1837</v>
      </c>
      <c r="C1856" s="203"/>
      <c r="D1856" s="209"/>
      <c r="E1856" s="205"/>
      <c r="F1856" s="206"/>
      <c r="G1856" s="199" t="str">
        <f t="shared" si="143"/>
        <v/>
      </c>
      <c r="H1856" s="199" t="str">
        <f t="shared" si="144"/>
        <v/>
      </c>
      <c r="I1856" s="207" t="str">
        <f t="shared" si="145"/>
        <v/>
      </c>
      <c r="J1856" s="208" t="str">
        <f t="shared" si="146"/>
        <v/>
      </c>
    </row>
    <row r="1857" spans="2:10" ht="45" customHeight="1" x14ac:dyDescent="0.25">
      <c r="B1857" s="194">
        <f t="shared" si="147"/>
        <v>1838</v>
      </c>
      <c r="C1857" s="203"/>
      <c r="D1857" s="209"/>
      <c r="E1857" s="205"/>
      <c r="F1857" s="206"/>
      <c r="G1857" s="199" t="str">
        <f t="shared" si="143"/>
        <v/>
      </c>
      <c r="H1857" s="199" t="str">
        <f t="shared" si="144"/>
        <v/>
      </c>
      <c r="I1857" s="207" t="str">
        <f t="shared" si="145"/>
        <v/>
      </c>
      <c r="J1857" s="208" t="str">
        <f t="shared" si="146"/>
        <v/>
      </c>
    </row>
    <row r="1858" spans="2:10" ht="45" customHeight="1" x14ac:dyDescent="0.25">
      <c r="B1858" s="194">
        <f t="shared" si="147"/>
        <v>1839</v>
      </c>
      <c r="C1858" s="203"/>
      <c r="D1858" s="209"/>
      <c r="E1858" s="205"/>
      <c r="F1858" s="206"/>
      <c r="G1858" s="199" t="str">
        <f t="shared" si="143"/>
        <v/>
      </c>
      <c r="H1858" s="199" t="str">
        <f t="shared" si="144"/>
        <v/>
      </c>
      <c r="I1858" s="207" t="str">
        <f t="shared" si="145"/>
        <v/>
      </c>
      <c r="J1858" s="208" t="str">
        <f t="shared" si="146"/>
        <v/>
      </c>
    </row>
    <row r="1859" spans="2:10" ht="45" customHeight="1" x14ac:dyDescent="0.25">
      <c r="B1859" s="194">
        <f t="shared" si="147"/>
        <v>1840</v>
      </c>
      <c r="C1859" s="203"/>
      <c r="D1859" s="209"/>
      <c r="E1859" s="205"/>
      <c r="F1859" s="206"/>
      <c r="G1859" s="199" t="str">
        <f t="shared" si="143"/>
        <v/>
      </c>
      <c r="H1859" s="199" t="str">
        <f t="shared" si="144"/>
        <v/>
      </c>
      <c r="I1859" s="207" t="str">
        <f t="shared" si="145"/>
        <v/>
      </c>
      <c r="J1859" s="208" t="str">
        <f t="shared" si="146"/>
        <v/>
      </c>
    </row>
    <row r="1860" spans="2:10" ht="45" customHeight="1" x14ac:dyDescent="0.25">
      <c r="B1860" s="194">
        <f t="shared" si="147"/>
        <v>1841</v>
      </c>
      <c r="C1860" s="203"/>
      <c r="D1860" s="209"/>
      <c r="E1860" s="205"/>
      <c r="F1860" s="206"/>
      <c r="G1860" s="199" t="str">
        <f t="shared" si="143"/>
        <v/>
      </c>
      <c r="H1860" s="199" t="str">
        <f t="shared" si="144"/>
        <v/>
      </c>
      <c r="I1860" s="207" t="str">
        <f t="shared" si="145"/>
        <v/>
      </c>
      <c r="J1860" s="208" t="str">
        <f t="shared" si="146"/>
        <v/>
      </c>
    </row>
    <row r="1861" spans="2:10" ht="45" customHeight="1" x14ac:dyDescent="0.25">
      <c r="B1861" s="194">
        <f t="shared" si="147"/>
        <v>1842</v>
      </c>
      <c r="C1861" s="203"/>
      <c r="D1861" s="209"/>
      <c r="E1861" s="205"/>
      <c r="F1861" s="206"/>
      <c r="G1861" s="199" t="str">
        <f t="shared" si="143"/>
        <v/>
      </c>
      <c r="H1861" s="199" t="str">
        <f t="shared" si="144"/>
        <v/>
      </c>
      <c r="I1861" s="207" t="str">
        <f t="shared" si="145"/>
        <v/>
      </c>
      <c r="J1861" s="208" t="str">
        <f t="shared" si="146"/>
        <v/>
      </c>
    </row>
    <row r="1862" spans="2:10" ht="45" customHeight="1" x14ac:dyDescent="0.25">
      <c r="B1862" s="194">
        <f t="shared" si="147"/>
        <v>1843</v>
      </c>
      <c r="C1862" s="203"/>
      <c r="D1862" s="209"/>
      <c r="E1862" s="205"/>
      <c r="F1862" s="206"/>
      <c r="G1862" s="199" t="str">
        <f t="shared" si="143"/>
        <v/>
      </c>
      <c r="H1862" s="199" t="str">
        <f t="shared" si="144"/>
        <v/>
      </c>
      <c r="I1862" s="207" t="str">
        <f t="shared" si="145"/>
        <v/>
      </c>
      <c r="J1862" s="208" t="str">
        <f t="shared" si="146"/>
        <v/>
      </c>
    </row>
    <row r="1863" spans="2:10" ht="45" customHeight="1" x14ac:dyDescent="0.25">
      <c r="B1863" s="194">
        <f t="shared" si="147"/>
        <v>1844</v>
      </c>
      <c r="C1863" s="203"/>
      <c r="D1863" s="209"/>
      <c r="E1863" s="205"/>
      <c r="F1863" s="206"/>
      <c r="G1863" s="199" t="str">
        <f t="shared" si="143"/>
        <v/>
      </c>
      <c r="H1863" s="199" t="str">
        <f t="shared" si="144"/>
        <v/>
      </c>
      <c r="I1863" s="207" t="str">
        <f t="shared" si="145"/>
        <v/>
      </c>
      <c r="J1863" s="208" t="str">
        <f t="shared" si="146"/>
        <v/>
      </c>
    </row>
    <row r="1864" spans="2:10" ht="45" customHeight="1" x14ac:dyDescent="0.25">
      <c r="B1864" s="194">
        <f t="shared" si="147"/>
        <v>1845</v>
      </c>
      <c r="C1864" s="203"/>
      <c r="D1864" s="209"/>
      <c r="E1864" s="205"/>
      <c r="F1864" s="206"/>
      <c r="G1864" s="199" t="str">
        <f t="shared" si="143"/>
        <v/>
      </c>
      <c r="H1864" s="199" t="str">
        <f t="shared" si="144"/>
        <v/>
      </c>
      <c r="I1864" s="207" t="str">
        <f t="shared" si="145"/>
        <v/>
      </c>
      <c r="J1864" s="208" t="str">
        <f t="shared" si="146"/>
        <v/>
      </c>
    </row>
    <row r="1865" spans="2:10" ht="45" customHeight="1" x14ac:dyDescent="0.25">
      <c r="B1865" s="194">
        <f t="shared" si="147"/>
        <v>1846</v>
      </c>
      <c r="C1865" s="203"/>
      <c r="D1865" s="209"/>
      <c r="E1865" s="205"/>
      <c r="F1865" s="206"/>
      <c r="G1865" s="199" t="str">
        <f t="shared" si="143"/>
        <v/>
      </c>
      <c r="H1865" s="199" t="str">
        <f t="shared" si="144"/>
        <v/>
      </c>
      <c r="I1865" s="207" t="str">
        <f t="shared" si="145"/>
        <v/>
      </c>
      <c r="J1865" s="208" t="str">
        <f t="shared" si="146"/>
        <v/>
      </c>
    </row>
    <row r="1866" spans="2:10" ht="45" customHeight="1" x14ac:dyDescent="0.25">
      <c r="B1866" s="194">
        <f t="shared" si="147"/>
        <v>1847</v>
      </c>
      <c r="C1866" s="203"/>
      <c r="D1866" s="209"/>
      <c r="E1866" s="205"/>
      <c r="F1866" s="206"/>
      <c r="G1866" s="199" t="str">
        <f t="shared" si="143"/>
        <v/>
      </c>
      <c r="H1866" s="199" t="str">
        <f t="shared" si="144"/>
        <v/>
      </c>
      <c r="I1866" s="207" t="str">
        <f t="shared" si="145"/>
        <v/>
      </c>
      <c r="J1866" s="208" t="str">
        <f t="shared" si="146"/>
        <v/>
      </c>
    </row>
    <row r="1867" spans="2:10" ht="45" customHeight="1" x14ac:dyDescent="0.25">
      <c r="B1867" s="194">
        <f t="shared" si="147"/>
        <v>1848</v>
      </c>
      <c r="C1867" s="203"/>
      <c r="D1867" s="209"/>
      <c r="E1867" s="205"/>
      <c r="F1867" s="206"/>
      <c r="G1867" s="199" t="str">
        <f t="shared" si="143"/>
        <v/>
      </c>
      <c r="H1867" s="199" t="str">
        <f t="shared" si="144"/>
        <v/>
      </c>
      <c r="I1867" s="207" t="str">
        <f t="shared" si="145"/>
        <v/>
      </c>
      <c r="J1867" s="208" t="str">
        <f t="shared" si="146"/>
        <v/>
      </c>
    </row>
    <row r="1868" spans="2:10" ht="45" customHeight="1" x14ac:dyDescent="0.25">
      <c r="B1868" s="194">
        <f t="shared" si="147"/>
        <v>1849</v>
      </c>
      <c r="C1868" s="203"/>
      <c r="D1868" s="209"/>
      <c r="E1868" s="205"/>
      <c r="F1868" s="206"/>
      <c r="G1868" s="199" t="str">
        <f t="shared" si="143"/>
        <v/>
      </c>
      <c r="H1868" s="199" t="str">
        <f t="shared" si="144"/>
        <v/>
      </c>
      <c r="I1868" s="207" t="str">
        <f t="shared" si="145"/>
        <v/>
      </c>
      <c r="J1868" s="208" t="str">
        <f t="shared" si="146"/>
        <v/>
      </c>
    </row>
    <row r="1869" spans="2:10" ht="45" customHeight="1" x14ac:dyDescent="0.25">
      <c r="B1869" s="194">
        <f t="shared" si="147"/>
        <v>1850</v>
      </c>
      <c r="C1869" s="203"/>
      <c r="D1869" s="209"/>
      <c r="E1869" s="205"/>
      <c r="F1869" s="206"/>
      <c r="G1869" s="199" t="str">
        <f t="shared" si="143"/>
        <v/>
      </c>
      <c r="H1869" s="199" t="str">
        <f t="shared" si="144"/>
        <v/>
      </c>
      <c r="I1869" s="207" t="str">
        <f t="shared" si="145"/>
        <v/>
      </c>
      <c r="J1869" s="208" t="str">
        <f t="shared" si="146"/>
        <v/>
      </c>
    </row>
    <row r="1870" spans="2:10" ht="45" customHeight="1" x14ac:dyDescent="0.25">
      <c r="B1870" s="194">
        <f t="shared" si="147"/>
        <v>1851</v>
      </c>
      <c r="C1870" s="203"/>
      <c r="D1870" s="209"/>
      <c r="E1870" s="205"/>
      <c r="F1870" s="206"/>
      <c r="G1870" s="199" t="str">
        <f t="shared" si="143"/>
        <v/>
      </c>
      <c r="H1870" s="199" t="str">
        <f t="shared" si="144"/>
        <v/>
      </c>
      <c r="I1870" s="207" t="str">
        <f t="shared" si="145"/>
        <v/>
      </c>
      <c r="J1870" s="208" t="str">
        <f t="shared" si="146"/>
        <v/>
      </c>
    </row>
    <row r="1871" spans="2:10" ht="45" customHeight="1" x14ac:dyDescent="0.25">
      <c r="B1871" s="194">
        <f t="shared" si="147"/>
        <v>1852</v>
      </c>
      <c r="C1871" s="203"/>
      <c r="D1871" s="209"/>
      <c r="E1871" s="205"/>
      <c r="F1871" s="206"/>
      <c r="G1871" s="199" t="str">
        <f t="shared" si="143"/>
        <v/>
      </c>
      <c r="H1871" s="199" t="str">
        <f t="shared" si="144"/>
        <v/>
      </c>
      <c r="I1871" s="207" t="str">
        <f t="shared" si="145"/>
        <v/>
      </c>
      <c r="J1871" s="208" t="str">
        <f t="shared" si="146"/>
        <v/>
      </c>
    </row>
    <row r="1872" spans="2:10" ht="45" customHeight="1" x14ac:dyDescent="0.25">
      <c r="B1872" s="194">
        <f t="shared" si="147"/>
        <v>1853</v>
      </c>
      <c r="C1872" s="203"/>
      <c r="D1872" s="209"/>
      <c r="E1872" s="205"/>
      <c r="F1872" s="206"/>
      <c r="G1872" s="199" t="str">
        <f t="shared" si="143"/>
        <v/>
      </c>
      <c r="H1872" s="199" t="str">
        <f t="shared" si="144"/>
        <v/>
      </c>
      <c r="I1872" s="207" t="str">
        <f t="shared" si="145"/>
        <v/>
      </c>
      <c r="J1872" s="208" t="str">
        <f t="shared" si="146"/>
        <v/>
      </c>
    </row>
    <row r="1873" spans="2:10" ht="45" customHeight="1" x14ac:dyDescent="0.25">
      <c r="B1873" s="194">
        <f t="shared" si="147"/>
        <v>1854</v>
      </c>
      <c r="C1873" s="203"/>
      <c r="D1873" s="209"/>
      <c r="E1873" s="205"/>
      <c r="F1873" s="206"/>
      <c r="G1873" s="199" t="str">
        <f t="shared" si="143"/>
        <v/>
      </c>
      <c r="H1873" s="199" t="str">
        <f t="shared" si="144"/>
        <v/>
      </c>
      <c r="I1873" s="207" t="str">
        <f t="shared" si="145"/>
        <v/>
      </c>
      <c r="J1873" s="208" t="str">
        <f t="shared" si="146"/>
        <v/>
      </c>
    </row>
    <row r="1874" spans="2:10" ht="45" customHeight="1" x14ac:dyDescent="0.25">
      <c r="B1874" s="194">
        <f t="shared" si="147"/>
        <v>1855</v>
      </c>
      <c r="C1874" s="203"/>
      <c r="D1874" s="209"/>
      <c r="E1874" s="205"/>
      <c r="F1874" s="206"/>
      <c r="G1874" s="199" t="str">
        <f t="shared" si="143"/>
        <v/>
      </c>
      <c r="H1874" s="199" t="str">
        <f t="shared" si="144"/>
        <v/>
      </c>
      <c r="I1874" s="207" t="str">
        <f t="shared" si="145"/>
        <v/>
      </c>
      <c r="J1874" s="208" t="str">
        <f t="shared" si="146"/>
        <v/>
      </c>
    </row>
    <row r="1875" spans="2:10" ht="45" customHeight="1" x14ac:dyDescent="0.25">
      <c r="B1875" s="194">
        <f t="shared" si="147"/>
        <v>1856</v>
      </c>
      <c r="C1875" s="203"/>
      <c r="D1875" s="209"/>
      <c r="E1875" s="205"/>
      <c r="F1875" s="206"/>
      <c r="G1875" s="199" t="str">
        <f t="shared" ref="G1875:G1938" si="148">IF(D1875&gt;0,G1874+D1875,"")</f>
        <v/>
      </c>
      <c r="H1875" s="199" t="str">
        <f t="shared" ref="H1875:H1938" si="149">IF(E1875&gt;0,+D1875/E1875,"")</f>
        <v/>
      </c>
      <c r="I1875" s="207" t="str">
        <f t="shared" ref="I1875:I1938" si="150">IF(ISERR(F1875/D1875),"",(F1875/D1875))</f>
        <v/>
      </c>
      <c r="J1875" s="208" t="str">
        <f t="shared" ref="J1875:J1938" si="151">IF(D1875&gt;0,(IF(AND(ISERROR(VLOOKUP(D1875/$J$12,$M$10:$O$13,3,1))),"ALERTA. Registre SMMLV, casilla 8",VLOOKUP(D1875/$J$12,$M$10:$O$13,3,1))),"")</f>
        <v/>
      </c>
    </row>
    <row r="1876" spans="2:10" ht="45" customHeight="1" x14ac:dyDescent="0.25">
      <c r="B1876" s="194">
        <f t="shared" si="147"/>
        <v>1857</v>
      </c>
      <c r="C1876" s="203"/>
      <c r="D1876" s="209"/>
      <c r="E1876" s="205"/>
      <c r="F1876" s="206"/>
      <c r="G1876" s="199" t="str">
        <f t="shared" si="148"/>
        <v/>
      </c>
      <c r="H1876" s="199" t="str">
        <f t="shared" si="149"/>
        <v/>
      </c>
      <c r="I1876" s="207" t="str">
        <f t="shared" si="150"/>
        <v/>
      </c>
      <c r="J1876" s="208" t="str">
        <f t="shared" si="151"/>
        <v/>
      </c>
    </row>
    <row r="1877" spans="2:10" ht="45" customHeight="1" x14ac:dyDescent="0.25">
      <c r="B1877" s="194">
        <f t="shared" ref="B1877:B1940" si="152">1+B1876</f>
        <v>1858</v>
      </c>
      <c r="C1877" s="203"/>
      <c r="D1877" s="209"/>
      <c r="E1877" s="205"/>
      <c r="F1877" s="206"/>
      <c r="G1877" s="199" t="str">
        <f t="shared" si="148"/>
        <v/>
      </c>
      <c r="H1877" s="199" t="str">
        <f t="shared" si="149"/>
        <v/>
      </c>
      <c r="I1877" s="207" t="str">
        <f t="shared" si="150"/>
        <v/>
      </c>
      <c r="J1877" s="208" t="str">
        <f t="shared" si="151"/>
        <v/>
      </c>
    </row>
    <row r="1878" spans="2:10" ht="45" customHeight="1" x14ac:dyDescent="0.25">
      <c r="B1878" s="194">
        <f t="shared" si="152"/>
        <v>1859</v>
      </c>
      <c r="C1878" s="203"/>
      <c r="D1878" s="209"/>
      <c r="E1878" s="205"/>
      <c r="F1878" s="206"/>
      <c r="G1878" s="199" t="str">
        <f t="shared" si="148"/>
        <v/>
      </c>
      <c r="H1878" s="199" t="str">
        <f t="shared" si="149"/>
        <v/>
      </c>
      <c r="I1878" s="207" t="str">
        <f t="shared" si="150"/>
        <v/>
      </c>
      <c r="J1878" s="208" t="str">
        <f t="shared" si="151"/>
        <v/>
      </c>
    </row>
    <row r="1879" spans="2:10" ht="45" customHeight="1" x14ac:dyDescent="0.25">
      <c r="B1879" s="194">
        <f t="shared" si="152"/>
        <v>1860</v>
      </c>
      <c r="C1879" s="203"/>
      <c r="D1879" s="209"/>
      <c r="E1879" s="205"/>
      <c r="F1879" s="206"/>
      <c r="G1879" s="199" t="str">
        <f t="shared" si="148"/>
        <v/>
      </c>
      <c r="H1879" s="199" t="str">
        <f t="shared" si="149"/>
        <v/>
      </c>
      <c r="I1879" s="207" t="str">
        <f t="shared" si="150"/>
        <v/>
      </c>
      <c r="J1879" s="208" t="str">
        <f t="shared" si="151"/>
        <v/>
      </c>
    </row>
    <row r="1880" spans="2:10" ht="45" customHeight="1" x14ac:dyDescent="0.25">
      <c r="B1880" s="194">
        <f t="shared" si="152"/>
        <v>1861</v>
      </c>
      <c r="C1880" s="203"/>
      <c r="D1880" s="209"/>
      <c r="E1880" s="205"/>
      <c r="F1880" s="206"/>
      <c r="G1880" s="199" t="str">
        <f t="shared" si="148"/>
        <v/>
      </c>
      <c r="H1880" s="199" t="str">
        <f t="shared" si="149"/>
        <v/>
      </c>
      <c r="I1880" s="207" t="str">
        <f t="shared" si="150"/>
        <v/>
      </c>
      <c r="J1880" s="208" t="str">
        <f t="shared" si="151"/>
        <v/>
      </c>
    </row>
    <row r="1881" spans="2:10" ht="45" customHeight="1" x14ac:dyDescent="0.25">
      <c r="B1881" s="194">
        <f t="shared" si="152"/>
        <v>1862</v>
      </c>
      <c r="C1881" s="203"/>
      <c r="D1881" s="209"/>
      <c r="E1881" s="205"/>
      <c r="F1881" s="206"/>
      <c r="G1881" s="199" t="str">
        <f t="shared" si="148"/>
        <v/>
      </c>
      <c r="H1881" s="199" t="str">
        <f t="shared" si="149"/>
        <v/>
      </c>
      <c r="I1881" s="207" t="str">
        <f t="shared" si="150"/>
        <v/>
      </c>
      <c r="J1881" s="208" t="str">
        <f t="shared" si="151"/>
        <v/>
      </c>
    </row>
    <row r="1882" spans="2:10" ht="45" customHeight="1" x14ac:dyDescent="0.25">
      <c r="B1882" s="194">
        <f t="shared" si="152"/>
        <v>1863</v>
      </c>
      <c r="C1882" s="203"/>
      <c r="D1882" s="209"/>
      <c r="E1882" s="205"/>
      <c r="F1882" s="206"/>
      <c r="G1882" s="199" t="str">
        <f t="shared" si="148"/>
        <v/>
      </c>
      <c r="H1882" s="199" t="str">
        <f t="shared" si="149"/>
        <v/>
      </c>
      <c r="I1882" s="207" t="str">
        <f t="shared" si="150"/>
        <v/>
      </c>
      <c r="J1882" s="208" t="str">
        <f t="shared" si="151"/>
        <v/>
      </c>
    </row>
    <row r="1883" spans="2:10" ht="45" customHeight="1" x14ac:dyDescent="0.25">
      <c r="B1883" s="194">
        <f t="shared" si="152"/>
        <v>1864</v>
      </c>
      <c r="C1883" s="203"/>
      <c r="D1883" s="209"/>
      <c r="E1883" s="205"/>
      <c r="F1883" s="206"/>
      <c r="G1883" s="199" t="str">
        <f t="shared" si="148"/>
        <v/>
      </c>
      <c r="H1883" s="199" t="str">
        <f t="shared" si="149"/>
        <v/>
      </c>
      <c r="I1883" s="207" t="str">
        <f t="shared" si="150"/>
        <v/>
      </c>
      <c r="J1883" s="208" t="str">
        <f t="shared" si="151"/>
        <v/>
      </c>
    </row>
    <row r="1884" spans="2:10" ht="45" customHeight="1" x14ac:dyDescent="0.25">
      <c r="B1884" s="194">
        <f t="shared" si="152"/>
        <v>1865</v>
      </c>
      <c r="C1884" s="203"/>
      <c r="D1884" s="209"/>
      <c r="E1884" s="205"/>
      <c r="F1884" s="206"/>
      <c r="G1884" s="199" t="str">
        <f t="shared" si="148"/>
        <v/>
      </c>
      <c r="H1884" s="199" t="str">
        <f t="shared" si="149"/>
        <v/>
      </c>
      <c r="I1884" s="207" t="str">
        <f t="shared" si="150"/>
        <v/>
      </c>
      <c r="J1884" s="208" t="str">
        <f t="shared" si="151"/>
        <v/>
      </c>
    </row>
    <row r="1885" spans="2:10" ht="45" customHeight="1" x14ac:dyDescent="0.25">
      <c r="B1885" s="194">
        <f t="shared" si="152"/>
        <v>1866</v>
      </c>
      <c r="C1885" s="203"/>
      <c r="D1885" s="209"/>
      <c r="E1885" s="205"/>
      <c r="F1885" s="206"/>
      <c r="G1885" s="199" t="str">
        <f t="shared" si="148"/>
        <v/>
      </c>
      <c r="H1885" s="199" t="str">
        <f t="shared" si="149"/>
        <v/>
      </c>
      <c r="I1885" s="207" t="str">
        <f t="shared" si="150"/>
        <v/>
      </c>
      <c r="J1885" s="208" t="str">
        <f t="shared" si="151"/>
        <v/>
      </c>
    </row>
    <row r="1886" spans="2:10" ht="45" customHeight="1" x14ac:dyDescent="0.25">
      <c r="B1886" s="194">
        <f t="shared" si="152"/>
        <v>1867</v>
      </c>
      <c r="C1886" s="203"/>
      <c r="D1886" s="209"/>
      <c r="E1886" s="205"/>
      <c r="F1886" s="206"/>
      <c r="G1886" s="199" t="str">
        <f t="shared" si="148"/>
        <v/>
      </c>
      <c r="H1886" s="199" t="str">
        <f t="shared" si="149"/>
        <v/>
      </c>
      <c r="I1886" s="207" t="str">
        <f t="shared" si="150"/>
        <v/>
      </c>
      <c r="J1886" s="208" t="str">
        <f t="shared" si="151"/>
        <v/>
      </c>
    </row>
    <row r="1887" spans="2:10" ht="45" customHeight="1" x14ac:dyDescent="0.25">
      <c r="B1887" s="194">
        <f t="shared" si="152"/>
        <v>1868</v>
      </c>
      <c r="C1887" s="203"/>
      <c r="D1887" s="209"/>
      <c r="E1887" s="205"/>
      <c r="F1887" s="206"/>
      <c r="G1887" s="199" t="str">
        <f t="shared" si="148"/>
        <v/>
      </c>
      <c r="H1887" s="199" t="str">
        <f t="shared" si="149"/>
        <v/>
      </c>
      <c r="I1887" s="207" t="str">
        <f t="shared" si="150"/>
        <v/>
      </c>
      <c r="J1887" s="208" t="str">
        <f t="shared" si="151"/>
        <v/>
      </c>
    </row>
    <row r="1888" spans="2:10" ht="45" customHeight="1" x14ac:dyDescent="0.25">
      <c r="B1888" s="194">
        <f t="shared" si="152"/>
        <v>1869</v>
      </c>
      <c r="C1888" s="203"/>
      <c r="D1888" s="209"/>
      <c r="E1888" s="205"/>
      <c r="F1888" s="206"/>
      <c r="G1888" s="199" t="str">
        <f t="shared" si="148"/>
        <v/>
      </c>
      <c r="H1888" s="199" t="str">
        <f t="shared" si="149"/>
        <v/>
      </c>
      <c r="I1888" s="207" t="str">
        <f t="shared" si="150"/>
        <v/>
      </c>
      <c r="J1888" s="208" t="str">
        <f t="shared" si="151"/>
        <v/>
      </c>
    </row>
    <row r="1889" spans="2:10" ht="45" customHeight="1" x14ac:dyDescent="0.25">
      <c r="B1889" s="194">
        <f t="shared" si="152"/>
        <v>1870</v>
      </c>
      <c r="C1889" s="203"/>
      <c r="D1889" s="209"/>
      <c r="E1889" s="205"/>
      <c r="F1889" s="206"/>
      <c r="G1889" s="199" t="str">
        <f t="shared" si="148"/>
        <v/>
      </c>
      <c r="H1889" s="199" t="str">
        <f t="shared" si="149"/>
        <v/>
      </c>
      <c r="I1889" s="207" t="str">
        <f t="shared" si="150"/>
        <v/>
      </c>
      <c r="J1889" s="208" t="str">
        <f t="shared" si="151"/>
        <v/>
      </c>
    </row>
    <row r="1890" spans="2:10" ht="45" customHeight="1" x14ac:dyDescent="0.25">
      <c r="B1890" s="194">
        <f t="shared" si="152"/>
        <v>1871</v>
      </c>
      <c r="C1890" s="203"/>
      <c r="D1890" s="209"/>
      <c r="E1890" s="205"/>
      <c r="F1890" s="206"/>
      <c r="G1890" s="199" t="str">
        <f t="shared" si="148"/>
        <v/>
      </c>
      <c r="H1890" s="199" t="str">
        <f t="shared" si="149"/>
        <v/>
      </c>
      <c r="I1890" s="207" t="str">
        <f t="shared" si="150"/>
        <v/>
      </c>
      <c r="J1890" s="208" t="str">
        <f t="shared" si="151"/>
        <v/>
      </c>
    </row>
    <row r="1891" spans="2:10" ht="45" customHeight="1" x14ac:dyDescent="0.25">
      <c r="B1891" s="194">
        <f t="shared" si="152"/>
        <v>1872</v>
      </c>
      <c r="C1891" s="203"/>
      <c r="D1891" s="209"/>
      <c r="E1891" s="205"/>
      <c r="F1891" s="206"/>
      <c r="G1891" s="199" t="str">
        <f t="shared" si="148"/>
        <v/>
      </c>
      <c r="H1891" s="199" t="str">
        <f t="shared" si="149"/>
        <v/>
      </c>
      <c r="I1891" s="207" t="str">
        <f t="shared" si="150"/>
        <v/>
      </c>
      <c r="J1891" s="208" t="str">
        <f t="shared" si="151"/>
        <v/>
      </c>
    </row>
    <row r="1892" spans="2:10" ht="45" customHeight="1" x14ac:dyDescent="0.25">
      <c r="B1892" s="194">
        <f t="shared" si="152"/>
        <v>1873</v>
      </c>
      <c r="C1892" s="203"/>
      <c r="D1892" s="209"/>
      <c r="E1892" s="205"/>
      <c r="F1892" s="206"/>
      <c r="G1892" s="199" t="str">
        <f t="shared" si="148"/>
        <v/>
      </c>
      <c r="H1892" s="199" t="str">
        <f t="shared" si="149"/>
        <v/>
      </c>
      <c r="I1892" s="207" t="str">
        <f t="shared" si="150"/>
        <v/>
      </c>
      <c r="J1892" s="208" t="str">
        <f t="shared" si="151"/>
        <v/>
      </c>
    </row>
    <row r="1893" spans="2:10" ht="45" customHeight="1" x14ac:dyDescent="0.25">
      <c r="B1893" s="194">
        <f t="shared" si="152"/>
        <v>1874</v>
      </c>
      <c r="C1893" s="203"/>
      <c r="D1893" s="209"/>
      <c r="E1893" s="205"/>
      <c r="F1893" s="206"/>
      <c r="G1893" s="199" t="str">
        <f t="shared" si="148"/>
        <v/>
      </c>
      <c r="H1893" s="199" t="str">
        <f t="shared" si="149"/>
        <v/>
      </c>
      <c r="I1893" s="207" t="str">
        <f t="shared" si="150"/>
        <v/>
      </c>
      <c r="J1893" s="208" t="str">
        <f t="shared" si="151"/>
        <v/>
      </c>
    </row>
    <row r="1894" spans="2:10" ht="45" customHeight="1" x14ac:dyDescent="0.25">
      <c r="B1894" s="194">
        <f t="shared" si="152"/>
        <v>1875</v>
      </c>
      <c r="C1894" s="203"/>
      <c r="D1894" s="209"/>
      <c r="E1894" s="205"/>
      <c r="F1894" s="206"/>
      <c r="G1894" s="199" t="str">
        <f t="shared" si="148"/>
        <v/>
      </c>
      <c r="H1894" s="199" t="str">
        <f t="shared" si="149"/>
        <v/>
      </c>
      <c r="I1894" s="207" t="str">
        <f t="shared" si="150"/>
        <v/>
      </c>
      <c r="J1894" s="208" t="str">
        <f t="shared" si="151"/>
        <v/>
      </c>
    </row>
    <row r="1895" spans="2:10" ht="45" customHeight="1" x14ac:dyDescent="0.25">
      <c r="B1895" s="194">
        <f t="shared" si="152"/>
        <v>1876</v>
      </c>
      <c r="C1895" s="203"/>
      <c r="D1895" s="209"/>
      <c r="E1895" s="205"/>
      <c r="F1895" s="206"/>
      <c r="G1895" s="199" t="str">
        <f t="shared" si="148"/>
        <v/>
      </c>
      <c r="H1895" s="199" t="str">
        <f t="shared" si="149"/>
        <v/>
      </c>
      <c r="I1895" s="207" t="str">
        <f t="shared" si="150"/>
        <v/>
      </c>
      <c r="J1895" s="208" t="str">
        <f t="shared" si="151"/>
        <v/>
      </c>
    </row>
    <row r="1896" spans="2:10" ht="45" customHeight="1" x14ac:dyDescent="0.25">
      <c r="B1896" s="194">
        <f t="shared" si="152"/>
        <v>1877</v>
      </c>
      <c r="C1896" s="203"/>
      <c r="D1896" s="209"/>
      <c r="E1896" s="205"/>
      <c r="F1896" s="206"/>
      <c r="G1896" s="199" t="str">
        <f t="shared" si="148"/>
        <v/>
      </c>
      <c r="H1896" s="199" t="str">
        <f t="shared" si="149"/>
        <v/>
      </c>
      <c r="I1896" s="207" t="str">
        <f t="shared" si="150"/>
        <v/>
      </c>
      <c r="J1896" s="208" t="str">
        <f t="shared" si="151"/>
        <v/>
      </c>
    </row>
    <row r="1897" spans="2:10" ht="45" customHeight="1" x14ac:dyDescent="0.25">
      <c r="B1897" s="194">
        <f t="shared" si="152"/>
        <v>1878</v>
      </c>
      <c r="C1897" s="203"/>
      <c r="D1897" s="209"/>
      <c r="E1897" s="205"/>
      <c r="F1897" s="206"/>
      <c r="G1897" s="199" t="str">
        <f t="shared" si="148"/>
        <v/>
      </c>
      <c r="H1897" s="199" t="str">
        <f t="shared" si="149"/>
        <v/>
      </c>
      <c r="I1897" s="207" t="str">
        <f t="shared" si="150"/>
        <v/>
      </c>
      <c r="J1897" s="208" t="str">
        <f t="shared" si="151"/>
        <v/>
      </c>
    </row>
    <row r="1898" spans="2:10" ht="45" customHeight="1" x14ac:dyDescent="0.25">
      <c r="B1898" s="194">
        <f t="shared" si="152"/>
        <v>1879</v>
      </c>
      <c r="C1898" s="203"/>
      <c r="D1898" s="209"/>
      <c r="E1898" s="205"/>
      <c r="F1898" s="206"/>
      <c r="G1898" s="199" t="str">
        <f t="shared" si="148"/>
        <v/>
      </c>
      <c r="H1898" s="199" t="str">
        <f t="shared" si="149"/>
        <v/>
      </c>
      <c r="I1898" s="207" t="str">
        <f t="shared" si="150"/>
        <v/>
      </c>
      <c r="J1898" s="208" t="str">
        <f t="shared" si="151"/>
        <v/>
      </c>
    </row>
    <row r="1899" spans="2:10" ht="45" customHeight="1" x14ac:dyDescent="0.25">
      <c r="B1899" s="194">
        <f t="shared" si="152"/>
        <v>1880</v>
      </c>
      <c r="C1899" s="203"/>
      <c r="D1899" s="209"/>
      <c r="E1899" s="205"/>
      <c r="F1899" s="206"/>
      <c r="G1899" s="199" t="str">
        <f t="shared" si="148"/>
        <v/>
      </c>
      <c r="H1899" s="199" t="str">
        <f t="shared" si="149"/>
        <v/>
      </c>
      <c r="I1899" s="207" t="str">
        <f t="shared" si="150"/>
        <v/>
      </c>
      <c r="J1899" s="208" t="str">
        <f t="shared" si="151"/>
        <v/>
      </c>
    </row>
    <row r="1900" spans="2:10" ht="45" customHeight="1" x14ac:dyDescent="0.25">
      <c r="B1900" s="194">
        <f t="shared" si="152"/>
        <v>1881</v>
      </c>
      <c r="C1900" s="203"/>
      <c r="D1900" s="209"/>
      <c r="E1900" s="205"/>
      <c r="F1900" s="206"/>
      <c r="G1900" s="199" t="str">
        <f t="shared" si="148"/>
        <v/>
      </c>
      <c r="H1900" s="199" t="str">
        <f t="shared" si="149"/>
        <v/>
      </c>
      <c r="I1900" s="207" t="str">
        <f t="shared" si="150"/>
        <v/>
      </c>
      <c r="J1900" s="208" t="str">
        <f t="shared" si="151"/>
        <v/>
      </c>
    </row>
    <row r="1901" spans="2:10" ht="45" customHeight="1" x14ac:dyDescent="0.25">
      <c r="B1901" s="194">
        <f t="shared" si="152"/>
        <v>1882</v>
      </c>
      <c r="C1901" s="203"/>
      <c r="D1901" s="209"/>
      <c r="E1901" s="205"/>
      <c r="F1901" s="206"/>
      <c r="G1901" s="199" t="str">
        <f t="shared" si="148"/>
        <v/>
      </c>
      <c r="H1901" s="199" t="str">
        <f t="shared" si="149"/>
        <v/>
      </c>
      <c r="I1901" s="207" t="str">
        <f t="shared" si="150"/>
        <v/>
      </c>
      <c r="J1901" s="208" t="str">
        <f t="shared" si="151"/>
        <v/>
      </c>
    </row>
    <row r="1902" spans="2:10" ht="45" customHeight="1" x14ac:dyDescent="0.25">
      <c r="B1902" s="194">
        <f t="shared" si="152"/>
        <v>1883</v>
      </c>
      <c r="C1902" s="203"/>
      <c r="D1902" s="209"/>
      <c r="E1902" s="205"/>
      <c r="F1902" s="206"/>
      <c r="G1902" s="199" t="str">
        <f t="shared" si="148"/>
        <v/>
      </c>
      <c r="H1902" s="199" t="str">
        <f t="shared" si="149"/>
        <v/>
      </c>
      <c r="I1902" s="207" t="str">
        <f t="shared" si="150"/>
        <v/>
      </c>
      <c r="J1902" s="208" t="str">
        <f t="shared" si="151"/>
        <v/>
      </c>
    </row>
    <row r="1903" spans="2:10" ht="45" customHeight="1" x14ac:dyDescent="0.25">
      <c r="B1903" s="194">
        <f t="shared" si="152"/>
        <v>1884</v>
      </c>
      <c r="C1903" s="203"/>
      <c r="D1903" s="209"/>
      <c r="E1903" s="205"/>
      <c r="F1903" s="206"/>
      <c r="G1903" s="199" t="str">
        <f t="shared" si="148"/>
        <v/>
      </c>
      <c r="H1903" s="199" t="str">
        <f t="shared" si="149"/>
        <v/>
      </c>
      <c r="I1903" s="207" t="str">
        <f t="shared" si="150"/>
        <v/>
      </c>
      <c r="J1903" s="208" t="str">
        <f t="shared" si="151"/>
        <v/>
      </c>
    </row>
    <row r="1904" spans="2:10" ht="45" customHeight="1" x14ac:dyDescent="0.25">
      <c r="B1904" s="194">
        <f t="shared" si="152"/>
        <v>1885</v>
      </c>
      <c r="C1904" s="203"/>
      <c r="D1904" s="209"/>
      <c r="E1904" s="205"/>
      <c r="F1904" s="206"/>
      <c r="G1904" s="199" t="str">
        <f t="shared" si="148"/>
        <v/>
      </c>
      <c r="H1904" s="199" t="str">
        <f t="shared" si="149"/>
        <v/>
      </c>
      <c r="I1904" s="207" t="str">
        <f t="shared" si="150"/>
        <v/>
      </c>
      <c r="J1904" s="208" t="str">
        <f t="shared" si="151"/>
        <v/>
      </c>
    </row>
    <row r="1905" spans="2:10" ht="45" customHeight="1" x14ac:dyDescent="0.25">
      <c r="B1905" s="194">
        <f t="shared" si="152"/>
        <v>1886</v>
      </c>
      <c r="C1905" s="203"/>
      <c r="D1905" s="209"/>
      <c r="E1905" s="205"/>
      <c r="F1905" s="206"/>
      <c r="G1905" s="199" t="str">
        <f t="shared" si="148"/>
        <v/>
      </c>
      <c r="H1905" s="199" t="str">
        <f t="shared" si="149"/>
        <v/>
      </c>
      <c r="I1905" s="207" t="str">
        <f t="shared" si="150"/>
        <v/>
      </c>
      <c r="J1905" s="208" t="str">
        <f t="shared" si="151"/>
        <v/>
      </c>
    </row>
    <row r="1906" spans="2:10" ht="45" customHeight="1" x14ac:dyDescent="0.25">
      <c r="B1906" s="194">
        <f t="shared" si="152"/>
        <v>1887</v>
      </c>
      <c r="C1906" s="203"/>
      <c r="D1906" s="209"/>
      <c r="E1906" s="205"/>
      <c r="F1906" s="206"/>
      <c r="G1906" s="199" t="str">
        <f t="shared" si="148"/>
        <v/>
      </c>
      <c r="H1906" s="199" t="str">
        <f t="shared" si="149"/>
        <v/>
      </c>
      <c r="I1906" s="207" t="str">
        <f t="shared" si="150"/>
        <v/>
      </c>
      <c r="J1906" s="208" t="str">
        <f t="shared" si="151"/>
        <v/>
      </c>
    </row>
    <row r="1907" spans="2:10" ht="45" customHeight="1" x14ac:dyDescent="0.25">
      <c r="B1907" s="194">
        <f t="shared" si="152"/>
        <v>1888</v>
      </c>
      <c r="C1907" s="203"/>
      <c r="D1907" s="209"/>
      <c r="E1907" s="205"/>
      <c r="F1907" s="206"/>
      <c r="G1907" s="199" t="str">
        <f t="shared" si="148"/>
        <v/>
      </c>
      <c r="H1907" s="199" t="str">
        <f t="shared" si="149"/>
        <v/>
      </c>
      <c r="I1907" s="207" t="str">
        <f t="shared" si="150"/>
        <v/>
      </c>
      <c r="J1907" s="208" t="str">
        <f t="shared" si="151"/>
        <v/>
      </c>
    </row>
    <row r="1908" spans="2:10" ht="45" customHeight="1" x14ac:dyDescent="0.25">
      <c r="B1908" s="194">
        <f t="shared" si="152"/>
        <v>1889</v>
      </c>
      <c r="C1908" s="203"/>
      <c r="D1908" s="209"/>
      <c r="E1908" s="205"/>
      <c r="F1908" s="206"/>
      <c r="G1908" s="199" t="str">
        <f t="shared" si="148"/>
        <v/>
      </c>
      <c r="H1908" s="199" t="str">
        <f t="shared" si="149"/>
        <v/>
      </c>
      <c r="I1908" s="207" t="str">
        <f t="shared" si="150"/>
        <v/>
      </c>
      <c r="J1908" s="208" t="str">
        <f t="shared" si="151"/>
        <v/>
      </c>
    </row>
    <row r="1909" spans="2:10" ht="45" customHeight="1" x14ac:dyDescent="0.25">
      <c r="B1909" s="194">
        <f t="shared" si="152"/>
        <v>1890</v>
      </c>
      <c r="C1909" s="203"/>
      <c r="D1909" s="209"/>
      <c r="E1909" s="205"/>
      <c r="F1909" s="206"/>
      <c r="G1909" s="199" t="str">
        <f t="shared" si="148"/>
        <v/>
      </c>
      <c r="H1909" s="199" t="str">
        <f t="shared" si="149"/>
        <v/>
      </c>
      <c r="I1909" s="207" t="str">
        <f t="shared" si="150"/>
        <v/>
      </c>
      <c r="J1909" s="208" t="str">
        <f t="shared" si="151"/>
        <v/>
      </c>
    </row>
    <row r="1910" spans="2:10" ht="45" customHeight="1" x14ac:dyDescent="0.25">
      <c r="B1910" s="194">
        <f t="shared" si="152"/>
        <v>1891</v>
      </c>
      <c r="C1910" s="203"/>
      <c r="D1910" s="209"/>
      <c r="E1910" s="205"/>
      <c r="F1910" s="206"/>
      <c r="G1910" s="199" t="str">
        <f t="shared" si="148"/>
        <v/>
      </c>
      <c r="H1910" s="199" t="str">
        <f t="shared" si="149"/>
        <v/>
      </c>
      <c r="I1910" s="207" t="str">
        <f t="shared" si="150"/>
        <v/>
      </c>
      <c r="J1910" s="208" t="str">
        <f t="shared" si="151"/>
        <v/>
      </c>
    </row>
    <row r="1911" spans="2:10" ht="45" customHeight="1" x14ac:dyDescent="0.25">
      <c r="B1911" s="194">
        <f t="shared" si="152"/>
        <v>1892</v>
      </c>
      <c r="C1911" s="203"/>
      <c r="D1911" s="209"/>
      <c r="E1911" s="205"/>
      <c r="F1911" s="206"/>
      <c r="G1911" s="199" t="str">
        <f t="shared" si="148"/>
        <v/>
      </c>
      <c r="H1911" s="199" t="str">
        <f t="shared" si="149"/>
        <v/>
      </c>
      <c r="I1911" s="207" t="str">
        <f t="shared" si="150"/>
        <v/>
      </c>
      <c r="J1911" s="208" t="str">
        <f t="shared" si="151"/>
        <v/>
      </c>
    </row>
    <row r="1912" spans="2:10" ht="45" customHeight="1" x14ac:dyDescent="0.25">
      <c r="B1912" s="194">
        <f t="shared" si="152"/>
        <v>1893</v>
      </c>
      <c r="C1912" s="203"/>
      <c r="D1912" s="209"/>
      <c r="E1912" s="205"/>
      <c r="F1912" s="206"/>
      <c r="G1912" s="199" t="str">
        <f t="shared" si="148"/>
        <v/>
      </c>
      <c r="H1912" s="199" t="str">
        <f t="shared" si="149"/>
        <v/>
      </c>
      <c r="I1912" s="207" t="str">
        <f t="shared" si="150"/>
        <v/>
      </c>
      <c r="J1912" s="208" t="str">
        <f t="shared" si="151"/>
        <v/>
      </c>
    </row>
    <row r="1913" spans="2:10" ht="45" customHeight="1" x14ac:dyDescent="0.25">
      <c r="B1913" s="194">
        <f t="shared" si="152"/>
        <v>1894</v>
      </c>
      <c r="C1913" s="203"/>
      <c r="D1913" s="209"/>
      <c r="E1913" s="205"/>
      <c r="F1913" s="206"/>
      <c r="G1913" s="199" t="str">
        <f t="shared" si="148"/>
        <v/>
      </c>
      <c r="H1913" s="199" t="str">
        <f t="shared" si="149"/>
        <v/>
      </c>
      <c r="I1913" s="207" t="str">
        <f t="shared" si="150"/>
        <v/>
      </c>
      <c r="J1913" s="208" t="str">
        <f t="shared" si="151"/>
        <v/>
      </c>
    </row>
    <row r="1914" spans="2:10" ht="45" customHeight="1" x14ac:dyDescent="0.25">
      <c r="B1914" s="194">
        <f t="shared" si="152"/>
        <v>1895</v>
      </c>
      <c r="C1914" s="203"/>
      <c r="D1914" s="209"/>
      <c r="E1914" s="205"/>
      <c r="F1914" s="206"/>
      <c r="G1914" s="199" t="str">
        <f t="shared" si="148"/>
        <v/>
      </c>
      <c r="H1914" s="199" t="str">
        <f t="shared" si="149"/>
        <v/>
      </c>
      <c r="I1914" s="207" t="str">
        <f t="shared" si="150"/>
        <v/>
      </c>
      <c r="J1914" s="208" t="str">
        <f t="shared" si="151"/>
        <v/>
      </c>
    </row>
    <row r="1915" spans="2:10" ht="45" customHeight="1" x14ac:dyDescent="0.25">
      <c r="B1915" s="194">
        <f t="shared" si="152"/>
        <v>1896</v>
      </c>
      <c r="C1915" s="203"/>
      <c r="D1915" s="209"/>
      <c r="E1915" s="205"/>
      <c r="F1915" s="206"/>
      <c r="G1915" s="199" t="str">
        <f t="shared" si="148"/>
        <v/>
      </c>
      <c r="H1915" s="199" t="str">
        <f t="shared" si="149"/>
        <v/>
      </c>
      <c r="I1915" s="207" t="str">
        <f t="shared" si="150"/>
        <v/>
      </c>
      <c r="J1915" s="208" t="str">
        <f t="shared" si="151"/>
        <v/>
      </c>
    </row>
    <row r="1916" spans="2:10" ht="45" customHeight="1" x14ac:dyDescent="0.25">
      <c r="B1916" s="194">
        <f t="shared" si="152"/>
        <v>1897</v>
      </c>
      <c r="C1916" s="203"/>
      <c r="D1916" s="209"/>
      <c r="E1916" s="205"/>
      <c r="F1916" s="206"/>
      <c r="G1916" s="199" t="str">
        <f t="shared" si="148"/>
        <v/>
      </c>
      <c r="H1916" s="199" t="str">
        <f t="shared" si="149"/>
        <v/>
      </c>
      <c r="I1916" s="207" t="str">
        <f t="shared" si="150"/>
        <v/>
      </c>
      <c r="J1916" s="208" t="str">
        <f t="shared" si="151"/>
        <v/>
      </c>
    </row>
    <row r="1917" spans="2:10" ht="45" customHeight="1" x14ac:dyDescent="0.25">
      <c r="B1917" s="194">
        <f t="shared" si="152"/>
        <v>1898</v>
      </c>
      <c r="C1917" s="203"/>
      <c r="D1917" s="209"/>
      <c r="E1917" s="205"/>
      <c r="F1917" s="206"/>
      <c r="G1917" s="199" t="str">
        <f t="shared" si="148"/>
        <v/>
      </c>
      <c r="H1917" s="199" t="str">
        <f t="shared" si="149"/>
        <v/>
      </c>
      <c r="I1917" s="207" t="str">
        <f t="shared" si="150"/>
        <v/>
      </c>
      <c r="J1917" s="208" t="str">
        <f t="shared" si="151"/>
        <v/>
      </c>
    </row>
    <row r="1918" spans="2:10" ht="45" customHeight="1" x14ac:dyDescent="0.25">
      <c r="B1918" s="194">
        <f t="shared" si="152"/>
        <v>1899</v>
      </c>
      <c r="C1918" s="203"/>
      <c r="D1918" s="209"/>
      <c r="E1918" s="205"/>
      <c r="F1918" s="206"/>
      <c r="G1918" s="199" t="str">
        <f t="shared" si="148"/>
        <v/>
      </c>
      <c r="H1918" s="199" t="str">
        <f t="shared" si="149"/>
        <v/>
      </c>
      <c r="I1918" s="207" t="str">
        <f t="shared" si="150"/>
        <v/>
      </c>
      <c r="J1918" s="208" t="str">
        <f t="shared" si="151"/>
        <v/>
      </c>
    </row>
    <row r="1919" spans="2:10" ht="45" customHeight="1" x14ac:dyDescent="0.25">
      <c r="B1919" s="194">
        <f t="shared" si="152"/>
        <v>1900</v>
      </c>
      <c r="C1919" s="203"/>
      <c r="D1919" s="209"/>
      <c r="E1919" s="205"/>
      <c r="F1919" s="206"/>
      <c r="G1919" s="199" t="str">
        <f t="shared" si="148"/>
        <v/>
      </c>
      <c r="H1919" s="199" t="str">
        <f t="shared" si="149"/>
        <v/>
      </c>
      <c r="I1919" s="207" t="str">
        <f t="shared" si="150"/>
        <v/>
      </c>
      <c r="J1919" s="208" t="str">
        <f t="shared" si="151"/>
        <v/>
      </c>
    </row>
    <row r="1920" spans="2:10" ht="45" customHeight="1" x14ac:dyDescent="0.25">
      <c r="B1920" s="194">
        <f t="shared" si="152"/>
        <v>1901</v>
      </c>
      <c r="C1920" s="203"/>
      <c r="D1920" s="209"/>
      <c r="E1920" s="205"/>
      <c r="F1920" s="206"/>
      <c r="G1920" s="199" t="str">
        <f t="shared" si="148"/>
        <v/>
      </c>
      <c r="H1920" s="199" t="str">
        <f t="shared" si="149"/>
        <v/>
      </c>
      <c r="I1920" s="207" t="str">
        <f t="shared" si="150"/>
        <v/>
      </c>
      <c r="J1920" s="208" t="str">
        <f t="shared" si="151"/>
        <v/>
      </c>
    </row>
    <row r="1921" spans="2:10" ht="45" customHeight="1" x14ac:dyDescent="0.25">
      <c r="B1921" s="194">
        <f t="shared" si="152"/>
        <v>1902</v>
      </c>
      <c r="C1921" s="203"/>
      <c r="D1921" s="209"/>
      <c r="E1921" s="205"/>
      <c r="F1921" s="206"/>
      <c r="G1921" s="199" t="str">
        <f t="shared" si="148"/>
        <v/>
      </c>
      <c r="H1921" s="199" t="str">
        <f t="shared" si="149"/>
        <v/>
      </c>
      <c r="I1921" s="207" t="str">
        <f t="shared" si="150"/>
        <v/>
      </c>
      <c r="J1921" s="208" t="str">
        <f t="shared" si="151"/>
        <v/>
      </c>
    </row>
    <row r="1922" spans="2:10" ht="45" customHeight="1" x14ac:dyDescent="0.25">
      <c r="B1922" s="194">
        <f t="shared" si="152"/>
        <v>1903</v>
      </c>
      <c r="C1922" s="203"/>
      <c r="D1922" s="209"/>
      <c r="E1922" s="205"/>
      <c r="F1922" s="206"/>
      <c r="G1922" s="199" t="str">
        <f t="shared" si="148"/>
        <v/>
      </c>
      <c r="H1922" s="199" t="str">
        <f t="shared" si="149"/>
        <v/>
      </c>
      <c r="I1922" s="207" t="str">
        <f t="shared" si="150"/>
        <v/>
      </c>
      <c r="J1922" s="208" t="str">
        <f t="shared" si="151"/>
        <v/>
      </c>
    </row>
    <row r="1923" spans="2:10" ht="45" customHeight="1" x14ac:dyDescent="0.25">
      <c r="B1923" s="194">
        <f t="shared" si="152"/>
        <v>1904</v>
      </c>
      <c r="C1923" s="203"/>
      <c r="D1923" s="209"/>
      <c r="E1923" s="205"/>
      <c r="F1923" s="206"/>
      <c r="G1923" s="199" t="str">
        <f t="shared" si="148"/>
        <v/>
      </c>
      <c r="H1923" s="199" t="str">
        <f t="shared" si="149"/>
        <v/>
      </c>
      <c r="I1923" s="207" t="str">
        <f t="shared" si="150"/>
        <v/>
      </c>
      <c r="J1923" s="208" t="str">
        <f t="shared" si="151"/>
        <v/>
      </c>
    </row>
    <row r="1924" spans="2:10" ht="45" customHeight="1" x14ac:dyDescent="0.25">
      <c r="B1924" s="194">
        <f t="shared" si="152"/>
        <v>1905</v>
      </c>
      <c r="C1924" s="203"/>
      <c r="D1924" s="209"/>
      <c r="E1924" s="205"/>
      <c r="F1924" s="206"/>
      <c r="G1924" s="199" t="str">
        <f t="shared" si="148"/>
        <v/>
      </c>
      <c r="H1924" s="199" t="str">
        <f t="shared" si="149"/>
        <v/>
      </c>
      <c r="I1924" s="207" t="str">
        <f t="shared" si="150"/>
        <v/>
      </c>
      <c r="J1924" s="208" t="str">
        <f t="shared" si="151"/>
        <v/>
      </c>
    </row>
    <row r="1925" spans="2:10" ht="45" customHeight="1" x14ac:dyDescent="0.25">
      <c r="B1925" s="194">
        <f t="shared" si="152"/>
        <v>1906</v>
      </c>
      <c r="C1925" s="203"/>
      <c r="D1925" s="209"/>
      <c r="E1925" s="205"/>
      <c r="F1925" s="206"/>
      <c r="G1925" s="199" t="str">
        <f t="shared" si="148"/>
        <v/>
      </c>
      <c r="H1925" s="199" t="str">
        <f t="shared" si="149"/>
        <v/>
      </c>
      <c r="I1925" s="207" t="str">
        <f t="shared" si="150"/>
        <v/>
      </c>
      <c r="J1925" s="208" t="str">
        <f t="shared" si="151"/>
        <v/>
      </c>
    </row>
    <row r="1926" spans="2:10" ht="45" customHeight="1" x14ac:dyDescent="0.25">
      <c r="B1926" s="194">
        <f t="shared" si="152"/>
        <v>1907</v>
      </c>
      <c r="C1926" s="203"/>
      <c r="D1926" s="209"/>
      <c r="E1926" s="205"/>
      <c r="F1926" s="206"/>
      <c r="G1926" s="199" t="str">
        <f t="shared" si="148"/>
        <v/>
      </c>
      <c r="H1926" s="199" t="str">
        <f t="shared" si="149"/>
        <v/>
      </c>
      <c r="I1926" s="207" t="str">
        <f t="shared" si="150"/>
        <v/>
      </c>
      <c r="J1926" s="208" t="str">
        <f t="shared" si="151"/>
        <v/>
      </c>
    </row>
    <row r="1927" spans="2:10" ht="45" customHeight="1" x14ac:dyDescent="0.25">
      <c r="B1927" s="194">
        <f t="shared" si="152"/>
        <v>1908</v>
      </c>
      <c r="C1927" s="203"/>
      <c r="D1927" s="209"/>
      <c r="E1927" s="205"/>
      <c r="F1927" s="206"/>
      <c r="G1927" s="199" t="str">
        <f t="shared" si="148"/>
        <v/>
      </c>
      <c r="H1927" s="199" t="str">
        <f t="shared" si="149"/>
        <v/>
      </c>
      <c r="I1927" s="207" t="str">
        <f t="shared" si="150"/>
        <v/>
      </c>
      <c r="J1927" s="208" t="str">
        <f t="shared" si="151"/>
        <v/>
      </c>
    </row>
    <row r="1928" spans="2:10" ht="45" customHeight="1" x14ac:dyDescent="0.25">
      <c r="B1928" s="194">
        <f t="shared" si="152"/>
        <v>1909</v>
      </c>
      <c r="C1928" s="203"/>
      <c r="D1928" s="209"/>
      <c r="E1928" s="205"/>
      <c r="F1928" s="206"/>
      <c r="G1928" s="199" t="str">
        <f t="shared" si="148"/>
        <v/>
      </c>
      <c r="H1928" s="199" t="str">
        <f t="shared" si="149"/>
        <v/>
      </c>
      <c r="I1928" s="207" t="str">
        <f t="shared" si="150"/>
        <v/>
      </c>
      <c r="J1928" s="208" t="str">
        <f t="shared" si="151"/>
        <v/>
      </c>
    </row>
    <row r="1929" spans="2:10" ht="45" customHeight="1" x14ac:dyDescent="0.25">
      <c r="B1929" s="194">
        <f t="shared" si="152"/>
        <v>1910</v>
      </c>
      <c r="C1929" s="203"/>
      <c r="D1929" s="209"/>
      <c r="E1929" s="205"/>
      <c r="F1929" s="206"/>
      <c r="G1929" s="199" t="str">
        <f t="shared" si="148"/>
        <v/>
      </c>
      <c r="H1929" s="199" t="str">
        <f t="shared" si="149"/>
        <v/>
      </c>
      <c r="I1929" s="207" t="str">
        <f t="shared" si="150"/>
        <v/>
      </c>
      <c r="J1929" s="208" t="str">
        <f t="shared" si="151"/>
        <v/>
      </c>
    </row>
    <row r="1930" spans="2:10" ht="45" customHeight="1" x14ac:dyDescent="0.25">
      <c r="B1930" s="194">
        <f t="shared" si="152"/>
        <v>1911</v>
      </c>
      <c r="C1930" s="203"/>
      <c r="D1930" s="209"/>
      <c r="E1930" s="205"/>
      <c r="F1930" s="206"/>
      <c r="G1930" s="199" t="str">
        <f t="shared" si="148"/>
        <v/>
      </c>
      <c r="H1930" s="199" t="str">
        <f t="shared" si="149"/>
        <v/>
      </c>
      <c r="I1930" s="207" t="str">
        <f t="shared" si="150"/>
        <v/>
      </c>
      <c r="J1930" s="208" t="str">
        <f t="shared" si="151"/>
        <v/>
      </c>
    </row>
    <row r="1931" spans="2:10" ht="45" customHeight="1" x14ac:dyDescent="0.25">
      <c r="B1931" s="194">
        <f t="shared" si="152"/>
        <v>1912</v>
      </c>
      <c r="C1931" s="203"/>
      <c r="D1931" s="209"/>
      <c r="E1931" s="205"/>
      <c r="F1931" s="206"/>
      <c r="G1931" s="199" t="str">
        <f t="shared" si="148"/>
        <v/>
      </c>
      <c r="H1931" s="199" t="str">
        <f t="shared" si="149"/>
        <v/>
      </c>
      <c r="I1931" s="207" t="str">
        <f t="shared" si="150"/>
        <v/>
      </c>
      <c r="J1931" s="208" t="str">
        <f t="shared" si="151"/>
        <v/>
      </c>
    </row>
    <row r="1932" spans="2:10" ht="45" customHeight="1" x14ac:dyDescent="0.25">
      <c r="B1932" s="194">
        <f t="shared" si="152"/>
        <v>1913</v>
      </c>
      <c r="C1932" s="203"/>
      <c r="D1932" s="209"/>
      <c r="E1932" s="205"/>
      <c r="F1932" s="206"/>
      <c r="G1932" s="199" t="str">
        <f t="shared" si="148"/>
        <v/>
      </c>
      <c r="H1932" s="199" t="str">
        <f t="shared" si="149"/>
        <v/>
      </c>
      <c r="I1932" s="207" t="str">
        <f t="shared" si="150"/>
        <v/>
      </c>
      <c r="J1932" s="208" t="str">
        <f t="shared" si="151"/>
        <v/>
      </c>
    </row>
    <row r="1933" spans="2:10" ht="45" customHeight="1" x14ac:dyDescent="0.25">
      <c r="B1933" s="194">
        <f t="shared" si="152"/>
        <v>1914</v>
      </c>
      <c r="C1933" s="203"/>
      <c r="D1933" s="209"/>
      <c r="E1933" s="205"/>
      <c r="F1933" s="206"/>
      <c r="G1933" s="199" t="str">
        <f t="shared" si="148"/>
        <v/>
      </c>
      <c r="H1933" s="199" t="str">
        <f t="shared" si="149"/>
        <v/>
      </c>
      <c r="I1933" s="207" t="str">
        <f t="shared" si="150"/>
        <v/>
      </c>
      <c r="J1933" s="208" t="str">
        <f t="shared" si="151"/>
        <v/>
      </c>
    </row>
    <row r="1934" spans="2:10" ht="45" customHeight="1" x14ac:dyDescent="0.25">
      <c r="B1934" s="194">
        <f t="shared" si="152"/>
        <v>1915</v>
      </c>
      <c r="C1934" s="203"/>
      <c r="D1934" s="209"/>
      <c r="E1934" s="205"/>
      <c r="F1934" s="206"/>
      <c r="G1934" s="199" t="str">
        <f t="shared" si="148"/>
        <v/>
      </c>
      <c r="H1934" s="199" t="str">
        <f t="shared" si="149"/>
        <v/>
      </c>
      <c r="I1934" s="207" t="str">
        <f t="shared" si="150"/>
        <v/>
      </c>
      <c r="J1934" s="208" t="str">
        <f t="shared" si="151"/>
        <v/>
      </c>
    </row>
    <row r="1935" spans="2:10" ht="45" customHeight="1" x14ac:dyDescent="0.25">
      <c r="B1935" s="194">
        <f t="shared" si="152"/>
        <v>1916</v>
      </c>
      <c r="C1935" s="203"/>
      <c r="D1935" s="209"/>
      <c r="E1935" s="205"/>
      <c r="F1935" s="206"/>
      <c r="G1935" s="199" t="str">
        <f t="shared" si="148"/>
        <v/>
      </c>
      <c r="H1935" s="199" t="str">
        <f t="shared" si="149"/>
        <v/>
      </c>
      <c r="I1935" s="207" t="str">
        <f t="shared" si="150"/>
        <v/>
      </c>
      <c r="J1935" s="208" t="str">
        <f t="shared" si="151"/>
        <v/>
      </c>
    </row>
    <row r="1936" spans="2:10" ht="45" customHeight="1" x14ac:dyDescent="0.25">
      <c r="B1936" s="194">
        <f t="shared" si="152"/>
        <v>1917</v>
      </c>
      <c r="C1936" s="203"/>
      <c r="D1936" s="209"/>
      <c r="E1936" s="205"/>
      <c r="F1936" s="206"/>
      <c r="G1936" s="199" t="str">
        <f t="shared" si="148"/>
        <v/>
      </c>
      <c r="H1936" s="199" t="str">
        <f t="shared" si="149"/>
        <v/>
      </c>
      <c r="I1936" s="207" t="str">
        <f t="shared" si="150"/>
        <v/>
      </c>
      <c r="J1936" s="208" t="str">
        <f t="shared" si="151"/>
        <v/>
      </c>
    </row>
    <row r="1937" spans="2:10" ht="45" customHeight="1" x14ac:dyDescent="0.25">
      <c r="B1937" s="194">
        <f t="shared" si="152"/>
        <v>1918</v>
      </c>
      <c r="C1937" s="203"/>
      <c r="D1937" s="209"/>
      <c r="E1937" s="205"/>
      <c r="F1937" s="206"/>
      <c r="G1937" s="199" t="str">
        <f t="shared" si="148"/>
        <v/>
      </c>
      <c r="H1937" s="199" t="str">
        <f t="shared" si="149"/>
        <v/>
      </c>
      <c r="I1937" s="207" t="str">
        <f t="shared" si="150"/>
        <v/>
      </c>
      <c r="J1937" s="208" t="str">
        <f t="shared" si="151"/>
        <v/>
      </c>
    </row>
    <row r="1938" spans="2:10" ht="45" customHeight="1" x14ac:dyDescent="0.25">
      <c r="B1938" s="194">
        <f t="shared" si="152"/>
        <v>1919</v>
      </c>
      <c r="C1938" s="203"/>
      <c r="D1938" s="209"/>
      <c r="E1938" s="205"/>
      <c r="F1938" s="206"/>
      <c r="G1938" s="199" t="str">
        <f t="shared" si="148"/>
        <v/>
      </c>
      <c r="H1938" s="199" t="str">
        <f t="shared" si="149"/>
        <v/>
      </c>
      <c r="I1938" s="207" t="str">
        <f t="shared" si="150"/>
        <v/>
      </c>
      <c r="J1938" s="208" t="str">
        <f t="shared" si="151"/>
        <v/>
      </c>
    </row>
    <row r="1939" spans="2:10" ht="45" customHeight="1" x14ac:dyDescent="0.25">
      <c r="B1939" s="194">
        <f t="shared" si="152"/>
        <v>1920</v>
      </c>
      <c r="C1939" s="203"/>
      <c r="D1939" s="209"/>
      <c r="E1939" s="205"/>
      <c r="F1939" s="206"/>
      <c r="G1939" s="199" t="str">
        <f t="shared" ref="G1939:G2002" si="153">IF(D1939&gt;0,G1938+D1939,"")</f>
        <v/>
      </c>
      <c r="H1939" s="199" t="str">
        <f t="shared" ref="H1939:H2002" si="154">IF(E1939&gt;0,+D1939/E1939,"")</f>
        <v/>
      </c>
      <c r="I1939" s="207" t="str">
        <f t="shared" ref="I1939:I2002" si="155">IF(ISERR(F1939/D1939),"",(F1939/D1939))</f>
        <v/>
      </c>
      <c r="J1939" s="208" t="str">
        <f t="shared" ref="J1939:J2002" si="156">IF(D1939&gt;0,(IF(AND(ISERROR(VLOOKUP(D1939/$J$12,$M$10:$O$13,3,1))),"ALERTA. Registre SMMLV, casilla 8",VLOOKUP(D1939/$J$12,$M$10:$O$13,3,1))),"")</f>
        <v/>
      </c>
    </row>
    <row r="1940" spans="2:10" ht="45" customHeight="1" x14ac:dyDescent="0.25">
      <c r="B1940" s="194">
        <f t="shared" si="152"/>
        <v>1921</v>
      </c>
      <c r="C1940" s="203"/>
      <c r="D1940" s="209"/>
      <c r="E1940" s="205"/>
      <c r="F1940" s="206"/>
      <c r="G1940" s="199" t="str">
        <f t="shared" si="153"/>
        <v/>
      </c>
      <c r="H1940" s="199" t="str">
        <f t="shared" si="154"/>
        <v/>
      </c>
      <c r="I1940" s="207" t="str">
        <f t="shared" si="155"/>
        <v/>
      </c>
      <c r="J1940" s="208" t="str">
        <f t="shared" si="156"/>
        <v/>
      </c>
    </row>
    <row r="1941" spans="2:10" ht="45" customHeight="1" x14ac:dyDescent="0.25">
      <c r="B1941" s="194">
        <f t="shared" ref="B1941:B2004" si="157">1+B1940</f>
        <v>1922</v>
      </c>
      <c r="C1941" s="203"/>
      <c r="D1941" s="209"/>
      <c r="E1941" s="205"/>
      <c r="F1941" s="206"/>
      <c r="G1941" s="199" t="str">
        <f t="shared" si="153"/>
        <v/>
      </c>
      <c r="H1941" s="199" t="str">
        <f t="shared" si="154"/>
        <v/>
      </c>
      <c r="I1941" s="207" t="str">
        <f t="shared" si="155"/>
        <v/>
      </c>
      <c r="J1941" s="208" t="str">
        <f t="shared" si="156"/>
        <v/>
      </c>
    </row>
    <row r="1942" spans="2:10" ht="45" customHeight="1" x14ac:dyDescent="0.25">
      <c r="B1942" s="194">
        <f t="shared" si="157"/>
        <v>1923</v>
      </c>
      <c r="C1942" s="203"/>
      <c r="D1942" s="209"/>
      <c r="E1942" s="205"/>
      <c r="F1942" s="206"/>
      <c r="G1942" s="199" t="str">
        <f t="shared" si="153"/>
        <v/>
      </c>
      <c r="H1942" s="199" t="str">
        <f t="shared" si="154"/>
        <v/>
      </c>
      <c r="I1942" s="207" t="str">
        <f t="shared" si="155"/>
        <v/>
      </c>
      <c r="J1942" s="208" t="str">
        <f t="shared" si="156"/>
        <v/>
      </c>
    </row>
    <row r="1943" spans="2:10" ht="45" customHeight="1" x14ac:dyDescent="0.25">
      <c r="B1943" s="194">
        <f t="shared" si="157"/>
        <v>1924</v>
      </c>
      <c r="C1943" s="203"/>
      <c r="D1943" s="209"/>
      <c r="E1943" s="205"/>
      <c r="F1943" s="206"/>
      <c r="G1943" s="199" t="str">
        <f t="shared" si="153"/>
        <v/>
      </c>
      <c r="H1943" s="199" t="str">
        <f t="shared" si="154"/>
        <v/>
      </c>
      <c r="I1943" s="207" t="str">
        <f t="shared" si="155"/>
        <v/>
      </c>
      <c r="J1943" s="208" t="str">
        <f t="shared" si="156"/>
        <v/>
      </c>
    </row>
    <row r="1944" spans="2:10" ht="45" customHeight="1" x14ac:dyDescent="0.25">
      <c r="B1944" s="194">
        <f t="shared" si="157"/>
        <v>1925</v>
      </c>
      <c r="C1944" s="203"/>
      <c r="D1944" s="209"/>
      <c r="E1944" s="205"/>
      <c r="F1944" s="206"/>
      <c r="G1944" s="199" t="str">
        <f t="shared" si="153"/>
        <v/>
      </c>
      <c r="H1944" s="199" t="str">
        <f t="shared" si="154"/>
        <v/>
      </c>
      <c r="I1944" s="207" t="str">
        <f t="shared" si="155"/>
        <v/>
      </c>
      <c r="J1944" s="208" t="str">
        <f t="shared" si="156"/>
        <v/>
      </c>
    </row>
    <row r="1945" spans="2:10" ht="45" customHeight="1" x14ac:dyDescent="0.25">
      <c r="B1945" s="194">
        <f t="shared" si="157"/>
        <v>1926</v>
      </c>
      <c r="C1945" s="203"/>
      <c r="D1945" s="209"/>
      <c r="E1945" s="205"/>
      <c r="F1945" s="206"/>
      <c r="G1945" s="199" t="str">
        <f t="shared" si="153"/>
        <v/>
      </c>
      <c r="H1945" s="199" t="str">
        <f t="shared" si="154"/>
        <v/>
      </c>
      <c r="I1945" s="207" t="str">
        <f t="shared" si="155"/>
        <v/>
      </c>
      <c r="J1945" s="208" t="str">
        <f t="shared" si="156"/>
        <v/>
      </c>
    </row>
    <row r="1946" spans="2:10" ht="45" customHeight="1" x14ac:dyDescent="0.25">
      <c r="B1946" s="194">
        <f t="shared" si="157"/>
        <v>1927</v>
      </c>
      <c r="C1946" s="203"/>
      <c r="D1946" s="209"/>
      <c r="E1946" s="205"/>
      <c r="F1946" s="206"/>
      <c r="G1946" s="199" t="str">
        <f t="shared" si="153"/>
        <v/>
      </c>
      <c r="H1946" s="199" t="str">
        <f t="shared" si="154"/>
        <v/>
      </c>
      <c r="I1946" s="207" t="str">
        <f t="shared" si="155"/>
        <v/>
      </c>
      <c r="J1946" s="208" t="str">
        <f t="shared" si="156"/>
        <v/>
      </c>
    </row>
    <row r="1947" spans="2:10" ht="45" customHeight="1" x14ac:dyDescent="0.25">
      <c r="B1947" s="194">
        <f t="shared" si="157"/>
        <v>1928</v>
      </c>
      <c r="C1947" s="203"/>
      <c r="D1947" s="209"/>
      <c r="E1947" s="205"/>
      <c r="F1947" s="206"/>
      <c r="G1947" s="199" t="str">
        <f t="shared" si="153"/>
        <v/>
      </c>
      <c r="H1947" s="199" t="str">
        <f t="shared" si="154"/>
        <v/>
      </c>
      <c r="I1947" s="207" t="str">
        <f t="shared" si="155"/>
        <v/>
      </c>
      <c r="J1947" s="208" t="str">
        <f t="shared" si="156"/>
        <v/>
      </c>
    </row>
    <row r="1948" spans="2:10" ht="45" customHeight="1" x14ac:dyDescent="0.25">
      <c r="B1948" s="194">
        <f t="shared" si="157"/>
        <v>1929</v>
      </c>
      <c r="C1948" s="203"/>
      <c r="D1948" s="209"/>
      <c r="E1948" s="205"/>
      <c r="F1948" s="206"/>
      <c r="G1948" s="199" t="str">
        <f t="shared" si="153"/>
        <v/>
      </c>
      <c r="H1948" s="199" t="str">
        <f t="shared" si="154"/>
        <v/>
      </c>
      <c r="I1948" s="207" t="str">
        <f t="shared" si="155"/>
        <v/>
      </c>
      <c r="J1948" s="208" t="str">
        <f t="shared" si="156"/>
        <v/>
      </c>
    </row>
    <row r="1949" spans="2:10" ht="45" customHeight="1" x14ac:dyDescent="0.25">
      <c r="B1949" s="194">
        <f t="shared" si="157"/>
        <v>1930</v>
      </c>
      <c r="C1949" s="203"/>
      <c r="D1949" s="209"/>
      <c r="E1949" s="205"/>
      <c r="F1949" s="206"/>
      <c r="G1949" s="199" t="str">
        <f t="shared" si="153"/>
        <v/>
      </c>
      <c r="H1949" s="199" t="str">
        <f t="shared" si="154"/>
        <v/>
      </c>
      <c r="I1949" s="207" t="str">
        <f t="shared" si="155"/>
        <v/>
      </c>
      <c r="J1949" s="208" t="str">
        <f t="shared" si="156"/>
        <v/>
      </c>
    </row>
    <row r="1950" spans="2:10" ht="45" customHeight="1" x14ac:dyDescent="0.25">
      <c r="B1950" s="194">
        <f t="shared" si="157"/>
        <v>1931</v>
      </c>
      <c r="C1950" s="203"/>
      <c r="D1950" s="209"/>
      <c r="E1950" s="205"/>
      <c r="F1950" s="206"/>
      <c r="G1950" s="199" t="str">
        <f t="shared" si="153"/>
        <v/>
      </c>
      <c r="H1950" s="199" t="str">
        <f t="shared" si="154"/>
        <v/>
      </c>
      <c r="I1950" s="207" t="str">
        <f t="shared" si="155"/>
        <v/>
      </c>
      <c r="J1950" s="208" t="str">
        <f t="shared" si="156"/>
        <v/>
      </c>
    </row>
    <row r="1951" spans="2:10" ht="45" customHeight="1" x14ac:dyDescent="0.25">
      <c r="B1951" s="194">
        <f t="shared" si="157"/>
        <v>1932</v>
      </c>
      <c r="C1951" s="203"/>
      <c r="D1951" s="209"/>
      <c r="E1951" s="205"/>
      <c r="F1951" s="206"/>
      <c r="G1951" s="199" t="str">
        <f t="shared" si="153"/>
        <v/>
      </c>
      <c r="H1951" s="199" t="str">
        <f t="shared" si="154"/>
        <v/>
      </c>
      <c r="I1951" s="207" t="str">
        <f t="shared" si="155"/>
        <v/>
      </c>
      <c r="J1951" s="208" t="str">
        <f t="shared" si="156"/>
        <v/>
      </c>
    </row>
    <row r="1952" spans="2:10" ht="45" customHeight="1" x14ac:dyDescent="0.25">
      <c r="B1952" s="194">
        <f t="shared" si="157"/>
        <v>1933</v>
      </c>
      <c r="C1952" s="203"/>
      <c r="D1952" s="209"/>
      <c r="E1952" s="205"/>
      <c r="F1952" s="206"/>
      <c r="G1952" s="199" t="str">
        <f t="shared" si="153"/>
        <v/>
      </c>
      <c r="H1952" s="199" t="str">
        <f t="shared" si="154"/>
        <v/>
      </c>
      <c r="I1952" s="207" t="str">
        <f t="shared" si="155"/>
        <v/>
      </c>
      <c r="J1952" s="208" t="str">
        <f t="shared" si="156"/>
        <v/>
      </c>
    </row>
    <row r="1953" spans="2:10" ht="45" customHeight="1" x14ac:dyDescent="0.25">
      <c r="B1953" s="194">
        <f t="shared" si="157"/>
        <v>1934</v>
      </c>
      <c r="C1953" s="203"/>
      <c r="D1953" s="209"/>
      <c r="E1953" s="205"/>
      <c r="F1953" s="206"/>
      <c r="G1953" s="199" t="str">
        <f t="shared" si="153"/>
        <v/>
      </c>
      <c r="H1953" s="199" t="str">
        <f t="shared" si="154"/>
        <v/>
      </c>
      <c r="I1953" s="207" t="str">
        <f t="shared" si="155"/>
        <v/>
      </c>
      <c r="J1953" s="208" t="str">
        <f t="shared" si="156"/>
        <v/>
      </c>
    </row>
    <row r="1954" spans="2:10" ht="45" customHeight="1" x14ac:dyDescent="0.25">
      <c r="B1954" s="194">
        <f t="shared" si="157"/>
        <v>1935</v>
      </c>
      <c r="C1954" s="203"/>
      <c r="D1954" s="209"/>
      <c r="E1954" s="205"/>
      <c r="F1954" s="206"/>
      <c r="G1954" s="199" t="str">
        <f t="shared" si="153"/>
        <v/>
      </c>
      <c r="H1954" s="199" t="str">
        <f t="shared" si="154"/>
        <v/>
      </c>
      <c r="I1954" s="207" t="str">
        <f t="shared" si="155"/>
        <v/>
      </c>
      <c r="J1954" s="208" t="str">
        <f t="shared" si="156"/>
        <v/>
      </c>
    </row>
    <row r="1955" spans="2:10" ht="45" customHeight="1" x14ac:dyDescent="0.25">
      <c r="B1955" s="194">
        <f t="shared" si="157"/>
        <v>1936</v>
      </c>
      <c r="C1955" s="203"/>
      <c r="D1955" s="209"/>
      <c r="E1955" s="205"/>
      <c r="F1955" s="206"/>
      <c r="G1955" s="199" t="str">
        <f t="shared" si="153"/>
        <v/>
      </c>
      <c r="H1955" s="199" t="str">
        <f t="shared" si="154"/>
        <v/>
      </c>
      <c r="I1955" s="207" t="str">
        <f t="shared" si="155"/>
        <v/>
      </c>
      <c r="J1955" s="208" t="str">
        <f t="shared" si="156"/>
        <v/>
      </c>
    </row>
    <row r="1956" spans="2:10" ht="45" customHeight="1" x14ac:dyDescent="0.25">
      <c r="B1956" s="194">
        <f t="shared" si="157"/>
        <v>1937</v>
      </c>
      <c r="C1956" s="203"/>
      <c r="D1956" s="209"/>
      <c r="E1956" s="205"/>
      <c r="F1956" s="206"/>
      <c r="G1956" s="199" t="str">
        <f t="shared" si="153"/>
        <v/>
      </c>
      <c r="H1956" s="199" t="str">
        <f t="shared" si="154"/>
        <v/>
      </c>
      <c r="I1956" s="207" t="str">
        <f t="shared" si="155"/>
        <v/>
      </c>
      <c r="J1956" s="208" t="str">
        <f t="shared" si="156"/>
        <v/>
      </c>
    </row>
    <row r="1957" spans="2:10" ht="45" customHeight="1" x14ac:dyDescent="0.25">
      <c r="B1957" s="194">
        <f t="shared" si="157"/>
        <v>1938</v>
      </c>
      <c r="C1957" s="203"/>
      <c r="D1957" s="209"/>
      <c r="E1957" s="205"/>
      <c r="F1957" s="206"/>
      <c r="G1957" s="199" t="str">
        <f t="shared" si="153"/>
        <v/>
      </c>
      <c r="H1957" s="199" t="str">
        <f t="shared" si="154"/>
        <v/>
      </c>
      <c r="I1957" s="207" t="str">
        <f t="shared" si="155"/>
        <v/>
      </c>
      <c r="J1957" s="208" t="str">
        <f t="shared" si="156"/>
        <v/>
      </c>
    </row>
    <row r="1958" spans="2:10" ht="45" customHeight="1" x14ac:dyDescent="0.25">
      <c r="B1958" s="194">
        <f t="shared" si="157"/>
        <v>1939</v>
      </c>
      <c r="C1958" s="203"/>
      <c r="D1958" s="209"/>
      <c r="E1958" s="205"/>
      <c r="F1958" s="206"/>
      <c r="G1958" s="199" t="str">
        <f t="shared" si="153"/>
        <v/>
      </c>
      <c r="H1958" s="199" t="str">
        <f t="shared" si="154"/>
        <v/>
      </c>
      <c r="I1958" s="207" t="str">
        <f t="shared" si="155"/>
        <v/>
      </c>
      <c r="J1958" s="208" t="str">
        <f t="shared" si="156"/>
        <v/>
      </c>
    </row>
    <row r="1959" spans="2:10" ht="45" customHeight="1" x14ac:dyDescent="0.25">
      <c r="B1959" s="194">
        <f t="shared" si="157"/>
        <v>1940</v>
      </c>
      <c r="C1959" s="203"/>
      <c r="D1959" s="209"/>
      <c r="E1959" s="205"/>
      <c r="F1959" s="206"/>
      <c r="G1959" s="199" t="str">
        <f t="shared" si="153"/>
        <v/>
      </c>
      <c r="H1959" s="199" t="str">
        <f t="shared" si="154"/>
        <v/>
      </c>
      <c r="I1959" s="207" t="str">
        <f t="shared" si="155"/>
        <v/>
      </c>
      <c r="J1959" s="208" t="str">
        <f t="shared" si="156"/>
        <v/>
      </c>
    </row>
    <row r="1960" spans="2:10" ht="45" customHeight="1" x14ac:dyDescent="0.25">
      <c r="B1960" s="194">
        <f t="shared" si="157"/>
        <v>1941</v>
      </c>
      <c r="C1960" s="203"/>
      <c r="D1960" s="209"/>
      <c r="E1960" s="205"/>
      <c r="F1960" s="206"/>
      <c r="G1960" s="199" t="str">
        <f t="shared" si="153"/>
        <v/>
      </c>
      <c r="H1960" s="199" t="str">
        <f t="shared" si="154"/>
        <v/>
      </c>
      <c r="I1960" s="207" t="str">
        <f t="shared" si="155"/>
        <v/>
      </c>
      <c r="J1960" s="208" t="str">
        <f t="shared" si="156"/>
        <v/>
      </c>
    </row>
    <row r="1961" spans="2:10" ht="45" customHeight="1" x14ac:dyDescent="0.25">
      <c r="B1961" s="194">
        <f t="shared" si="157"/>
        <v>1942</v>
      </c>
      <c r="C1961" s="203"/>
      <c r="D1961" s="209"/>
      <c r="E1961" s="205"/>
      <c r="F1961" s="206"/>
      <c r="G1961" s="199" t="str">
        <f t="shared" si="153"/>
        <v/>
      </c>
      <c r="H1961" s="199" t="str">
        <f t="shared" si="154"/>
        <v/>
      </c>
      <c r="I1961" s="207" t="str">
        <f t="shared" si="155"/>
        <v/>
      </c>
      <c r="J1961" s="208" t="str">
        <f t="shared" si="156"/>
        <v/>
      </c>
    </row>
    <row r="1962" spans="2:10" ht="45" customHeight="1" x14ac:dyDescent="0.25">
      <c r="B1962" s="194">
        <f t="shared" si="157"/>
        <v>1943</v>
      </c>
      <c r="C1962" s="203"/>
      <c r="D1962" s="209"/>
      <c r="E1962" s="205"/>
      <c r="F1962" s="206"/>
      <c r="G1962" s="199" t="str">
        <f t="shared" si="153"/>
        <v/>
      </c>
      <c r="H1962" s="199" t="str">
        <f t="shared" si="154"/>
        <v/>
      </c>
      <c r="I1962" s="207" t="str">
        <f t="shared" si="155"/>
        <v/>
      </c>
      <c r="J1962" s="208" t="str">
        <f t="shared" si="156"/>
        <v/>
      </c>
    </row>
    <row r="1963" spans="2:10" ht="45" customHeight="1" x14ac:dyDescent="0.25">
      <c r="B1963" s="194">
        <f t="shared" si="157"/>
        <v>1944</v>
      </c>
      <c r="C1963" s="203"/>
      <c r="D1963" s="209"/>
      <c r="E1963" s="205"/>
      <c r="F1963" s="206"/>
      <c r="G1963" s="199" t="str">
        <f t="shared" si="153"/>
        <v/>
      </c>
      <c r="H1963" s="199" t="str">
        <f t="shared" si="154"/>
        <v/>
      </c>
      <c r="I1963" s="207" t="str">
        <f t="shared" si="155"/>
        <v/>
      </c>
      <c r="J1963" s="208" t="str">
        <f t="shared" si="156"/>
        <v/>
      </c>
    </row>
    <row r="1964" spans="2:10" ht="45" customHeight="1" x14ac:dyDescent="0.25">
      <c r="B1964" s="194">
        <f t="shared" si="157"/>
        <v>1945</v>
      </c>
      <c r="C1964" s="203"/>
      <c r="D1964" s="209"/>
      <c r="E1964" s="205"/>
      <c r="F1964" s="206"/>
      <c r="G1964" s="199" t="str">
        <f t="shared" si="153"/>
        <v/>
      </c>
      <c r="H1964" s="199" t="str">
        <f t="shared" si="154"/>
        <v/>
      </c>
      <c r="I1964" s="207" t="str">
        <f t="shared" si="155"/>
        <v/>
      </c>
      <c r="J1964" s="208" t="str">
        <f t="shared" si="156"/>
        <v/>
      </c>
    </row>
    <row r="1965" spans="2:10" ht="45" customHeight="1" x14ac:dyDescent="0.25">
      <c r="B1965" s="194">
        <f t="shared" si="157"/>
        <v>1946</v>
      </c>
      <c r="C1965" s="203"/>
      <c r="D1965" s="209"/>
      <c r="E1965" s="205"/>
      <c r="F1965" s="206"/>
      <c r="G1965" s="199" t="str">
        <f t="shared" si="153"/>
        <v/>
      </c>
      <c r="H1965" s="199" t="str">
        <f t="shared" si="154"/>
        <v/>
      </c>
      <c r="I1965" s="207" t="str">
        <f t="shared" si="155"/>
        <v/>
      </c>
      <c r="J1965" s="208" t="str">
        <f t="shared" si="156"/>
        <v/>
      </c>
    </row>
    <row r="1966" spans="2:10" ht="45" customHeight="1" x14ac:dyDescent="0.25">
      <c r="B1966" s="194">
        <f t="shared" si="157"/>
        <v>1947</v>
      </c>
      <c r="C1966" s="203"/>
      <c r="D1966" s="209"/>
      <c r="E1966" s="205"/>
      <c r="F1966" s="206"/>
      <c r="G1966" s="199" t="str">
        <f t="shared" si="153"/>
        <v/>
      </c>
      <c r="H1966" s="199" t="str">
        <f t="shared" si="154"/>
        <v/>
      </c>
      <c r="I1966" s="207" t="str">
        <f t="shared" si="155"/>
        <v/>
      </c>
      <c r="J1966" s="208" t="str">
        <f t="shared" si="156"/>
        <v/>
      </c>
    </row>
    <row r="1967" spans="2:10" ht="45" customHeight="1" x14ac:dyDescent="0.25">
      <c r="B1967" s="194">
        <f t="shared" si="157"/>
        <v>1948</v>
      </c>
      <c r="C1967" s="203"/>
      <c r="D1967" s="209"/>
      <c r="E1967" s="205"/>
      <c r="F1967" s="206"/>
      <c r="G1967" s="199" t="str">
        <f t="shared" si="153"/>
        <v/>
      </c>
      <c r="H1967" s="199" t="str">
        <f t="shared" si="154"/>
        <v/>
      </c>
      <c r="I1967" s="207" t="str">
        <f t="shared" si="155"/>
        <v/>
      </c>
      <c r="J1967" s="208" t="str">
        <f t="shared" si="156"/>
        <v/>
      </c>
    </row>
    <row r="1968" spans="2:10" ht="45" customHeight="1" x14ac:dyDescent="0.25">
      <c r="B1968" s="194">
        <f t="shared" si="157"/>
        <v>1949</v>
      </c>
      <c r="C1968" s="203"/>
      <c r="D1968" s="209"/>
      <c r="E1968" s="205"/>
      <c r="F1968" s="206"/>
      <c r="G1968" s="199" t="str">
        <f t="shared" si="153"/>
        <v/>
      </c>
      <c r="H1968" s="199" t="str">
        <f t="shared" si="154"/>
        <v/>
      </c>
      <c r="I1968" s="207" t="str">
        <f t="shared" si="155"/>
        <v/>
      </c>
      <c r="J1968" s="208" t="str">
        <f t="shared" si="156"/>
        <v/>
      </c>
    </row>
    <row r="1969" spans="2:10" ht="45" customHeight="1" x14ac:dyDescent="0.25">
      <c r="B1969" s="194">
        <f t="shared" si="157"/>
        <v>1950</v>
      </c>
      <c r="C1969" s="203"/>
      <c r="D1969" s="209"/>
      <c r="E1969" s="205"/>
      <c r="F1969" s="206"/>
      <c r="G1969" s="199" t="str">
        <f t="shared" si="153"/>
        <v/>
      </c>
      <c r="H1969" s="199" t="str">
        <f t="shared" si="154"/>
        <v/>
      </c>
      <c r="I1969" s="207" t="str">
        <f t="shared" si="155"/>
        <v/>
      </c>
      <c r="J1969" s="208" t="str">
        <f t="shared" si="156"/>
        <v/>
      </c>
    </row>
    <row r="1970" spans="2:10" ht="45" customHeight="1" x14ac:dyDescent="0.25">
      <c r="B1970" s="194">
        <f t="shared" si="157"/>
        <v>1951</v>
      </c>
      <c r="C1970" s="203"/>
      <c r="D1970" s="209"/>
      <c r="E1970" s="205"/>
      <c r="F1970" s="206"/>
      <c r="G1970" s="199" t="str">
        <f t="shared" si="153"/>
        <v/>
      </c>
      <c r="H1970" s="199" t="str">
        <f t="shared" si="154"/>
        <v/>
      </c>
      <c r="I1970" s="207" t="str">
        <f t="shared" si="155"/>
        <v/>
      </c>
      <c r="J1970" s="208" t="str">
        <f t="shared" si="156"/>
        <v/>
      </c>
    </row>
    <row r="1971" spans="2:10" ht="45" customHeight="1" x14ac:dyDescent="0.25">
      <c r="B1971" s="194">
        <f t="shared" si="157"/>
        <v>1952</v>
      </c>
      <c r="C1971" s="203"/>
      <c r="D1971" s="209"/>
      <c r="E1971" s="205"/>
      <c r="F1971" s="206"/>
      <c r="G1971" s="199" t="str">
        <f t="shared" si="153"/>
        <v/>
      </c>
      <c r="H1971" s="199" t="str">
        <f t="shared" si="154"/>
        <v/>
      </c>
      <c r="I1971" s="207" t="str">
        <f t="shared" si="155"/>
        <v/>
      </c>
      <c r="J1971" s="208" t="str">
        <f t="shared" si="156"/>
        <v/>
      </c>
    </row>
    <row r="1972" spans="2:10" ht="45" customHeight="1" x14ac:dyDescent="0.25">
      <c r="B1972" s="194">
        <f t="shared" si="157"/>
        <v>1953</v>
      </c>
      <c r="C1972" s="203"/>
      <c r="D1972" s="209"/>
      <c r="E1972" s="205"/>
      <c r="F1972" s="206"/>
      <c r="G1972" s="199" t="str">
        <f t="shared" si="153"/>
        <v/>
      </c>
      <c r="H1972" s="199" t="str">
        <f t="shared" si="154"/>
        <v/>
      </c>
      <c r="I1972" s="207" t="str">
        <f t="shared" si="155"/>
        <v/>
      </c>
      <c r="J1972" s="208" t="str">
        <f t="shared" si="156"/>
        <v/>
      </c>
    </row>
    <row r="1973" spans="2:10" ht="45" customHeight="1" x14ac:dyDescent="0.25">
      <c r="B1973" s="194">
        <f t="shared" si="157"/>
        <v>1954</v>
      </c>
      <c r="C1973" s="203"/>
      <c r="D1973" s="209"/>
      <c r="E1973" s="205"/>
      <c r="F1973" s="206"/>
      <c r="G1973" s="199" t="str">
        <f t="shared" si="153"/>
        <v/>
      </c>
      <c r="H1973" s="199" t="str">
        <f t="shared" si="154"/>
        <v/>
      </c>
      <c r="I1973" s="207" t="str">
        <f t="shared" si="155"/>
        <v/>
      </c>
      <c r="J1973" s="208" t="str">
        <f t="shared" si="156"/>
        <v/>
      </c>
    </row>
    <row r="1974" spans="2:10" ht="45" customHeight="1" x14ac:dyDescent="0.25">
      <c r="B1974" s="194">
        <f t="shared" si="157"/>
        <v>1955</v>
      </c>
      <c r="C1974" s="203"/>
      <c r="D1974" s="209"/>
      <c r="E1974" s="205"/>
      <c r="F1974" s="206"/>
      <c r="G1974" s="199" t="str">
        <f t="shared" si="153"/>
        <v/>
      </c>
      <c r="H1974" s="199" t="str">
        <f t="shared" si="154"/>
        <v/>
      </c>
      <c r="I1974" s="207" t="str">
        <f t="shared" si="155"/>
        <v/>
      </c>
      <c r="J1974" s="208" t="str">
        <f t="shared" si="156"/>
        <v/>
      </c>
    </row>
    <row r="1975" spans="2:10" ht="45" customHeight="1" x14ac:dyDescent="0.25">
      <c r="B1975" s="194">
        <f t="shared" si="157"/>
        <v>1956</v>
      </c>
      <c r="C1975" s="203"/>
      <c r="D1975" s="209"/>
      <c r="E1975" s="205"/>
      <c r="F1975" s="206"/>
      <c r="G1975" s="199" t="str">
        <f t="shared" si="153"/>
        <v/>
      </c>
      <c r="H1975" s="199" t="str">
        <f t="shared" si="154"/>
        <v/>
      </c>
      <c r="I1975" s="207" t="str">
        <f t="shared" si="155"/>
        <v/>
      </c>
      <c r="J1975" s="208" t="str">
        <f t="shared" si="156"/>
        <v/>
      </c>
    </row>
    <row r="1976" spans="2:10" ht="45" customHeight="1" x14ac:dyDescent="0.25">
      <c r="B1976" s="194">
        <f t="shared" si="157"/>
        <v>1957</v>
      </c>
      <c r="C1976" s="203"/>
      <c r="D1976" s="209"/>
      <c r="E1976" s="205"/>
      <c r="F1976" s="206"/>
      <c r="G1976" s="199" t="str">
        <f t="shared" si="153"/>
        <v/>
      </c>
      <c r="H1976" s="199" t="str">
        <f t="shared" si="154"/>
        <v/>
      </c>
      <c r="I1976" s="207" t="str">
        <f t="shared" si="155"/>
        <v/>
      </c>
      <c r="J1976" s="208" t="str">
        <f t="shared" si="156"/>
        <v/>
      </c>
    </row>
    <row r="1977" spans="2:10" ht="45" customHeight="1" x14ac:dyDescent="0.25">
      <c r="B1977" s="194">
        <f t="shared" si="157"/>
        <v>1958</v>
      </c>
      <c r="C1977" s="203"/>
      <c r="D1977" s="209"/>
      <c r="E1977" s="205"/>
      <c r="F1977" s="206"/>
      <c r="G1977" s="199" t="str">
        <f t="shared" si="153"/>
        <v/>
      </c>
      <c r="H1977" s="199" t="str">
        <f t="shared" si="154"/>
        <v/>
      </c>
      <c r="I1977" s="207" t="str">
        <f t="shared" si="155"/>
        <v/>
      </c>
      <c r="J1977" s="208" t="str">
        <f t="shared" si="156"/>
        <v/>
      </c>
    </row>
    <row r="1978" spans="2:10" ht="45" customHeight="1" x14ac:dyDescent="0.25">
      <c r="B1978" s="194">
        <f t="shared" si="157"/>
        <v>1959</v>
      </c>
      <c r="C1978" s="203"/>
      <c r="D1978" s="209"/>
      <c r="E1978" s="205"/>
      <c r="F1978" s="206"/>
      <c r="G1978" s="199" t="str">
        <f t="shared" si="153"/>
        <v/>
      </c>
      <c r="H1978" s="199" t="str">
        <f t="shared" si="154"/>
        <v/>
      </c>
      <c r="I1978" s="207" t="str">
        <f t="shared" si="155"/>
        <v/>
      </c>
      <c r="J1978" s="208" t="str">
        <f t="shared" si="156"/>
        <v/>
      </c>
    </row>
    <row r="1979" spans="2:10" ht="45" customHeight="1" x14ac:dyDescent="0.25">
      <c r="B1979" s="194">
        <f t="shared" si="157"/>
        <v>1960</v>
      </c>
      <c r="C1979" s="203"/>
      <c r="D1979" s="209"/>
      <c r="E1979" s="205"/>
      <c r="F1979" s="206"/>
      <c r="G1979" s="199" t="str">
        <f t="shared" si="153"/>
        <v/>
      </c>
      <c r="H1979" s="199" t="str">
        <f t="shared" si="154"/>
        <v/>
      </c>
      <c r="I1979" s="207" t="str">
        <f t="shared" si="155"/>
        <v/>
      </c>
      <c r="J1979" s="208" t="str">
        <f t="shared" si="156"/>
        <v/>
      </c>
    </row>
    <row r="1980" spans="2:10" ht="45" customHeight="1" x14ac:dyDescent="0.25">
      <c r="B1980" s="194">
        <f t="shared" si="157"/>
        <v>1961</v>
      </c>
      <c r="C1980" s="203"/>
      <c r="D1980" s="209"/>
      <c r="E1980" s="205"/>
      <c r="F1980" s="206"/>
      <c r="G1980" s="199" t="str">
        <f t="shared" si="153"/>
        <v/>
      </c>
      <c r="H1980" s="199" t="str">
        <f t="shared" si="154"/>
        <v/>
      </c>
      <c r="I1980" s="207" t="str">
        <f t="shared" si="155"/>
        <v/>
      </c>
      <c r="J1980" s="208" t="str">
        <f t="shared" si="156"/>
        <v/>
      </c>
    </row>
    <row r="1981" spans="2:10" ht="45" customHeight="1" x14ac:dyDescent="0.25">
      <c r="B1981" s="194">
        <f t="shared" si="157"/>
        <v>1962</v>
      </c>
      <c r="C1981" s="203"/>
      <c r="D1981" s="209"/>
      <c r="E1981" s="205"/>
      <c r="F1981" s="206"/>
      <c r="G1981" s="199" t="str">
        <f t="shared" si="153"/>
        <v/>
      </c>
      <c r="H1981" s="199" t="str">
        <f t="shared" si="154"/>
        <v/>
      </c>
      <c r="I1981" s="207" t="str">
        <f t="shared" si="155"/>
        <v/>
      </c>
      <c r="J1981" s="208" t="str">
        <f t="shared" si="156"/>
        <v/>
      </c>
    </row>
    <row r="1982" spans="2:10" ht="45" customHeight="1" x14ac:dyDescent="0.25">
      <c r="B1982" s="194">
        <f t="shared" si="157"/>
        <v>1963</v>
      </c>
      <c r="C1982" s="203"/>
      <c r="D1982" s="209"/>
      <c r="E1982" s="205"/>
      <c r="F1982" s="206"/>
      <c r="G1982" s="199" t="str">
        <f t="shared" si="153"/>
        <v/>
      </c>
      <c r="H1982" s="199" t="str">
        <f t="shared" si="154"/>
        <v/>
      </c>
      <c r="I1982" s="207" t="str">
        <f t="shared" si="155"/>
        <v/>
      </c>
      <c r="J1982" s="208" t="str">
        <f t="shared" si="156"/>
        <v/>
      </c>
    </row>
    <row r="1983" spans="2:10" ht="45" customHeight="1" x14ac:dyDescent="0.25">
      <c r="B1983" s="194">
        <f t="shared" si="157"/>
        <v>1964</v>
      </c>
      <c r="C1983" s="203"/>
      <c r="D1983" s="209"/>
      <c r="E1983" s="205"/>
      <c r="F1983" s="206"/>
      <c r="G1983" s="199" t="str">
        <f t="shared" si="153"/>
        <v/>
      </c>
      <c r="H1983" s="199" t="str">
        <f t="shared" si="154"/>
        <v/>
      </c>
      <c r="I1983" s="207" t="str">
        <f t="shared" si="155"/>
        <v/>
      </c>
      <c r="J1983" s="208" t="str">
        <f t="shared" si="156"/>
        <v/>
      </c>
    </row>
    <row r="1984" spans="2:10" ht="45" customHeight="1" x14ac:dyDescent="0.25">
      <c r="B1984" s="194">
        <f t="shared" si="157"/>
        <v>1965</v>
      </c>
      <c r="C1984" s="203"/>
      <c r="D1984" s="209"/>
      <c r="E1984" s="205"/>
      <c r="F1984" s="206"/>
      <c r="G1984" s="199" t="str">
        <f t="shared" si="153"/>
        <v/>
      </c>
      <c r="H1984" s="199" t="str">
        <f t="shared" si="154"/>
        <v/>
      </c>
      <c r="I1984" s="207" t="str">
        <f t="shared" si="155"/>
        <v/>
      </c>
      <c r="J1984" s="208" t="str">
        <f t="shared" si="156"/>
        <v/>
      </c>
    </row>
    <row r="1985" spans="2:10" ht="45" customHeight="1" x14ac:dyDescent="0.25">
      <c r="B1985" s="194">
        <f t="shared" si="157"/>
        <v>1966</v>
      </c>
      <c r="C1985" s="203"/>
      <c r="D1985" s="209"/>
      <c r="E1985" s="205"/>
      <c r="F1985" s="206"/>
      <c r="G1985" s="199" t="str">
        <f t="shared" si="153"/>
        <v/>
      </c>
      <c r="H1985" s="199" t="str">
        <f t="shared" si="154"/>
        <v/>
      </c>
      <c r="I1985" s="207" t="str">
        <f t="shared" si="155"/>
        <v/>
      </c>
      <c r="J1985" s="208" t="str">
        <f t="shared" si="156"/>
        <v/>
      </c>
    </row>
    <row r="1986" spans="2:10" ht="45" customHeight="1" x14ac:dyDescent="0.25">
      <c r="B1986" s="194">
        <f t="shared" si="157"/>
        <v>1967</v>
      </c>
      <c r="C1986" s="203"/>
      <c r="D1986" s="209"/>
      <c r="E1986" s="205"/>
      <c r="F1986" s="206"/>
      <c r="G1986" s="199" t="str">
        <f t="shared" si="153"/>
        <v/>
      </c>
      <c r="H1986" s="199" t="str">
        <f t="shared" si="154"/>
        <v/>
      </c>
      <c r="I1986" s="207" t="str">
        <f t="shared" si="155"/>
        <v/>
      </c>
      <c r="J1986" s="208" t="str">
        <f t="shared" si="156"/>
        <v/>
      </c>
    </row>
    <row r="1987" spans="2:10" ht="45" customHeight="1" x14ac:dyDescent="0.25">
      <c r="B1987" s="194">
        <f t="shared" si="157"/>
        <v>1968</v>
      </c>
      <c r="C1987" s="203"/>
      <c r="D1987" s="209"/>
      <c r="E1987" s="205"/>
      <c r="F1987" s="206"/>
      <c r="G1987" s="199" t="str">
        <f t="shared" si="153"/>
        <v/>
      </c>
      <c r="H1987" s="199" t="str">
        <f t="shared" si="154"/>
        <v/>
      </c>
      <c r="I1987" s="207" t="str">
        <f t="shared" si="155"/>
        <v/>
      </c>
      <c r="J1987" s="208" t="str">
        <f t="shared" si="156"/>
        <v/>
      </c>
    </row>
    <row r="1988" spans="2:10" ht="45" customHeight="1" x14ac:dyDescent="0.25">
      <c r="B1988" s="194">
        <f t="shared" si="157"/>
        <v>1969</v>
      </c>
      <c r="C1988" s="203"/>
      <c r="D1988" s="209"/>
      <c r="E1988" s="205"/>
      <c r="F1988" s="206"/>
      <c r="G1988" s="199" t="str">
        <f t="shared" si="153"/>
        <v/>
      </c>
      <c r="H1988" s="199" t="str">
        <f t="shared" si="154"/>
        <v/>
      </c>
      <c r="I1988" s="207" t="str">
        <f t="shared" si="155"/>
        <v/>
      </c>
      <c r="J1988" s="208" t="str">
        <f t="shared" si="156"/>
        <v/>
      </c>
    </row>
    <row r="1989" spans="2:10" ht="45" customHeight="1" x14ac:dyDescent="0.25">
      <c r="B1989" s="194">
        <f t="shared" si="157"/>
        <v>1970</v>
      </c>
      <c r="C1989" s="203"/>
      <c r="D1989" s="209"/>
      <c r="E1989" s="205"/>
      <c r="F1989" s="206"/>
      <c r="G1989" s="199" t="str">
        <f t="shared" si="153"/>
        <v/>
      </c>
      <c r="H1989" s="199" t="str">
        <f t="shared" si="154"/>
        <v/>
      </c>
      <c r="I1989" s="207" t="str">
        <f t="shared" si="155"/>
        <v/>
      </c>
      <c r="J1989" s="208" t="str">
        <f t="shared" si="156"/>
        <v/>
      </c>
    </row>
    <row r="1990" spans="2:10" ht="45" customHeight="1" x14ac:dyDescent="0.25">
      <c r="B1990" s="194">
        <f t="shared" si="157"/>
        <v>1971</v>
      </c>
      <c r="C1990" s="203"/>
      <c r="D1990" s="209"/>
      <c r="E1990" s="205"/>
      <c r="F1990" s="206"/>
      <c r="G1990" s="199" t="str">
        <f t="shared" si="153"/>
        <v/>
      </c>
      <c r="H1990" s="199" t="str">
        <f t="shared" si="154"/>
        <v/>
      </c>
      <c r="I1990" s="207" t="str">
        <f t="shared" si="155"/>
        <v/>
      </c>
      <c r="J1990" s="208" t="str">
        <f t="shared" si="156"/>
        <v/>
      </c>
    </row>
    <row r="1991" spans="2:10" ht="45" customHeight="1" x14ac:dyDescent="0.25">
      <c r="B1991" s="194">
        <f t="shared" si="157"/>
        <v>1972</v>
      </c>
      <c r="C1991" s="203"/>
      <c r="D1991" s="209"/>
      <c r="E1991" s="205"/>
      <c r="F1991" s="206"/>
      <c r="G1991" s="199" t="str">
        <f t="shared" si="153"/>
        <v/>
      </c>
      <c r="H1991" s="199" t="str">
        <f t="shared" si="154"/>
        <v/>
      </c>
      <c r="I1991" s="207" t="str">
        <f t="shared" si="155"/>
        <v/>
      </c>
      <c r="J1991" s="208" t="str">
        <f t="shared" si="156"/>
        <v/>
      </c>
    </row>
    <row r="1992" spans="2:10" ht="45" customHeight="1" x14ac:dyDescent="0.25">
      <c r="B1992" s="194">
        <f t="shared" si="157"/>
        <v>1973</v>
      </c>
      <c r="C1992" s="203"/>
      <c r="D1992" s="209"/>
      <c r="E1992" s="205"/>
      <c r="F1992" s="206"/>
      <c r="G1992" s="199" t="str">
        <f t="shared" si="153"/>
        <v/>
      </c>
      <c r="H1992" s="199" t="str">
        <f t="shared" si="154"/>
        <v/>
      </c>
      <c r="I1992" s="207" t="str">
        <f t="shared" si="155"/>
        <v/>
      </c>
      <c r="J1992" s="208" t="str">
        <f t="shared" si="156"/>
        <v/>
      </c>
    </row>
    <row r="1993" spans="2:10" ht="45" customHeight="1" x14ac:dyDescent="0.25">
      <c r="B1993" s="194">
        <f t="shared" si="157"/>
        <v>1974</v>
      </c>
      <c r="C1993" s="203"/>
      <c r="D1993" s="209"/>
      <c r="E1993" s="205"/>
      <c r="F1993" s="206"/>
      <c r="G1993" s="199" t="str">
        <f t="shared" si="153"/>
        <v/>
      </c>
      <c r="H1993" s="199" t="str">
        <f t="shared" si="154"/>
        <v/>
      </c>
      <c r="I1993" s="207" t="str">
        <f t="shared" si="155"/>
        <v/>
      </c>
      <c r="J1993" s="208" t="str">
        <f t="shared" si="156"/>
        <v/>
      </c>
    </row>
    <row r="1994" spans="2:10" ht="45" customHeight="1" x14ac:dyDescent="0.25">
      <c r="B1994" s="194">
        <f t="shared" si="157"/>
        <v>1975</v>
      </c>
      <c r="C1994" s="203"/>
      <c r="D1994" s="209"/>
      <c r="E1994" s="205"/>
      <c r="F1994" s="206"/>
      <c r="G1994" s="199" t="str">
        <f t="shared" si="153"/>
        <v/>
      </c>
      <c r="H1994" s="199" t="str">
        <f t="shared" si="154"/>
        <v/>
      </c>
      <c r="I1994" s="207" t="str">
        <f t="shared" si="155"/>
        <v/>
      </c>
      <c r="J1994" s="208" t="str">
        <f t="shared" si="156"/>
        <v/>
      </c>
    </row>
    <row r="1995" spans="2:10" ht="45" customHeight="1" x14ac:dyDescent="0.25">
      <c r="B1995" s="194">
        <f t="shared" si="157"/>
        <v>1976</v>
      </c>
      <c r="C1995" s="203"/>
      <c r="D1995" s="209"/>
      <c r="E1995" s="205"/>
      <c r="F1995" s="206"/>
      <c r="G1995" s="199" t="str">
        <f t="shared" si="153"/>
        <v/>
      </c>
      <c r="H1995" s="199" t="str">
        <f t="shared" si="154"/>
        <v/>
      </c>
      <c r="I1995" s="207" t="str">
        <f t="shared" si="155"/>
        <v/>
      </c>
      <c r="J1995" s="208" t="str">
        <f t="shared" si="156"/>
        <v/>
      </c>
    </row>
    <row r="1996" spans="2:10" ht="45" customHeight="1" x14ac:dyDescent="0.25">
      <c r="B1996" s="194">
        <f t="shared" si="157"/>
        <v>1977</v>
      </c>
      <c r="C1996" s="203"/>
      <c r="D1996" s="209"/>
      <c r="E1996" s="205"/>
      <c r="F1996" s="206"/>
      <c r="G1996" s="199" t="str">
        <f t="shared" si="153"/>
        <v/>
      </c>
      <c r="H1996" s="199" t="str">
        <f t="shared" si="154"/>
        <v/>
      </c>
      <c r="I1996" s="207" t="str">
        <f t="shared" si="155"/>
        <v/>
      </c>
      <c r="J1996" s="208" t="str">
        <f t="shared" si="156"/>
        <v/>
      </c>
    </row>
    <row r="1997" spans="2:10" ht="45" customHeight="1" x14ac:dyDescent="0.25">
      <c r="B1997" s="194">
        <f t="shared" si="157"/>
        <v>1978</v>
      </c>
      <c r="C1997" s="203"/>
      <c r="D1997" s="209"/>
      <c r="E1997" s="205"/>
      <c r="F1997" s="206"/>
      <c r="G1997" s="199" t="str">
        <f t="shared" si="153"/>
        <v/>
      </c>
      <c r="H1997" s="199" t="str">
        <f t="shared" si="154"/>
        <v/>
      </c>
      <c r="I1997" s="207" t="str">
        <f t="shared" si="155"/>
        <v/>
      </c>
      <c r="J1997" s="208" t="str">
        <f t="shared" si="156"/>
        <v/>
      </c>
    </row>
    <row r="1998" spans="2:10" ht="45" customHeight="1" x14ac:dyDescent="0.25">
      <c r="B1998" s="194">
        <f t="shared" si="157"/>
        <v>1979</v>
      </c>
      <c r="C1998" s="203"/>
      <c r="D1998" s="209"/>
      <c r="E1998" s="205"/>
      <c r="F1998" s="206"/>
      <c r="G1998" s="199" t="str">
        <f t="shared" si="153"/>
        <v/>
      </c>
      <c r="H1998" s="199" t="str">
        <f t="shared" si="154"/>
        <v/>
      </c>
      <c r="I1998" s="207" t="str">
        <f t="shared" si="155"/>
        <v/>
      </c>
      <c r="J1998" s="208" t="str">
        <f t="shared" si="156"/>
        <v/>
      </c>
    </row>
    <row r="1999" spans="2:10" ht="45" customHeight="1" x14ac:dyDescent="0.25">
      <c r="B1999" s="194">
        <f t="shared" si="157"/>
        <v>1980</v>
      </c>
      <c r="C1999" s="203"/>
      <c r="D1999" s="209"/>
      <c r="E1999" s="205"/>
      <c r="F1999" s="206"/>
      <c r="G1999" s="199" t="str">
        <f t="shared" si="153"/>
        <v/>
      </c>
      <c r="H1999" s="199" t="str">
        <f t="shared" si="154"/>
        <v/>
      </c>
      <c r="I1999" s="207" t="str">
        <f t="shared" si="155"/>
        <v/>
      </c>
      <c r="J1999" s="208" t="str">
        <f t="shared" si="156"/>
        <v/>
      </c>
    </row>
    <row r="2000" spans="2:10" ht="45" customHeight="1" x14ac:dyDescent="0.25">
      <c r="B2000" s="194">
        <f t="shared" si="157"/>
        <v>1981</v>
      </c>
      <c r="C2000" s="203"/>
      <c r="D2000" s="209"/>
      <c r="E2000" s="205"/>
      <c r="F2000" s="206"/>
      <c r="G2000" s="199" t="str">
        <f t="shared" si="153"/>
        <v/>
      </c>
      <c r="H2000" s="199" t="str">
        <f t="shared" si="154"/>
        <v/>
      </c>
      <c r="I2000" s="207" t="str">
        <f t="shared" si="155"/>
        <v/>
      </c>
      <c r="J2000" s="208" t="str">
        <f t="shared" si="156"/>
        <v/>
      </c>
    </row>
    <row r="2001" spans="2:10" ht="45" customHeight="1" x14ac:dyDescent="0.25">
      <c r="B2001" s="194">
        <f t="shared" si="157"/>
        <v>1982</v>
      </c>
      <c r="C2001" s="203"/>
      <c r="D2001" s="209"/>
      <c r="E2001" s="205"/>
      <c r="F2001" s="206"/>
      <c r="G2001" s="199" t="str">
        <f t="shared" si="153"/>
        <v/>
      </c>
      <c r="H2001" s="199" t="str">
        <f t="shared" si="154"/>
        <v/>
      </c>
      <c r="I2001" s="207" t="str">
        <f t="shared" si="155"/>
        <v/>
      </c>
      <c r="J2001" s="208" t="str">
        <f t="shared" si="156"/>
        <v/>
      </c>
    </row>
    <row r="2002" spans="2:10" ht="45" customHeight="1" x14ac:dyDescent="0.25">
      <c r="B2002" s="194">
        <f t="shared" si="157"/>
        <v>1983</v>
      </c>
      <c r="C2002" s="203"/>
      <c r="D2002" s="209"/>
      <c r="E2002" s="205"/>
      <c r="F2002" s="206"/>
      <c r="G2002" s="199" t="str">
        <f t="shared" si="153"/>
        <v/>
      </c>
      <c r="H2002" s="199" t="str">
        <f t="shared" si="154"/>
        <v/>
      </c>
      <c r="I2002" s="207" t="str">
        <f t="shared" si="155"/>
        <v/>
      </c>
      <c r="J2002" s="208" t="str">
        <f t="shared" si="156"/>
        <v/>
      </c>
    </row>
    <row r="2003" spans="2:10" ht="45" customHeight="1" x14ac:dyDescent="0.25">
      <c r="B2003" s="194">
        <f t="shared" si="157"/>
        <v>1984</v>
      </c>
      <c r="C2003" s="203"/>
      <c r="D2003" s="209"/>
      <c r="E2003" s="205"/>
      <c r="F2003" s="206"/>
      <c r="G2003" s="199" t="str">
        <f t="shared" ref="G2003:G2066" si="158">IF(D2003&gt;0,G2002+D2003,"")</f>
        <v/>
      </c>
      <c r="H2003" s="199" t="str">
        <f t="shared" ref="H2003:H2066" si="159">IF(E2003&gt;0,+D2003/E2003,"")</f>
        <v/>
      </c>
      <c r="I2003" s="207" t="str">
        <f t="shared" ref="I2003:I2066" si="160">IF(ISERR(F2003/D2003),"",(F2003/D2003))</f>
        <v/>
      </c>
      <c r="J2003" s="208" t="str">
        <f t="shared" ref="J2003:J2066" si="161">IF(D2003&gt;0,(IF(AND(ISERROR(VLOOKUP(D2003/$J$12,$M$10:$O$13,3,1))),"ALERTA. Registre SMMLV, casilla 8",VLOOKUP(D2003/$J$12,$M$10:$O$13,3,1))),"")</f>
        <v/>
      </c>
    </row>
    <row r="2004" spans="2:10" ht="45" customHeight="1" x14ac:dyDescent="0.25">
      <c r="B2004" s="194">
        <f t="shared" si="157"/>
        <v>1985</v>
      </c>
      <c r="C2004" s="203"/>
      <c r="D2004" s="209"/>
      <c r="E2004" s="205"/>
      <c r="F2004" s="206"/>
      <c r="G2004" s="199" t="str">
        <f t="shared" si="158"/>
        <v/>
      </c>
      <c r="H2004" s="199" t="str">
        <f t="shared" si="159"/>
        <v/>
      </c>
      <c r="I2004" s="207" t="str">
        <f t="shared" si="160"/>
        <v/>
      </c>
      <c r="J2004" s="208" t="str">
        <f t="shared" si="161"/>
        <v/>
      </c>
    </row>
    <row r="2005" spans="2:10" ht="45" customHeight="1" x14ac:dyDescent="0.25">
      <c r="B2005" s="194">
        <f t="shared" ref="B2005:B2068" si="162">1+B2004</f>
        <v>1986</v>
      </c>
      <c r="C2005" s="203"/>
      <c r="D2005" s="209"/>
      <c r="E2005" s="205"/>
      <c r="F2005" s="206"/>
      <c r="G2005" s="199" t="str">
        <f t="shared" si="158"/>
        <v/>
      </c>
      <c r="H2005" s="199" t="str">
        <f t="shared" si="159"/>
        <v/>
      </c>
      <c r="I2005" s="207" t="str">
        <f t="shared" si="160"/>
        <v/>
      </c>
      <c r="J2005" s="208" t="str">
        <f t="shared" si="161"/>
        <v/>
      </c>
    </row>
    <row r="2006" spans="2:10" ht="45" customHeight="1" x14ac:dyDescent="0.25">
      <c r="B2006" s="194">
        <f t="shared" si="162"/>
        <v>1987</v>
      </c>
      <c r="C2006" s="203"/>
      <c r="D2006" s="209"/>
      <c r="E2006" s="205"/>
      <c r="F2006" s="206"/>
      <c r="G2006" s="199" t="str">
        <f t="shared" si="158"/>
        <v/>
      </c>
      <c r="H2006" s="199" t="str">
        <f t="shared" si="159"/>
        <v/>
      </c>
      <c r="I2006" s="207" t="str">
        <f t="shared" si="160"/>
        <v/>
      </c>
      <c r="J2006" s="208" t="str">
        <f t="shared" si="161"/>
        <v/>
      </c>
    </row>
    <row r="2007" spans="2:10" ht="45" customHeight="1" x14ac:dyDescent="0.25">
      <c r="B2007" s="194">
        <f t="shared" si="162"/>
        <v>1988</v>
      </c>
      <c r="C2007" s="203"/>
      <c r="D2007" s="209"/>
      <c r="E2007" s="205"/>
      <c r="F2007" s="206"/>
      <c r="G2007" s="199" t="str">
        <f t="shared" si="158"/>
        <v/>
      </c>
      <c r="H2007" s="199" t="str">
        <f t="shared" si="159"/>
        <v/>
      </c>
      <c r="I2007" s="207" t="str">
        <f t="shared" si="160"/>
        <v/>
      </c>
      <c r="J2007" s="208" t="str">
        <f t="shared" si="161"/>
        <v/>
      </c>
    </row>
    <row r="2008" spans="2:10" ht="45" customHeight="1" x14ac:dyDescent="0.25">
      <c r="B2008" s="194">
        <f t="shared" si="162"/>
        <v>1989</v>
      </c>
      <c r="C2008" s="203"/>
      <c r="D2008" s="209"/>
      <c r="E2008" s="205"/>
      <c r="F2008" s="206"/>
      <c r="G2008" s="199" t="str">
        <f t="shared" si="158"/>
        <v/>
      </c>
      <c r="H2008" s="199" t="str">
        <f t="shared" si="159"/>
        <v/>
      </c>
      <c r="I2008" s="207" t="str">
        <f t="shared" si="160"/>
        <v/>
      </c>
      <c r="J2008" s="208" t="str">
        <f t="shared" si="161"/>
        <v/>
      </c>
    </row>
    <row r="2009" spans="2:10" ht="45" customHeight="1" x14ac:dyDescent="0.25">
      <c r="B2009" s="194">
        <f t="shared" si="162"/>
        <v>1990</v>
      </c>
      <c r="C2009" s="203"/>
      <c r="D2009" s="209"/>
      <c r="E2009" s="205"/>
      <c r="F2009" s="206"/>
      <c r="G2009" s="199" t="str">
        <f t="shared" si="158"/>
        <v/>
      </c>
      <c r="H2009" s="199" t="str">
        <f t="shared" si="159"/>
        <v/>
      </c>
      <c r="I2009" s="207" t="str">
        <f t="shared" si="160"/>
        <v/>
      </c>
      <c r="J2009" s="208" t="str">
        <f t="shared" si="161"/>
        <v/>
      </c>
    </row>
    <row r="2010" spans="2:10" ht="45" customHeight="1" x14ac:dyDescent="0.25">
      <c r="B2010" s="194">
        <f t="shared" si="162"/>
        <v>1991</v>
      </c>
      <c r="C2010" s="203"/>
      <c r="D2010" s="209"/>
      <c r="E2010" s="205"/>
      <c r="F2010" s="206"/>
      <c r="G2010" s="199" t="str">
        <f t="shared" si="158"/>
        <v/>
      </c>
      <c r="H2010" s="199" t="str">
        <f t="shared" si="159"/>
        <v/>
      </c>
      <c r="I2010" s="207" t="str">
        <f t="shared" si="160"/>
        <v/>
      </c>
      <c r="J2010" s="208" t="str">
        <f t="shared" si="161"/>
        <v/>
      </c>
    </row>
    <row r="2011" spans="2:10" ht="45" customHeight="1" x14ac:dyDescent="0.25">
      <c r="B2011" s="194">
        <f t="shared" si="162"/>
        <v>1992</v>
      </c>
      <c r="C2011" s="203"/>
      <c r="D2011" s="209"/>
      <c r="E2011" s="205"/>
      <c r="F2011" s="206"/>
      <c r="G2011" s="199" t="str">
        <f t="shared" si="158"/>
        <v/>
      </c>
      <c r="H2011" s="199" t="str">
        <f t="shared" si="159"/>
        <v/>
      </c>
      <c r="I2011" s="207" t="str">
        <f t="shared" si="160"/>
        <v/>
      </c>
      <c r="J2011" s="208" t="str">
        <f t="shared" si="161"/>
        <v/>
      </c>
    </row>
    <row r="2012" spans="2:10" ht="45" customHeight="1" x14ac:dyDescent="0.25">
      <c r="B2012" s="194">
        <f t="shared" si="162"/>
        <v>1993</v>
      </c>
      <c r="C2012" s="203"/>
      <c r="D2012" s="209"/>
      <c r="E2012" s="205"/>
      <c r="F2012" s="206"/>
      <c r="G2012" s="199" t="str">
        <f t="shared" si="158"/>
        <v/>
      </c>
      <c r="H2012" s="199" t="str">
        <f t="shared" si="159"/>
        <v/>
      </c>
      <c r="I2012" s="207" t="str">
        <f t="shared" si="160"/>
        <v/>
      </c>
      <c r="J2012" s="208" t="str">
        <f t="shared" si="161"/>
        <v/>
      </c>
    </row>
    <row r="2013" spans="2:10" ht="45" customHeight="1" x14ac:dyDescent="0.25">
      <c r="B2013" s="194">
        <f t="shared" si="162"/>
        <v>1994</v>
      </c>
      <c r="C2013" s="203"/>
      <c r="D2013" s="209"/>
      <c r="E2013" s="205"/>
      <c r="F2013" s="206"/>
      <c r="G2013" s="199" t="str">
        <f t="shared" si="158"/>
        <v/>
      </c>
      <c r="H2013" s="199" t="str">
        <f t="shared" si="159"/>
        <v/>
      </c>
      <c r="I2013" s="207" t="str">
        <f t="shared" si="160"/>
        <v/>
      </c>
      <c r="J2013" s="208" t="str">
        <f t="shared" si="161"/>
        <v/>
      </c>
    </row>
    <row r="2014" spans="2:10" ht="45" customHeight="1" x14ac:dyDescent="0.25">
      <c r="B2014" s="194">
        <f t="shared" si="162"/>
        <v>1995</v>
      </c>
      <c r="C2014" s="203"/>
      <c r="D2014" s="209"/>
      <c r="E2014" s="205"/>
      <c r="F2014" s="206"/>
      <c r="G2014" s="199" t="str">
        <f t="shared" si="158"/>
        <v/>
      </c>
      <c r="H2014" s="199" t="str">
        <f t="shared" si="159"/>
        <v/>
      </c>
      <c r="I2014" s="207" t="str">
        <f t="shared" si="160"/>
        <v/>
      </c>
      <c r="J2014" s="208" t="str">
        <f t="shared" si="161"/>
        <v/>
      </c>
    </row>
    <row r="2015" spans="2:10" ht="45" customHeight="1" x14ac:dyDescent="0.25">
      <c r="B2015" s="194">
        <f t="shared" si="162"/>
        <v>1996</v>
      </c>
      <c r="C2015" s="203"/>
      <c r="D2015" s="209"/>
      <c r="E2015" s="205"/>
      <c r="F2015" s="206"/>
      <c r="G2015" s="199" t="str">
        <f t="shared" si="158"/>
        <v/>
      </c>
      <c r="H2015" s="199" t="str">
        <f t="shared" si="159"/>
        <v/>
      </c>
      <c r="I2015" s="207" t="str">
        <f t="shared" si="160"/>
        <v/>
      </c>
      <c r="J2015" s="208" t="str">
        <f t="shared" si="161"/>
        <v/>
      </c>
    </row>
    <row r="2016" spans="2:10" ht="45" customHeight="1" x14ac:dyDescent="0.25">
      <c r="B2016" s="194">
        <f t="shared" si="162"/>
        <v>1997</v>
      </c>
      <c r="C2016" s="203"/>
      <c r="D2016" s="209"/>
      <c r="E2016" s="205"/>
      <c r="F2016" s="206"/>
      <c r="G2016" s="199" t="str">
        <f t="shared" si="158"/>
        <v/>
      </c>
      <c r="H2016" s="199" t="str">
        <f t="shared" si="159"/>
        <v/>
      </c>
      <c r="I2016" s="207" t="str">
        <f t="shared" si="160"/>
        <v/>
      </c>
      <c r="J2016" s="208" t="str">
        <f t="shared" si="161"/>
        <v/>
      </c>
    </row>
    <row r="2017" spans="2:10" ht="45" customHeight="1" x14ac:dyDescent="0.25">
      <c r="B2017" s="194">
        <f t="shared" si="162"/>
        <v>1998</v>
      </c>
      <c r="C2017" s="203"/>
      <c r="D2017" s="209"/>
      <c r="E2017" s="205"/>
      <c r="F2017" s="206"/>
      <c r="G2017" s="199" t="str">
        <f t="shared" si="158"/>
        <v/>
      </c>
      <c r="H2017" s="199" t="str">
        <f t="shared" si="159"/>
        <v/>
      </c>
      <c r="I2017" s="207" t="str">
        <f t="shared" si="160"/>
        <v/>
      </c>
      <c r="J2017" s="208" t="str">
        <f t="shared" si="161"/>
        <v/>
      </c>
    </row>
    <row r="2018" spans="2:10" ht="45" customHeight="1" x14ac:dyDescent="0.25">
      <c r="B2018" s="194">
        <f t="shared" si="162"/>
        <v>1999</v>
      </c>
      <c r="C2018" s="203"/>
      <c r="D2018" s="209"/>
      <c r="E2018" s="205"/>
      <c r="F2018" s="206"/>
      <c r="G2018" s="199" t="str">
        <f t="shared" si="158"/>
        <v/>
      </c>
      <c r="H2018" s="199" t="str">
        <f t="shared" si="159"/>
        <v/>
      </c>
      <c r="I2018" s="207" t="str">
        <f t="shared" si="160"/>
        <v/>
      </c>
      <c r="J2018" s="208" t="str">
        <f t="shared" si="161"/>
        <v/>
      </c>
    </row>
    <row r="2019" spans="2:10" ht="45" customHeight="1" x14ac:dyDescent="0.25">
      <c r="B2019" s="194">
        <f t="shared" si="162"/>
        <v>2000</v>
      </c>
      <c r="C2019" s="203"/>
      <c r="D2019" s="209"/>
      <c r="E2019" s="205"/>
      <c r="F2019" s="206"/>
      <c r="G2019" s="199" t="str">
        <f t="shared" si="158"/>
        <v/>
      </c>
      <c r="H2019" s="199" t="str">
        <f t="shared" si="159"/>
        <v/>
      </c>
      <c r="I2019" s="207" t="str">
        <f t="shared" si="160"/>
        <v/>
      </c>
      <c r="J2019" s="208" t="str">
        <f t="shared" si="161"/>
        <v/>
      </c>
    </row>
    <row r="2020" spans="2:10" ht="45" customHeight="1" x14ac:dyDescent="0.25">
      <c r="B2020" s="194">
        <f t="shared" si="162"/>
        <v>2001</v>
      </c>
      <c r="C2020" s="203"/>
      <c r="D2020" s="209"/>
      <c r="E2020" s="205"/>
      <c r="F2020" s="206"/>
      <c r="G2020" s="199" t="str">
        <f t="shared" si="158"/>
        <v/>
      </c>
      <c r="H2020" s="199" t="str">
        <f t="shared" si="159"/>
        <v/>
      </c>
      <c r="I2020" s="207" t="str">
        <f t="shared" si="160"/>
        <v/>
      </c>
      <c r="J2020" s="208" t="str">
        <f t="shared" si="161"/>
        <v/>
      </c>
    </row>
    <row r="2021" spans="2:10" ht="45" customHeight="1" x14ac:dyDescent="0.25">
      <c r="B2021" s="194">
        <f t="shared" si="162"/>
        <v>2002</v>
      </c>
      <c r="C2021" s="203"/>
      <c r="D2021" s="209"/>
      <c r="E2021" s="205"/>
      <c r="F2021" s="206"/>
      <c r="G2021" s="199" t="str">
        <f t="shared" si="158"/>
        <v/>
      </c>
      <c r="H2021" s="199" t="str">
        <f t="shared" si="159"/>
        <v/>
      </c>
      <c r="I2021" s="207" t="str">
        <f t="shared" si="160"/>
        <v/>
      </c>
      <c r="J2021" s="208" t="str">
        <f t="shared" si="161"/>
        <v/>
      </c>
    </row>
    <row r="2022" spans="2:10" ht="45" customHeight="1" x14ac:dyDescent="0.25">
      <c r="B2022" s="194">
        <f t="shared" si="162"/>
        <v>2003</v>
      </c>
      <c r="C2022" s="203"/>
      <c r="D2022" s="209"/>
      <c r="E2022" s="205"/>
      <c r="F2022" s="206"/>
      <c r="G2022" s="199" t="str">
        <f t="shared" si="158"/>
        <v/>
      </c>
      <c r="H2022" s="199" t="str">
        <f t="shared" si="159"/>
        <v/>
      </c>
      <c r="I2022" s="207" t="str">
        <f t="shared" si="160"/>
        <v/>
      </c>
      <c r="J2022" s="208" t="str">
        <f t="shared" si="161"/>
        <v/>
      </c>
    </row>
    <row r="2023" spans="2:10" ht="45" customHeight="1" x14ac:dyDescent="0.25">
      <c r="B2023" s="194">
        <f t="shared" si="162"/>
        <v>2004</v>
      </c>
      <c r="C2023" s="203"/>
      <c r="D2023" s="209"/>
      <c r="E2023" s="205"/>
      <c r="F2023" s="206"/>
      <c r="G2023" s="199" t="str">
        <f t="shared" si="158"/>
        <v/>
      </c>
      <c r="H2023" s="199" t="str">
        <f t="shared" si="159"/>
        <v/>
      </c>
      <c r="I2023" s="207" t="str">
        <f t="shared" si="160"/>
        <v/>
      </c>
      <c r="J2023" s="208" t="str">
        <f t="shared" si="161"/>
        <v/>
      </c>
    </row>
    <row r="2024" spans="2:10" ht="45" customHeight="1" x14ac:dyDescent="0.25">
      <c r="B2024" s="194">
        <f t="shared" si="162"/>
        <v>2005</v>
      </c>
      <c r="C2024" s="203"/>
      <c r="D2024" s="209"/>
      <c r="E2024" s="205"/>
      <c r="F2024" s="206"/>
      <c r="G2024" s="199" t="str">
        <f t="shared" si="158"/>
        <v/>
      </c>
      <c r="H2024" s="199" t="str">
        <f t="shared" si="159"/>
        <v/>
      </c>
      <c r="I2024" s="207" t="str">
        <f t="shared" si="160"/>
        <v/>
      </c>
      <c r="J2024" s="208" t="str">
        <f t="shared" si="161"/>
        <v/>
      </c>
    </row>
    <row r="2025" spans="2:10" ht="45" customHeight="1" x14ac:dyDescent="0.25">
      <c r="B2025" s="194">
        <f t="shared" si="162"/>
        <v>2006</v>
      </c>
      <c r="C2025" s="203"/>
      <c r="D2025" s="209"/>
      <c r="E2025" s="205"/>
      <c r="F2025" s="206"/>
      <c r="G2025" s="199" t="str">
        <f t="shared" si="158"/>
        <v/>
      </c>
      <c r="H2025" s="199" t="str">
        <f t="shared" si="159"/>
        <v/>
      </c>
      <c r="I2025" s="207" t="str">
        <f t="shared" si="160"/>
        <v/>
      </c>
      <c r="J2025" s="208" t="str">
        <f t="shared" si="161"/>
        <v/>
      </c>
    </row>
    <row r="2026" spans="2:10" ht="45" customHeight="1" x14ac:dyDescent="0.25">
      <c r="B2026" s="194">
        <f t="shared" si="162"/>
        <v>2007</v>
      </c>
      <c r="C2026" s="203"/>
      <c r="D2026" s="209"/>
      <c r="E2026" s="205"/>
      <c r="F2026" s="206"/>
      <c r="G2026" s="199" t="str">
        <f t="shared" si="158"/>
        <v/>
      </c>
      <c r="H2026" s="199" t="str">
        <f t="shared" si="159"/>
        <v/>
      </c>
      <c r="I2026" s="207" t="str">
        <f t="shared" si="160"/>
        <v/>
      </c>
      <c r="J2026" s="208" t="str">
        <f t="shared" si="161"/>
        <v/>
      </c>
    </row>
    <row r="2027" spans="2:10" ht="45" customHeight="1" x14ac:dyDescent="0.25">
      <c r="B2027" s="194">
        <f t="shared" si="162"/>
        <v>2008</v>
      </c>
      <c r="C2027" s="203"/>
      <c r="D2027" s="209"/>
      <c r="E2027" s="205"/>
      <c r="F2027" s="206"/>
      <c r="G2027" s="199" t="str">
        <f t="shared" si="158"/>
        <v/>
      </c>
      <c r="H2027" s="199" t="str">
        <f t="shared" si="159"/>
        <v/>
      </c>
      <c r="I2027" s="207" t="str">
        <f t="shared" si="160"/>
        <v/>
      </c>
      <c r="J2027" s="208" t="str">
        <f t="shared" si="161"/>
        <v/>
      </c>
    </row>
    <row r="2028" spans="2:10" ht="45" customHeight="1" x14ac:dyDescent="0.25">
      <c r="B2028" s="194">
        <f t="shared" si="162"/>
        <v>2009</v>
      </c>
      <c r="C2028" s="203"/>
      <c r="D2028" s="209"/>
      <c r="E2028" s="205"/>
      <c r="F2028" s="206"/>
      <c r="G2028" s="199" t="str">
        <f t="shared" si="158"/>
        <v/>
      </c>
      <c r="H2028" s="199" t="str">
        <f t="shared" si="159"/>
        <v/>
      </c>
      <c r="I2028" s="207" t="str">
        <f t="shared" si="160"/>
        <v/>
      </c>
      <c r="J2028" s="208" t="str">
        <f t="shared" si="161"/>
        <v/>
      </c>
    </row>
    <row r="2029" spans="2:10" ht="45" customHeight="1" x14ac:dyDescent="0.25">
      <c r="B2029" s="194">
        <f t="shared" si="162"/>
        <v>2010</v>
      </c>
      <c r="C2029" s="203"/>
      <c r="D2029" s="209"/>
      <c r="E2029" s="205"/>
      <c r="F2029" s="206"/>
      <c r="G2029" s="199" t="str">
        <f t="shared" si="158"/>
        <v/>
      </c>
      <c r="H2029" s="199" t="str">
        <f t="shared" si="159"/>
        <v/>
      </c>
      <c r="I2029" s="207" t="str">
        <f t="shared" si="160"/>
        <v/>
      </c>
      <c r="J2029" s="208" t="str">
        <f t="shared" si="161"/>
        <v/>
      </c>
    </row>
    <row r="2030" spans="2:10" ht="45" customHeight="1" x14ac:dyDescent="0.25">
      <c r="B2030" s="194">
        <f t="shared" si="162"/>
        <v>2011</v>
      </c>
      <c r="C2030" s="203"/>
      <c r="D2030" s="209"/>
      <c r="E2030" s="205"/>
      <c r="F2030" s="206"/>
      <c r="G2030" s="199" t="str">
        <f t="shared" si="158"/>
        <v/>
      </c>
      <c r="H2030" s="199" t="str">
        <f t="shared" si="159"/>
        <v/>
      </c>
      <c r="I2030" s="207" t="str">
        <f t="shared" si="160"/>
        <v/>
      </c>
      <c r="J2030" s="208" t="str">
        <f t="shared" si="161"/>
        <v/>
      </c>
    </row>
    <row r="2031" spans="2:10" ht="45" customHeight="1" x14ac:dyDescent="0.25">
      <c r="B2031" s="194">
        <f t="shared" si="162"/>
        <v>2012</v>
      </c>
      <c r="C2031" s="203"/>
      <c r="D2031" s="209"/>
      <c r="E2031" s="205"/>
      <c r="F2031" s="206"/>
      <c r="G2031" s="199" t="str">
        <f t="shared" si="158"/>
        <v/>
      </c>
      <c r="H2031" s="199" t="str">
        <f t="shared" si="159"/>
        <v/>
      </c>
      <c r="I2031" s="207" t="str">
        <f t="shared" si="160"/>
        <v/>
      </c>
      <c r="J2031" s="208" t="str">
        <f t="shared" si="161"/>
        <v/>
      </c>
    </row>
    <row r="2032" spans="2:10" ht="45" customHeight="1" x14ac:dyDescent="0.25">
      <c r="B2032" s="194">
        <f t="shared" si="162"/>
        <v>2013</v>
      </c>
      <c r="C2032" s="203"/>
      <c r="D2032" s="209"/>
      <c r="E2032" s="205"/>
      <c r="F2032" s="206"/>
      <c r="G2032" s="199" t="str">
        <f t="shared" si="158"/>
        <v/>
      </c>
      <c r="H2032" s="199" t="str">
        <f t="shared" si="159"/>
        <v/>
      </c>
      <c r="I2032" s="207" t="str">
        <f t="shared" si="160"/>
        <v/>
      </c>
      <c r="J2032" s="208" t="str">
        <f t="shared" si="161"/>
        <v/>
      </c>
    </row>
    <row r="2033" spans="2:10" ht="45" customHeight="1" x14ac:dyDescent="0.25">
      <c r="B2033" s="194">
        <f t="shared" si="162"/>
        <v>2014</v>
      </c>
      <c r="C2033" s="203"/>
      <c r="D2033" s="209"/>
      <c r="E2033" s="205"/>
      <c r="F2033" s="206"/>
      <c r="G2033" s="199" t="str">
        <f t="shared" si="158"/>
        <v/>
      </c>
      <c r="H2033" s="199" t="str">
        <f t="shared" si="159"/>
        <v/>
      </c>
      <c r="I2033" s="207" t="str">
        <f t="shared" si="160"/>
        <v/>
      </c>
      <c r="J2033" s="208" t="str">
        <f t="shared" si="161"/>
        <v/>
      </c>
    </row>
    <row r="2034" spans="2:10" ht="45" customHeight="1" x14ac:dyDescent="0.25">
      <c r="B2034" s="194">
        <f t="shared" si="162"/>
        <v>2015</v>
      </c>
      <c r="C2034" s="203"/>
      <c r="D2034" s="209"/>
      <c r="E2034" s="205"/>
      <c r="F2034" s="206"/>
      <c r="G2034" s="199" t="str">
        <f t="shared" si="158"/>
        <v/>
      </c>
      <c r="H2034" s="199" t="str">
        <f t="shared" si="159"/>
        <v/>
      </c>
      <c r="I2034" s="207" t="str">
        <f t="shared" si="160"/>
        <v/>
      </c>
      <c r="J2034" s="208" t="str">
        <f t="shared" si="161"/>
        <v/>
      </c>
    </row>
    <row r="2035" spans="2:10" ht="45" customHeight="1" x14ac:dyDescent="0.25">
      <c r="B2035" s="194">
        <f t="shared" si="162"/>
        <v>2016</v>
      </c>
      <c r="C2035" s="203"/>
      <c r="D2035" s="209"/>
      <c r="E2035" s="205"/>
      <c r="F2035" s="206"/>
      <c r="G2035" s="199" t="str">
        <f t="shared" si="158"/>
        <v/>
      </c>
      <c r="H2035" s="199" t="str">
        <f t="shared" si="159"/>
        <v/>
      </c>
      <c r="I2035" s="207" t="str">
        <f t="shared" si="160"/>
        <v/>
      </c>
      <c r="J2035" s="208" t="str">
        <f t="shared" si="161"/>
        <v/>
      </c>
    </row>
    <row r="2036" spans="2:10" ht="45" customHeight="1" x14ac:dyDescent="0.25">
      <c r="B2036" s="194">
        <f t="shared" si="162"/>
        <v>2017</v>
      </c>
      <c r="C2036" s="203"/>
      <c r="D2036" s="209"/>
      <c r="E2036" s="205"/>
      <c r="F2036" s="206"/>
      <c r="G2036" s="199" t="str">
        <f t="shared" si="158"/>
        <v/>
      </c>
      <c r="H2036" s="199" t="str">
        <f t="shared" si="159"/>
        <v/>
      </c>
      <c r="I2036" s="207" t="str">
        <f t="shared" si="160"/>
        <v/>
      </c>
      <c r="J2036" s="208" t="str">
        <f t="shared" si="161"/>
        <v/>
      </c>
    </row>
    <row r="2037" spans="2:10" ht="45" customHeight="1" x14ac:dyDescent="0.25">
      <c r="B2037" s="194">
        <f t="shared" si="162"/>
        <v>2018</v>
      </c>
      <c r="C2037" s="203"/>
      <c r="D2037" s="209"/>
      <c r="E2037" s="205"/>
      <c r="F2037" s="206"/>
      <c r="G2037" s="199" t="str">
        <f t="shared" si="158"/>
        <v/>
      </c>
      <c r="H2037" s="199" t="str">
        <f t="shared" si="159"/>
        <v/>
      </c>
      <c r="I2037" s="207" t="str">
        <f t="shared" si="160"/>
        <v/>
      </c>
      <c r="J2037" s="208" t="str">
        <f t="shared" si="161"/>
        <v/>
      </c>
    </row>
    <row r="2038" spans="2:10" ht="45" customHeight="1" x14ac:dyDescent="0.25">
      <c r="B2038" s="194">
        <f t="shared" si="162"/>
        <v>2019</v>
      </c>
      <c r="C2038" s="203"/>
      <c r="D2038" s="209"/>
      <c r="E2038" s="205"/>
      <c r="F2038" s="206"/>
      <c r="G2038" s="199" t="str">
        <f t="shared" si="158"/>
        <v/>
      </c>
      <c r="H2038" s="199" t="str">
        <f t="shared" si="159"/>
        <v/>
      </c>
      <c r="I2038" s="207" t="str">
        <f t="shared" si="160"/>
        <v/>
      </c>
      <c r="J2038" s="208" t="str">
        <f t="shared" si="161"/>
        <v/>
      </c>
    </row>
    <row r="2039" spans="2:10" ht="45" customHeight="1" x14ac:dyDescent="0.25">
      <c r="B2039" s="194">
        <f t="shared" si="162"/>
        <v>2020</v>
      </c>
      <c r="C2039" s="203"/>
      <c r="D2039" s="209"/>
      <c r="E2039" s="205"/>
      <c r="F2039" s="206"/>
      <c r="G2039" s="199" t="str">
        <f t="shared" si="158"/>
        <v/>
      </c>
      <c r="H2039" s="199" t="str">
        <f t="shared" si="159"/>
        <v/>
      </c>
      <c r="I2039" s="207" t="str">
        <f t="shared" si="160"/>
        <v/>
      </c>
      <c r="J2039" s="208" t="str">
        <f t="shared" si="161"/>
        <v/>
      </c>
    </row>
    <row r="2040" spans="2:10" ht="45" customHeight="1" x14ac:dyDescent="0.25">
      <c r="B2040" s="194">
        <f t="shared" si="162"/>
        <v>2021</v>
      </c>
      <c r="C2040" s="203"/>
      <c r="D2040" s="209"/>
      <c r="E2040" s="205"/>
      <c r="F2040" s="206"/>
      <c r="G2040" s="199" t="str">
        <f t="shared" si="158"/>
        <v/>
      </c>
      <c r="H2040" s="199" t="str">
        <f t="shared" si="159"/>
        <v/>
      </c>
      <c r="I2040" s="207" t="str">
        <f t="shared" si="160"/>
        <v/>
      </c>
      <c r="J2040" s="208" t="str">
        <f t="shared" si="161"/>
        <v/>
      </c>
    </row>
    <row r="2041" spans="2:10" ht="45" customHeight="1" x14ac:dyDescent="0.25">
      <c r="B2041" s="194">
        <f t="shared" si="162"/>
        <v>2022</v>
      </c>
      <c r="C2041" s="203"/>
      <c r="D2041" s="209"/>
      <c r="E2041" s="205"/>
      <c r="F2041" s="206"/>
      <c r="G2041" s="199" t="str">
        <f t="shared" si="158"/>
        <v/>
      </c>
      <c r="H2041" s="199" t="str">
        <f t="shared" si="159"/>
        <v/>
      </c>
      <c r="I2041" s="207" t="str">
        <f t="shared" si="160"/>
        <v/>
      </c>
      <c r="J2041" s="208" t="str">
        <f t="shared" si="161"/>
        <v/>
      </c>
    </row>
    <row r="2042" spans="2:10" ht="45" customHeight="1" x14ac:dyDescent="0.25">
      <c r="B2042" s="194">
        <f t="shared" si="162"/>
        <v>2023</v>
      </c>
      <c r="C2042" s="203"/>
      <c r="D2042" s="209"/>
      <c r="E2042" s="205"/>
      <c r="F2042" s="206"/>
      <c r="G2042" s="199" t="str">
        <f t="shared" si="158"/>
        <v/>
      </c>
      <c r="H2042" s="199" t="str">
        <f t="shared" si="159"/>
        <v/>
      </c>
      <c r="I2042" s="207" t="str">
        <f t="shared" si="160"/>
        <v/>
      </c>
      <c r="J2042" s="208" t="str">
        <f t="shared" si="161"/>
        <v/>
      </c>
    </row>
    <row r="2043" spans="2:10" ht="45" customHeight="1" x14ac:dyDescent="0.25">
      <c r="B2043" s="194">
        <f t="shared" si="162"/>
        <v>2024</v>
      </c>
      <c r="C2043" s="203"/>
      <c r="D2043" s="209"/>
      <c r="E2043" s="205"/>
      <c r="F2043" s="206"/>
      <c r="G2043" s="199" t="str">
        <f t="shared" si="158"/>
        <v/>
      </c>
      <c r="H2043" s="199" t="str">
        <f t="shared" si="159"/>
        <v/>
      </c>
      <c r="I2043" s="207" t="str">
        <f t="shared" si="160"/>
        <v/>
      </c>
      <c r="J2043" s="208" t="str">
        <f t="shared" si="161"/>
        <v/>
      </c>
    </row>
    <row r="2044" spans="2:10" ht="45" customHeight="1" x14ac:dyDescent="0.25">
      <c r="B2044" s="194">
        <f t="shared" si="162"/>
        <v>2025</v>
      </c>
      <c r="C2044" s="203"/>
      <c r="D2044" s="209"/>
      <c r="E2044" s="205"/>
      <c r="F2044" s="206"/>
      <c r="G2044" s="199" t="str">
        <f t="shared" si="158"/>
        <v/>
      </c>
      <c r="H2044" s="199" t="str">
        <f t="shared" si="159"/>
        <v/>
      </c>
      <c r="I2044" s="207" t="str">
        <f t="shared" si="160"/>
        <v/>
      </c>
      <c r="J2044" s="208" t="str">
        <f t="shared" si="161"/>
        <v/>
      </c>
    </row>
    <row r="2045" spans="2:10" ht="45" customHeight="1" x14ac:dyDescent="0.25">
      <c r="B2045" s="194">
        <f t="shared" si="162"/>
        <v>2026</v>
      </c>
      <c r="C2045" s="203"/>
      <c r="D2045" s="209"/>
      <c r="E2045" s="205"/>
      <c r="F2045" s="206"/>
      <c r="G2045" s="199" t="str">
        <f t="shared" si="158"/>
        <v/>
      </c>
      <c r="H2045" s="199" t="str">
        <f t="shared" si="159"/>
        <v/>
      </c>
      <c r="I2045" s="207" t="str">
        <f t="shared" si="160"/>
        <v/>
      </c>
      <c r="J2045" s="208" t="str">
        <f t="shared" si="161"/>
        <v/>
      </c>
    </row>
    <row r="2046" spans="2:10" ht="45" customHeight="1" x14ac:dyDescent="0.25">
      <c r="B2046" s="194">
        <f t="shared" si="162"/>
        <v>2027</v>
      </c>
      <c r="C2046" s="203"/>
      <c r="D2046" s="209"/>
      <c r="E2046" s="205"/>
      <c r="F2046" s="206"/>
      <c r="G2046" s="199" t="str">
        <f t="shared" si="158"/>
        <v/>
      </c>
      <c r="H2046" s="199" t="str">
        <f t="shared" si="159"/>
        <v/>
      </c>
      <c r="I2046" s="207" t="str">
        <f t="shared" si="160"/>
        <v/>
      </c>
      <c r="J2046" s="208" t="str">
        <f t="shared" si="161"/>
        <v/>
      </c>
    </row>
    <row r="2047" spans="2:10" ht="45" customHeight="1" x14ac:dyDescent="0.25">
      <c r="B2047" s="194">
        <f t="shared" si="162"/>
        <v>2028</v>
      </c>
      <c r="C2047" s="203"/>
      <c r="D2047" s="209"/>
      <c r="E2047" s="205"/>
      <c r="F2047" s="206"/>
      <c r="G2047" s="199" t="str">
        <f t="shared" si="158"/>
        <v/>
      </c>
      <c r="H2047" s="199" t="str">
        <f t="shared" si="159"/>
        <v/>
      </c>
      <c r="I2047" s="207" t="str">
        <f t="shared" si="160"/>
        <v/>
      </c>
      <c r="J2047" s="208" t="str">
        <f t="shared" si="161"/>
        <v/>
      </c>
    </row>
    <row r="2048" spans="2:10" ht="45" customHeight="1" x14ac:dyDescent="0.25">
      <c r="B2048" s="194">
        <f t="shared" si="162"/>
        <v>2029</v>
      </c>
      <c r="C2048" s="203"/>
      <c r="D2048" s="209"/>
      <c r="E2048" s="205"/>
      <c r="F2048" s="206"/>
      <c r="G2048" s="199" t="str">
        <f t="shared" si="158"/>
        <v/>
      </c>
      <c r="H2048" s="199" t="str">
        <f t="shared" si="159"/>
        <v/>
      </c>
      <c r="I2048" s="207" t="str">
        <f t="shared" si="160"/>
        <v/>
      </c>
      <c r="J2048" s="208" t="str">
        <f t="shared" si="161"/>
        <v/>
      </c>
    </row>
    <row r="2049" spans="2:10" ht="45" customHeight="1" x14ac:dyDescent="0.25">
      <c r="B2049" s="194">
        <f t="shared" si="162"/>
        <v>2030</v>
      </c>
      <c r="C2049" s="203"/>
      <c r="D2049" s="209"/>
      <c r="E2049" s="205"/>
      <c r="F2049" s="206"/>
      <c r="G2049" s="199" t="str">
        <f t="shared" si="158"/>
        <v/>
      </c>
      <c r="H2049" s="199" t="str">
        <f t="shared" si="159"/>
        <v/>
      </c>
      <c r="I2049" s="207" t="str">
        <f t="shared" si="160"/>
        <v/>
      </c>
      <c r="J2049" s="208" t="str">
        <f t="shared" si="161"/>
        <v/>
      </c>
    </row>
    <row r="2050" spans="2:10" ht="45" customHeight="1" x14ac:dyDescent="0.25">
      <c r="B2050" s="194">
        <f t="shared" si="162"/>
        <v>2031</v>
      </c>
      <c r="C2050" s="203"/>
      <c r="D2050" s="209"/>
      <c r="E2050" s="205"/>
      <c r="F2050" s="206"/>
      <c r="G2050" s="199" t="str">
        <f t="shared" si="158"/>
        <v/>
      </c>
      <c r="H2050" s="199" t="str">
        <f t="shared" si="159"/>
        <v/>
      </c>
      <c r="I2050" s="207" t="str">
        <f t="shared" si="160"/>
        <v/>
      </c>
      <c r="J2050" s="208" t="str">
        <f t="shared" si="161"/>
        <v/>
      </c>
    </row>
    <row r="2051" spans="2:10" ht="45" customHeight="1" x14ac:dyDescent="0.25">
      <c r="B2051" s="194">
        <f t="shared" si="162"/>
        <v>2032</v>
      </c>
      <c r="C2051" s="203"/>
      <c r="D2051" s="209"/>
      <c r="E2051" s="205"/>
      <c r="F2051" s="206"/>
      <c r="G2051" s="199" t="str">
        <f t="shared" si="158"/>
        <v/>
      </c>
      <c r="H2051" s="199" t="str">
        <f t="shared" si="159"/>
        <v/>
      </c>
      <c r="I2051" s="207" t="str">
        <f t="shared" si="160"/>
        <v/>
      </c>
      <c r="J2051" s="208" t="str">
        <f t="shared" si="161"/>
        <v/>
      </c>
    </row>
    <row r="2052" spans="2:10" ht="45" customHeight="1" x14ac:dyDescent="0.25">
      <c r="B2052" s="194">
        <f t="shared" si="162"/>
        <v>2033</v>
      </c>
      <c r="C2052" s="203"/>
      <c r="D2052" s="209"/>
      <c r="E2052" s="205"/>
      <c r="F2052" s="206"/>
      <c r="G2052" s="199" t="str">
        <f t="shared" si="158"/>
        <v/>
      </c>
      <c r="H2052" s="199" t="str">
        <f t="shared" si="159"/>
        <v/>
      </c>
      <c r="I2052" s="207" t="str">
        <f t="shared" si="160"/>
        <v/>
      </c>
      <c r="J2052" s="208" t="str">
        <f t="shared" si="161"/>
        <v/>
      </c>
    </row>
    <row r="2053" spans="2:10" ht="45" customHeight="1" x14ac:dyDescent="0.25">
      <c r="B2053" s="194">
        <f t="shared" si="162"/>
        <v>2034</v>
      </c>
      <c r="C2053" s="203"/>
      <c r="D2053" s="209"/>
      <c r="E2053" s="205"/>
      <c r="F2053" s="206"/>
      <c r="G2053" s="199" t="str">
        <f t="shared" si="158"/>
        <v/>
      </c>
      <c r="H2053" s="199" t="str">
        <f t="shared" si="159"/>
        <v/>
      </c>
      <c r="I2053" s="207" t="str">
        <f t="shared" si="160"/>
        <v/>
      </c>
      <c r="J2053" s="208" t="str">
        <f t="shared" si="161"/>
        <v/>
      </c>
    </row>
    <row r="2054" spans="2:10" ht="45" customHeight="1" x14ac:dyDescent="0.25">
      <c r="B2054" s="194">
        <f t="shared" si="162"/>
        <v>2035</v>
      </c>
      <c r="C2054" s="203"/>
      <c r="D2054" s="209"/>
      <c r="E2054" s="205"/>
      <c r="F2054" s="206"/>
      <c r="G2054" s="199" t="str">
        <f t="shared" si="158"/>
        <v/>
      </c>
      <c r="H2054" s="199" t="str">
        <f t="shared" si="159"/>
        <v/>
      </c>
      <c r="I2054" s="207" t="str">
        <f t="shared" si="160"/>
        <v/>
      </c>
      <c r="J2054" s="208" t="str">
        <f t="shared" si="161"/>
        <v/>
      </c>
    </row>
    <row r="2055" spans="2:10" ht="45" customHeight="1" x14ac:dyDescent="0.25">
      <c r="B2055" s="194">
        <f t="shared" si="162"/>
        <v>2036</v>
      </c>
      <c r="C2055" s="203"/>
      <c r="D2055" s="209"/>
      <c r="E2055" s="205"/>
      <c r="F2055" s="206"/>
      <c r="G2055" s="199" t="str">
        <f t="shared" si="158"/>
        <v/>
      </c>
      <c r="H2055" s="199" t="str">
        <f t="shared" si="159"/>
        <v/>
      </c>
      <c r="I2055" s="207" t="str">
        <f t="shared" si="160"/>
        <v/>
      </c>
      <c r="J2055" s="208" t="str">
        <f t="shared" si="161"/>
        <v/>
      </c>
    </row>
    <row r="2056" spans="2:10" ht="45" customHeight="1" x14ac:dyDescent="0.25">
      <c r="B2056" s="194">
        <f t="shared" si="162"/>
        <v>2037</v>
      </c>
      <c r="C2056" s="203"/>
      <c r="D2056" s="209"/>
      <c r="E2056" s="205"/>
      <c r="F2056" s="206"/>
      <c r="G2056" s="199" t="str">
        <f t="shared" si="158"/>
        <v/>
      </c>
      <c r="H2056" s="199" t="str">
        <f t="shared" si="159"/>
        <v/>
      </c>
      <c r="I2056" s="207" t="str">
        <f t="shared" si="160"/>
        <v/>
      </c>
      <c r="J2056" s="208" t="str">
        <f t="shared" si="161"/>
        <v/>
      </c>
    </row>
    <row r="2057" spans="2:10" ht="45" customHeight="1" x14ac:dyDescent="0.25">
      <c r="B2057" s="194">
        <f t="shared" si="162"/>
        <v>2038</v>
      </c>
      <c r="C2057" s="203"/>
      <c r="D2057" s="209"/>
      <c r="E2057" s="205"/>
      <c r="F2057" s="206"/>
      <c r="G2057" s="199" t="str">
        <f t="shared" si="158"/>
        <v/>
      </c>
      <c r="H2057" s="199" t="str">
        <f t="shared" si="159"/>
        <v/>
      </c>
      <c r="I2057" s="207" t="str">
        <f t="shared" si="160"/>
        <v/>
      </c>
      <c r="J2057" s="208" t="str">
        <f t="shared" si="161"/>
        <v/>
      </c>
    </row>
    <row r="2058" spans="2:10" ht="45" customHeight="1" x14ac:dyDescent="0.25">
      <c r="B2058" s="194">
        <f t="shared" si="162"/>
        <v>2039</v>
      </c>
      <c r="C2058" s="203"/>
      <c r="D2058" s="209"/>
      <c r="E2058" s="205"/>
      <c r="F2058" s="206"/>
      <c r="G2058" s="199" t="str">
        <f t="shared" si="158"/>
        <v/>
      </c>
      <c r="H2058" s="199" t="str">
        <f t="shared" si="159"/>
        <v/>
      </c>
      <c r="I2058" s="207" t="str">
        <f t="shared" si="160"/>
        <v/>
      </c>
      <c r="J2058" s="208" t="str">
        <f t="shared" si="161"/>
        <v/>
      </c>
    </row>
    <row r="2059" spans="2:10" ht="45" customHeight="1" x14ac:dyDescent="0.25">
      <c r="B2059" s="194">
        <f t="shared" si="162"/>
        <v>2040</v>
      </c>
      <c r="C2059" s="203"/>
      <c r="D2059" s="209"/>
      <c r="E2059" s="205"/>
      <c r="F2059" s="206"/>
      <c r="G2059" s="199" t="str">
        <f t="shared" si="158"/>
        <v/>
      </c>
      <c r="H2059" s="199" t="str">
        <f t="shared" si="159"/>
        <v/>
      </c>
      <c r="I2059" s="207" t="str">
        <f t="shared" si="160"/>
        <v/>
      </c>
      <c r="J2059" s="208" t="str">
        <f t="shared" si="161"/>
        <v/>
      </c>
    </row>
    <row r="2060" spans="2:10" ht="45" customHeight="1" x14ac:dyDescent="0.25">
      <c r="B2060" s="194">
        <f t="shared" si="162"/>
        <v>2041</v>
      </c>
      <c r="C2060" s="203"/>
      <c r="D2060" s="209"/>
      <c r="E2060" s="205"/>
      <c r="F2060" s="206"/>
      <c r="G2060" s="199" t="str">
        <f t="shared" si="158"/>
        <v/>
      </c>
      <c r="H2060" s="199" t="str">
        <f t="shared" si="159"/>
        <v/>
      </c>
      <c r="I2060" s="207" t="str">
        <f t="shared" si="160"/>
        <v/>
      </c>
      <c r="J2060" s="208" t="str">
        <f t="shared" si="161"/>
        <v/>
      </c>
    </row>
    <row r="2061" spans="2:10" ht="45" customHeight="1" x14ac:dyDescent="0.25">
      <c r="B2061" s="194">
        <f t="shared" si="162"/>
        <v>2042</v>
      </c>
      <c r="C2061" s="203"/>
      <c r="D2061" s="209"/>
      <c r="E2061" s="205"/>
      <c r="F2061" s="206"/>
      <c r="G2061" s="199" t="str">
        <f t="shared" si="158"/>
        <v/>
      </c>
      <c r="H2061" s="199" t="str">
        <f t="shared" si="159"/>
        <v/>
      </c>
      <c r="I2061" s="207" t="str">
        <f t="shared" si="160"/>
        <v/>
      </c>
      <c r="J2061" s="208" t="str">
        <f t="shared" si="161"/>
        <v/>
      </c>
    </row>
    <row r="2062" spans="2:10" ht="45" customHeight="1" x14ac:dyDescent="0.25">
      <c r="B2062" s="194">
        <f t="shared" si="162"/>
        <v>2043</v>
      </c>
      <c r="C2062" s="203"/>
      <c r="D2062" s="209"/>
      <c r="E2062" s="205"/>
      <c r="F2062" s="206"/>
      <c r="G2062" s="199" t="str">
        <f t="shared" si="158"/>
        <v/>
      </c>
      <c r="H2062" s="199" t="str">
        <f t="shared" si="159"/>
        <v/>
      </c>
      <c r="I2062" s="207" t="str">
        <f t="shared" si="160"/>
        <v/>
      </c>
      <c r="J2062" s="208" t="str">
        <f t="shared" si="161"/>
        <v/>
      </c>
    </row>
    <row r="2063" spans="2:10" ht="45" customHeight="1" x14ac:dyDescent="0.25">
      <c r="B2063" s="194">
        <f t="shared" si="162"/>
        <v>2044</v>
      </c>
      <c r="C2063" s="203"/>
      <c r="D2063" s="209"/>
      <c r="E2063" s="205"/>
      <c r="F2063" s="206"/>
      <c r="G2063" s="199" t="str">
        <f t="shared" si="158"/>
        <v/>
      </c>
      <c r="H2063" s="199" t="str">
        <f t="shared" si="159"/>
        <v/>
      </c>
      <c r="I2063" s="207" t="str">
        <f t="shared" si="160"/>
        <v/>
      </c>
      <c r="J2063" s="208" t="str">
        <f t="shared" si="161"/>
        <v/>
      </c>
    </row>
    <row r="2064" spans="2:10" ht="45" customHeight="1" x14ac:dyDescent="0.25">
      <c r="B2064" s="194">
        <f t="shared" si="162"/>
        <v>2045</v>
      </c>
      <c r="C2064" s="203"/>
      <c r="D2064" s="209"/>
      <c r="E2064" s="205"/>
      <c r="F2064" s="206"/>
      <c r="G2064" s="199" t="str">
        <f t="shared" si="158"/>
        <v/>
      </c>
      <c r="H2064" s="199" t="str">
        <f t="shared" si="159"/>
        <v/>
      </c>
      <c r="I2064" s="207" t="str">
        <f t="shared" si="160"/>
        <v/>
      </c>
      <c r="J2064" s="208" t="str">
        <f t="shared" si="161"/>
        <v/>
      </c>
    </row>
    <row r="2065" spans="2:10" ht="45" customHeight="1" x14ac:dyDescent="0.25">
      <c r="B2065" s="194">
        <f t="shared" si="162"/>
        <v>2046</v>
      </c>
      <c r="C2065" s="203"/>
      <c r="D2065" s="209"/>
      <c r="E2065" s="205"/>
      <c r="F2065" s="206"/>
      <c r="G2065" s="199" t="str">
        <f t="shared" si="158"/>
        <v/>
      </c>
      <c r="H2065" s="199" t="str">
        <f t="shared" si="159"/>
        <v/>
      </c>
      <c r="I2065" s="207" t="str">
        <f t="shared" si="160"/>
        <v/>
      </c>
      <c r="J2065" s="208" t="str">
        <f t="shared" si="161"/>
        <v/>
      </c>
    </row>
    <row r="2066" spans="2:10" ht="45" customHeight="1" x14ac:dyDescent="0.25">
      <c r="B2066" s="194">
        <f t="shared" si="162"/>
        <v>2047</v>
      </c>
      <c r="C2066" s="203"/>
      <c r="D2066" s="209"/>
      <c r="E2066" s="205"/>
      <c r="F2066" s="206"/>
      <c r="G2066" s="199" t="str">
        <f t="shared" si="158"/>
        <v/>
      </c>
      <c r="H2066" s="199" t="str">
        <f t="shared" si="159"/>
        <v/>
      </c>
      <c r="I2066" s="207" t="str">
        <f t="shared" si="160"/>
        <v/>
      </c>
      <c r="J2066" s="208" t="str">
        <f t="shared" si="161"/>
        <v/>
      </c>
    </row>
    <row r="2067" spans="2:10" ht="45" customHeight="1" x14ac:dyDescent="0.25">
      <c r="B2067" s="194">
        <f t="shared" si="162"/>
        <v>2048</v>
      </c>
      <c r="C2067" s="203"/>
      <c r="D2067" s="209"/>
      <c r="E2067" s="205"/>
      <c r="F2067" s="206"/>
      <c r="G2067" s="199" t="str">
        <f t="shared" ref="G2067:G2130" si="163">IF(D2067&gt;0,G2066+D2067,"")</f>
        <v/>
      </c>
      <c r="H2067" s="199" t="str">
        <f t="shared" ref="H2067:H2130" si="164">IF(E2067&gt;0,+D2067/E2067,"")</f>
        <v/>
      </c>
      <c r="I2067" s="207" t="str">
        <f t="shared" ref="I2067:I2130" si="165">IF(ISERR(F2067/D2067),"",(F2067/D2067))</f>
        <v/>
      </c>
      <c r="J2067" s="208" t="str">
        <f t="shared" ref="J2067:J2130" si="166">IF(D2067&gt;0,(IF(AND(ISERROR(VLOOKUP(D2067/$J$12,$M$10:$O$13,3,1))),"ALERTA. Registre SMMLV, casilla 8",VLOOKUP(D2067/$J$12,$M$10:$O$13,3,1))),"")</f>
        <v/>
      </c>
    </row>
    <row r="2068" spans="2:10" ht="45" customHeight="1" x14ac:dyDescent="0.25">
      <c r="B2068" s="194">
        <f t="shared" si="162"/>
        <v>2049</v>
      </c>
      <c r="C2068" s="203"/>
      <c r="D2068" s="209"/>
      <c r="E2068" s="205"/>
      <c r="F2068" s="206"/>
      <c r="G2068" s="199" t="str">
        <f t="shared" si="163"/>
        <v/>
      </c>
      <c r="H2068" s="199" t="str">
        <f t="shared" si="164"/>
        <v/>
      </c>
      <c r="I2068" s="207" t="str">
        <f t="shared" si="165"/>
        <v/>
      </c>
      <c r="J2068" s="208" t="str">
        <f t="shared" si="166"/>
        <v/>
      </c>
    </row>
    <row r="2069" spans="2:10" ht="45" customHeight="1" x14ac:dyDescent="0.25">
      <c r="B2069" s="194">
        <f t="shared" ref="B2069:B2132" si="167">1+B2068</f>
        <v>2050</v>
      </c>
      <c r="C2069" s="203"/>
      <c r="D2069" s="209"/>
      <c r="E2069" s="205"/>
      <c r="F2069" s="206"/>
      <c r="G2069" s="199" t="str">
        <f t="shared" si="163"/>
        <v/>
      </c>
      <c r="H2069" s="199" t="str">
        <f t="shared" si="164"/>
        <v/>
      </c>
      <c r="I2069" s="207" t="str">
        <f t="shared" si="165"/>
        <v/>
      </c>
      <c r="J2069" s="208" t="str">
        <f t="shared" si="166"/>
        <v/>
      </c>
    </row>
    <row r="2070" spans="2:10" ht="45" customHeight="1" x14ac:dyDescent="0.25">
      <c r="B2070" s="194">
        <f t="shared" si="167"/>
        <v>2051</v>
      </c>
      <c r="C2070" s="203"/>
      <c r="D2070" s="209"/>
      <c r="E2070" s="205"/>
      <c r="F2070" s="206"/>
      <c r="G2070" s="199" t="str">
        <f t="shared" si="163"/>
        <v/>
      </c>
      <c r="H2070" s="199" t="str">
        <f t="shared" si="164"/>
        <v/>
      </c>
      <c r="I2070" s="207" t="str">
        <f t="shared" si="165"/>
        <v/>
      </c>
      <c r="J2070" s="208" t="str">
        <f t="shared" si="166"/>
        <v/>
      </c>
    </row>
    <row r="2071" spans="2:10" ht="45" customHeight="1" x14ac:dyDescent="0.25">
      <c r="B2071" s="194">
        <f t="shared" si="167"/>
        <v>2052</v>
      </c>
      <c r="C2071" s="203"/>
      <c r="D2071" s="209"/>
      <c r="E2071" s="205"/>
      <c r="F2071" s="206"/>
      <c r="G2071" s="199" t="str">
        <f t="shared" si="163"/>
        <v/>
      </c>
      <c r="H2071" s="199" t="str">
        <f t="shared" si="164"/>
        <v/>
      </c>
      <c r="I2071" s="207" t="str">
        <f t="shared" si="165"/>
        <v/>
      </c>
      <c r="J2071" s="208" t="str">
        <f t="shared" si="166"/>
        <v/>
      </c>
    </row>
    <row r="2072" spans="2:10" ht="45" customHeight="1" x14ac:dyDescent="0.25">
      <c r="B2072" s="194">
        <f t="shared" si="167"/>
        <v>2053</v>
      </c>
      <c r="C2072" s="203"/>
      <c r="D2072" s="209"/>
      <c r="E2072" s="205"/>
      <c r="F2072" s="206"/>
      <c r="G2072" s="199" t="str">
        <f t="shared" si="163"/>
        <v/>
      </c>
      <c r="H2072" s="199" t="str">
        <f t="shared" si="164"/>
        <v/>
      </c>
      <c r="I2072" s="207" t="str">
        <f t="shared" si="165"/>
        <v/>
      </c>
      <c r="J2072" s="208" t="str">
        <f t="shared" si="166"/>
        <v/>
      </c>
    </row>
    <row r="2073" spans="2:10" ht="45" customHeight="1" x14ac:dyDescent="0.25">
      <c r="B2073" s="194">
        <f t="shared" si="167"/>
        <v>2054</v>
      </c>
      <c r="C2073" s="203"/>
      <c r="D2073" s="209"/>
      <c r="E2073" s="205"/>
      <c r="F2073" s="206"/>
      <c r="G2073" s="199" t="str">
        <f t="shared" si="163"/>
        <v/>
      </c>
      <c r="H2073" s="199" t="str">
        <f t="shared" si="164"/>
        <v/>
      </c>
      <c r="I2073" s="207" t="str">
        <f t="shared" si="165"/>
        <v/>
      </c>
      <c r="J2073" s="208" t="str">
        <f t="shared" si="166"/>
        <v/>
      </c>
    </row>
    <row r="2074" spans="2:10" ht="45" customHeight="1" x14ac:dyDescent="0.25">
      <c r="B2074" s="194">
        <f t="shared" si="167"/>
        <v>2055</v>
      </c>
      <c r="C2074" s="203"/>
      <c r="D2074" s="209"/>
      <c r="E2074" s="205"/>
      <c r="F2074" s="206"/>
      <c r="G2074" s="199" t="str">
        <f t="shared" si="163"/>
        <v/>
      </c>
      <c r="H2074" s="199" t="str">
        <f t="shared" si="164"/>
        <v/>
      </c>
      <c r="I2074" s="207" t="str">
        <f t="shared" si="165"/>
        <v/>
      </c>
      <c r="J2074" s="208" t="str">
        <f t="shared" si="166"/>
        <v/>
      </c>
    </row>
    <row r="2075" spans="2:10" ht="45" customHeight="1" x14ac:dyDescent="0.25">
      <c r="B2075" s="194">
        <f t="shared" si="167"/>
        <v>2056</v>
      </c>
      <c r="C2075" s="203"/>
      <c r="D2075" s="209"/>
      <c r="E2075" s="205"/>
      <c r="F2075" s="206"/>
      <c r="G2075" s="199" t="str">
        <f t="shared" si="163"/>
        <v/>
      </c>
      <c r="H2075" s="199" t="str">
        <f t="shared" si="164"/>
        <v/>
      </c>
      <c r="I2075" s="207" t="str">
        <f t="shared" si="165"/>
        <v/>
      </c>
      <c r="J2075" s="208" t="str">
        <f t="shared" si="166"/>
        <v/>
      </c>
    </row>
    <row r="2076" spans="2:10" ht="45" customHeight="1" x14ac:dyDescent="0.25">
      <c r="B2076" s="194">
        <f t="shared" si="167"/>
        <v>2057</v>
      </c>
      <c r="C2076" s="203"/>
      <c r="D2076" s="209"/>
      <c r="E2076" s="205"/>
      <c r="F2076" s="206"/>
      <c r="G2076" s="199" t="str">
        <f t="shared" si="163"/>
        <v/>
      </c>
      <c r="H2076" s="199" t="str">
        <f t="shared" si="164"/>
        <v/>
      </c>
      <c r="I2076" s="207" t="str">
        <f t="shared" si="165"/>
        <v/>
      </c>
      <c r="J2076" s="208" t="str">
        <f t="shared" si="166"/>
        <v/>
      </c>
    </row>
    <row r="2077" spans="2:10" ht="45" customHeight="1" x14ac:dyDescent="0.25">
      <c r="B2077" s="194">
        <f t="shared" si="167"/>
        <v>2058</v>
      </c>
      <c r="C2077" s="203"/>
      <c r="D2077" s="209"/>
      <c r="E2077" s="205"/>
      <c r="F2077" s="206"/>
      <c r="G2077" s="199" t="str">
        <f t="shared" si="163"/>
        <v/>
      </c>
      <c r="H2077" s="199" t="str">
        <f t="shared" si="164"/>
        <v/>
      </c>
      <c r="I2077" s="207" t="str">
        <f t="shared" si="165"/>
        <v/>
      </c>
      <c r="J2077" s="208" t="str">
        <f t="shared" si="166"/>
        <v/>
      </c>
    </row>
    <row r="2078" spans="2:10" ht="45" customHeight="1" x14ac:dyDescent="0.25">
      <c r="B2078" s="194">
        <f t="shared" si="167"/>
        <v>2059</v>
      </c>
      <c r="C2078" s="203"/>
      <c r="D2078" s="209"/>
      <c r="E2078" s="205"/>
      <c r="F2078" s="206"/>
      <c r="G2078" s="199" t="str">
        <f t="shared" si="163"/>
        <v/>
      </c>
      <c r="H2078" s="199" t="str">
        <f t="shared" si="164"/>
        <v/>
      </c>
      <c r="I2078" s="207" t="str">
        <f t="shared" si="165"/>
        <v/>
      </c>
      <c r="J2078" s="208" t="str">
        <f t="shared" si="166"/>
        <v/>
      </c>
    </row>
    <row r="2079" spans="2:10" ht="45" customHeight="1" x14ac:dyDescent="0.25">
      <c r="B2079" s="194">
        <f t="shared" si="167"/>
        <v>2060</v>
      </c>
      <c r="C2079" s="203"/>
      <c r="D2079" s="209"/>
      <c r="E2079" s="205"/>
      <c r="F2079" s="206"/>
      <c r="G2079" s="199" t="str">
        <f t="shared" si="163"/>
        <v/>
      </c>
      <c r="H2079" s="199" t="str">
        <f t="shared" si="164"/>
        <v/>
      </c>
      <c r="I2079" s="207" t="str">
        <f t="shared" si="165"/>
        <v/>
      </c>
      <c r="J2079" s="208" t="str">
        <f t="shared" si="166"/>
        <v/>
      </c>
    </row>
    <row r="2080" spans="2:10" ht="45" customHeight="1" x14ac:dyDescent="0.25">
      <c r="B2080" s="194">
        <f t="shared" si="167"/>
        <v>2061</v>
      </c>
      <c r="C2080" s="203"/>
      <c r="D2080" s="209"/>
      <c r="E2080" s="205"/>
      <c r="F2080" s="206"/>
      <c r="G2080" s="199" t="str">
        <f t="shared" si="163"/>
        <v/>
      </c>
      <c r="H2080" s="199" t="str">
        <f t="shared" si="164"/>
        <v/>
      </c>
      <c r="I2080" s="207" t="str">
        <f t="shared" si="165"/>
        <v/>
      </c>
      <c r="J2080" s="208" t="str">
        <f t="shared" si="166"/>
        <v/>
      </c>
    </row>
    <row r="2081" spans="2:10" ht="45" customHeight="1" x14ac:dyDescent="0.25">
      <c r="B2081" s="194">
        <f t="shared" si="167"/>
        <v>2062</v>
      </c>
      <c r="C2081" s="203"/>
      <c r="D2081" s="209"/>
      <c r="E2081" s="205"/>
      <c r="F2081" s="206"/>
      <c r="G2081" s="199" t="str">
        <f t="shared" si="163"/>
        <v/>
      </c>
      <c r="H2081" s="199" t="str">
        <f t="shared" si="164"/>
        <v/>
      </c>
      <c r="I2081" s="207" t="str">
        <f t="shared" si="165"/>
        <v/>
      </c>
      <c r="J2081" s="208" t="str">
        <f t="shared" si="166"/>
        <v/>
      </c>
    </row>
    <row r="2082" spans="2:10" ht="45" customHeight="1" x14ac:dyDescent="0.25">
      <c r="B2082" s="194">
        <f t="shared" si="167"/>
        <v>2063</v>
      </c>
      <c r="C2082" s="203"/>
      <c r="D2082" s="209"/>
      <c r="E2082" s="205"/>
      <c r="F2082" s="206"/>
      <c r="G2082" s="199" t="str">
        <f t="shared" si="163"/>
        <v/>
      </c>
      <c r="H2082" s="199" t="str">
        <f t="shared" si="164"/>
        <v/>
      </c>
      <c r="I2082" s="207" t="str">
        <f t="shared" si="165"/>
        <v/>
      </c>
      <c r="J2082" s="208" t="str">
        <f t="shared" si="166"/>
        <v/>
      </c>
    </row>
    <row r="2083" spans="2:10" ht="45" customHeight="1" x14ac:dyDescent="0.25">
      <c r="B2083" s="194">
        <f t="shared" si="167"/>
        <v>2064</v>
      </c>
      <c r="C2083" s="203"/>
      <c r="D2083" s="209"/>
      <c r="E2083" s="205"/>
      <c r="F2083" s="206"/>
      <c r="G2083" s="199" t="str">
        <f t="shared" si="163"/>
        <v/>
      </c>
      <c r="H2083" s="199" t="str">
        <f t="shared" si="164"/>
        <v/>
      </c>
      <c r="I2083" s="207" t="str">
        <f t="shared" si="165"/>
        <v/>
      </c>
      <c r="J2083" s="208" t="str">
        <f t="shared" si="166"/>
        <v/>
      </c>
    </row>
    <row r="2084" spans="2:10" ht="45" customHeight="1" x14ac:dyDescent="0.25">
      <c r="B2084" s="194">
        <f t="shared" si="167"/>
        <v>2065</v>
      </c>
      <c r="C2084" s="203"/>
      <c r="D2084" s="209"/>
      <c r="E2084" s="205"/>
      <c r="F2084" s="206"/>
      <c r="G2084" s="199" t="str">
        <f t="shared" si="163"/>
        <v/>
      </c>
      <c r="H2084" s="199" t="str">
        <f t="shared" si="164"/>
        <v/>
      </c>
      <c r="I2084" s="207" t="str">
        <f t="shared" si="165"/>
        <v/>
      </c>
      <c r="J2084" s="208" t="str">
        <f t="shared" si="166"/>
        <v/>
      </c>
    </row>
    <row r="2085" spans="2:10" ht="45" customHeight="1" x14ac:dyDescent="0.25">
      <c r="B2085" s="194">
        <f t="shared" si="167"/>
        <v>2066</v>
      </c>
      <c r="C2085" s="203"/>
      <c r="D2085" s="209"/>
      <c r="E2085" s="205"/>
      <c r="F2085" s="206"/>
      <c r="G2085" s="199" t="str">
        <f t="shared" si="163"/>
        <v/>
      </c>
      <c r="H2085" s="199" t="str">
        <f t="shared" si="164"/>
        <v/>
      </c>
      <c r="I2085" s="207" t="str">
        <f t="shared" si="165"/>
        <v/>
      </c>
      <c r="J2085" s="208" t="str">
        <f t="shared" si="166"/>
        <v/>
      </c>
    </row>
    <row r="2086" spans="2:10" ht="45" customHeight="1" x14ac:dyDescent="0.25">
      <c r="B2086" s="194">
        <f t="shared" si="167"/>
        <v>2067</v>
      </c>
      <c r="C2086" s="203"/>
      <c r="D2086" s="209"/>
      <c r="E2086" s="205"/>
      <c r="F2086" s="206"/>
      <c r="G2086" s="199" t="str">
        <f t="shared" si="163"/>
        <v/>
      </c>
      <c r="H2086" s="199" t="str">
        <f t="shared" si="164"/>
        <v/>
      </c>
      <c r="I2086" s="207" t="str">
        <f t="shared" si="165"/>
        <v/>
      </c>
      <c r="J2086" s="208" t="str">
        <f t="shared" si="166"/>
        <v/>
      </c>
    </row>
    <row r="2087" spans="2:10" ht="45" customHeight="1" x14ac:dyDescent="0.25">
      <c r="B2087" s="194">
        <f t="shared" si="167"/>
        <v>2068</v>
      </c>
      <c r="C2087" s="203"/>
      <c r="D2087" s="209"/>
      <c r="E2087" s="205"/>
      <c r="F2087" s="206"/>
      <c r="G2087" s="199" t="str">
        <f t="shared" si="163"/>
        <v/>
      </c>
      <c r="H2087" s="199" t="str">
        <f t="shared" si="164"/>
        <v/>
      </c>
      <c r="I2087" s="207" t="str">
        <f t="shared" si="165"/>
        <v/>
      </c>
      <c r="J2087" s="208" t="str">
        <f t="shared" si="166"/>
        <v/>
      </c>
    </row>
    <row r="2088" spans="2:10" ht="45" customHeight="1" x14ac:dyDescent="0.25">
      <c r="B2088" s="194">
        <f t="shared" si="167"/>
        <v>2069</v>
      </c>
      <c r="C2088" s="203"/>
      <c r="D2088" s="209"/>
      <c r="E2088" s="205"/>
      <c r="F2088" s="206"/>
      <c r="G2088" s="199" t="str">
        <f t="shared" si="163"/>
        <v/>
      </c>
      <c r="H2088" s="199" t="str">
        <f t="shared" si="164"/>
        <v/>
      </c>
      <c r="I2088" s="207" t="str">
        <f t="shared" si="165"/>
        <v/>
      </c>
      <c r="J2088" s="208" t="str">
        <f t="shared" si="166"/>
        <v/>
      </c>
    </row>
    <row r="2089" spans="2:10" ht="45" customHeight="1" x14ac:dyDescent="0.25">
      <c r="B2089" s="194">
        <f t="shared" si="167"/>
        <v>2070</v>
      </c>
      <c r="C2089" s="203"/>
      <c r="D2089" s="209"/>
      <c r="E2089" s="205"/>
      <c r="F2089" s="206"/>
      <c r="G2089" s="199" t="str">
        <f t="shared" si="163"/>
        <v/>
      </c>
      <c r="H2089" s="199" t="str">
        <f t="shared" si="164"/>
        <v/>
      </c>
      <c r="I2089" s="207" t="str">
        <f t="shared" si="165"/>
        <v/>
      </c>
      <c r="J2089" s="208" t="str">
        <f t="shared" si="166"/>
        <v/>
      </c>
    </row>
    <row r="2090" spans="2:10" ht="45" customHeight="1" x14ac:dyDescent="0.25">
      <c r="B2090" s="194">
        <f t="shared" si="167"/>
        <v>2071</v>
      </c>
      <c r="C2090" s="203"/>
      <c r="D2090" s="209"/>
      <c r="E2090" s="205"/>
      <c r="F2090" s="206"/>
      <c r="G2090" s="199" t="str">
        <f t="shared" si="163"/>
        <v/>
      </c>
      <c r="H2090" s="199" t="str">
        <f t="shared" si="164"/>
        <v/>
      </c>
      <c r="I2090" s="207" t="str">
        <f t="shared" si="165"/>
        <v/>
      </c>
      <c r="J2090" s="208" t="str">
        <f t="shared" si="166"/>
        <v/>
      </c>
    </row>
    <row r="2091" spans="2:10" ht="45" customHeight="1" x14ac:dyDescent="0.25">
      <c r="B2091" s="194">
        <f t="shared" si="167"/>
        <v>2072</v>
      </c>
      <c r="C2091" s="203"/>
      <c r="D2091" s="209"/>
      <c r="E2091" s="205"/>
      <c r="F2091" s="206"/>
      <c r="G2091" s="199" t="str">
        <f t="shared" si="163"/>
        <v/>
      </c>
      <c r="H2091" s="199" t="str">
        <f t="shared" si="164"/>
        <v/>
      </c>
      <c r="I2091" s="207" t="str">
        <f t="shared" si="165"/>
        <v/>
      </c>
      <c r="J2091" s="208" t="str">
        <f t="shared" si="166"/>
        <v/>
      </c>
    </row>
    <row r="2092" spans="2:10" ht="45" customHeight="1" x14ac:dyDescent="0.25">
      <c r="B2092" s="194">
        <f t="shared" si="167"/>
        <v>2073</v>
      </c>
      <c r="C2092" s="203"/>
      <c r="D2092" s="209"/>
      <c r="E2092" s="205"/>
      <c r="F2092" s="206"/>
      <c r="G2092" s="199" t="str">
        <f t="shared" si="163"/>
        <v/>
      </c>
      <c r="H2092" s="199" t="str">
        <f t="shared" si="164"/>
        <v/>
      </c>
      <c r="I2092" s="207" t="str">
        <f t="shared" si="165"/>
        <v/>
      </c>
      <c r="J2092" s="208" t="str">
        <f t="shared" si="166"/>
        <v/>
      </c>
    </row>
    <row r="2093" spans="2:10" ht="45" customHeight="1" x14ac:dyDescent="0.25">
      <c r="B2093" s="194">
        <f t="shared" si="167"/>
        <v>2074</v>
      </c>
      <c r="C2093" s="203"/>
      <c r="D2093" s="209"/>
      <c r="E2093" s="205"/>
      <c r="F2093" s="206"/>
      <c r="G2093" s="199" t="str">
        <f t="shared" si="163"/>
        <v/>
      </c>
      <c r="H2093" s="199" t="str">
        <f t="shared" si="164"/>
        <v/>
      </c>
      <c r="I2093" s="207" t="str">
        <f t="shared" si="165"/>
        <v/>
      </c>
      <c r="J2093" s="208" t="str">
        <f t="shared" si="166"/>
        <v/>
      </c>
    </row>
    <row r="2094" spans="2:10" ht="45" customHeight="1" x14ac:dyDescent="0.25">
      <c r="B2094" s="194">
        <f t="shared" si="167"/>
        <v>2075</v>
      </c>
      <c r="C2094" s="203"/>
      <c r="D2094" s="209"/>
      <c r="E2094" s="205"/>
      <c r="F2094" s="206"/>
      <c r="G2094" s="199" t="str">
        <f t="shared" si="163"/>
        <v/>
      </c>
      <c r="H2094" s="199" t="str">
        <f t="shared" si="164"/>
        <v/>
      </c>
      <c r="I2094" s="207" t="str">
        <f t="shared" si="165"/>
        <v/>
      </c>
      <c r="J2094" s="208" t="str">
        <f t="shared" si="166"/>
        <v/>
      </c>
    </row>
    <row r="2095" spans="2:10" ht="45" customHeight="1" x14ac:dyDescent="0.25">
      <c r="B2095" s="194">
        <f t="shared" si="167"/>
        <v>2076</v>
      </c>
      <c r="C2095" s="203"/>
      <c r="D2095" s="209"/>
      <c r="E2095" s="205"/>
      <c r="F2095" s="206"/>
      <c r="G2095" s="199" t="str">
        <f t="shared" si="163"/>
        <v/>
      </c>
      <c r="H2095" s="199" t="str">
        <f t="shared" si="164"/>
        <v/>
      </c>
      <c r="I2095" s="207" t="str">
        <f t="shared" si="165"/>
        <v/>
      </c>
      <c r="J2095" s="208" t="str">
        <f t="shared" si="166"/>
        <v/>
      </c>
    </row>
    <row r="2096" spans="2:10" ht="45" customHeight="1" x14ac:dyDescent="0.25">
      <c r="B2096" s="194">
        <f t="shared" si="167"/>
        <v>2077</v>
      </c>
      <c r="C2096" s="203"/>
      <c r="D2096" s="209"/>
      <c r="E2096" s="205"/>
      <c r="F2096" s="206"/>
      <c r="G2096" s="199" t="str">
        <f t="shared" si="163"/>
        <v/>
      </c>
      <c r="H2096" s="199" t="str">
        <f t="shared" si="164"/>
        <v/>
      </c>
      <c r="I2096" s="207" t="str">
        <f t="shared" si="165"/>
        <v/>
      </c>
      <c r="J2096" s="208" t="str">
        <f t="shared" si="166"/>
        <v/>
      </c>
    </row>
    <row r="2097" spans="2:10" ht="45" customHeight="1" x14ac:dyDescent="0.25">
      <c r="B2097" s="194">
        <f t="shared" si="167"/>
        <v>2078</v>
      </c>
      <c r="C2097" s="203"/>
      <c r="D2097" s="209"/>
      <c r="E2097" s="205"/>
      <c r="F2097" s="206"/>
      <c r="G2097" s="199" t="str">
        <f t="shared" si="163"/>
        <v/>
      </c>
      <c r="H2097" s="199" t="str">
        <f t="shared" si="164"/>
        <v/>
      </c>
      <c r="I2097" s="207" t="str">
        <f t="shared" si="165"/>
        <v/>
      </c>
      <c r="J2097" s="208" t="str">
        <f t="shared" si="166"/>
        <v/>
      </c>
    </row>
    <row r="2098" spans="2:10" ht="45" customHeight="1" x14ac:dyDescent="0.25">
      <c r="B2098" s="194">
        <f t="shared" si="167"/>
        <v>2079</v>
      </c>
      <c r="C2098" s="203"/>
      <c r="D2098" s="209"/>
      <c r="E2098" s="205"/>
      <c r="F2098" s="206"/>
      <c r="G2098" s="199" t="str">
        <f t="shared" si="163"/>
        <v/>
      </c>
      <c r="H2098" s="199" t="str">
        <f t="shared" si="164"/>
        <v/>
      </c>
      <c r="I2098" s="207" t="str">
        <f t="shared" si="165"/>
        <v/>
      </c>
      <c r="J2098" s="208" t="str">
        <f t="shared" si="166"/>
        <v/>
      </c>
    </row>
    <row r="2099" spans="2:10" ht="45" customHeight="1" x14ac:dyDescent="0.25">
      <c r="B2099" s="194">
        <f t="shared" si="167"/>
        <v>2080</v>
      </c>
      <c r="C2099" s="203"/>
      <c r="D2099" s="209"/>
      <c r="E2099" s="205"/>
      <c r="F2099" s="206"/>
      <c r="G2099" s="199" t="str">
        <f t="shared" si="163"/>
        <v/>
      </c>
      <c r="H2099" s="199" t="str">
        <f t="shared" si="164"/>
        <v/>
      </c>
      <c r="I2099" s="207" t="str">
        <f t="shared" si="165"/>
        <v/>
      </c>
      <c r="J2099" s="208" t="str">
        <f t="shared" si="166"/>
        <v/>
      </c>
    </row>
    <row r="2100" spans="2:10" ht="45" customHeight="1" x14ac:dyDescent="0.25">
      <c r="B2100" s="194">
        <f t="shared" si="167"/>
        <v>2081</v>
      </c>
      <c r="C2100" s="203"/>
      <c r="D2100" s="209"/>
      <c r="E2100" s="205"/>
      <c r="F2100" s="206"/>
      <c r="G2100" s="199" t="str">
        <f t="shared" si="163"/>
        <v/>
      </c>
      <c r="H2100" s="199" t="str">
        <f t="shared" si="164"/>
        <v/>
      </c>
      <c r="I2100" s="207" t="str">
        <f t="shared" si="165"/>
        <v/>
      </c>
      <c r="J2100" s="208" t="str">
        <f t="shared" si="166"/>
        <v/>
      </c>
    </row>
    <row r="2101" spans="2:10" ht="45" customHeight="1" x14ac:dyDescent="0.25">
      <c r="B2101" s="194">
        <f t="shared" si="167"/>
        <v>2082</v>
      </c>
      <c r="C2101" s="203"/>
      <c r="D2101" s="209"/>
      <c r="E2101" s="205"/>
      <c r="F2101" s="206"/>
      <c r="G2101" s="199" t="str">
        <f t="shared" si="163"/>
        <v/>
      </c>
      <c r="H2101" s="199" t="str">
        <f t="shared" si="164"/>
        <v/>
      </c>
      <c r="I2101" s="207" t="str">
        <f t="shared" si="165"/>
        <v/>
      </c>
      <c r="J2101" s="208" t="str">
        <f t="shared" si="166"/>
        <v/>
      </c>
    </row>
    <row r="2102" spans="2:10" ht="45" customHeight="1" x14ac:dyDescent="0.25">
      <c r="B2102" s="194">
        <f t="shared" si="167"/>
        <v>2083</v>
      </c>
      <c r="C2102" s="203"/>
      <c r="D2102" s="209"/>
      <c r="E2102" s="205"/>
      <c r="F2102" s="206"/>
      <c r="G2102" s="199" t="str">
        <f t="shared" si="163"/>
        <v/>
      </c>
      <c r="H2102" s="199" t="str">
        <f t="shared" si="164"/>
        <v/>
      </c>
      <c r="I2102" s="207" t="str">
        <f t="shared" si="165"/>
        <v/>
      </c>
      <c r="J2102" s="208" t="str">
        <f t="shared" si="166"/>
        <v/>
      </c>
    </row>
    <row r="2103" spans="2:10" ht="45" customHeight="1" x14ac:dyDescent="0.25">
      <c r="B2103" s="194">
        <f t="shared" si="167"/>
        <v>2084</v>
      </c>
      <c r="C2103" s="203"/>
      <c r="D2103" s="209"/>
      <c r="E2103" s="205"/>
      <c r="F2103" s="206"/>
      <c r="G2103" s="199" t="str">
        <f t="shared" si="163"/>
        <v/>
      </c>
      <c r="H2103" s="199" t="str">
        <f t="shared" si="164"/>
        <v/>
      </c>
      <c r="I2103" s="207" t="str">
        <f t="shared" si="165"/>
        <v/>
      </c>
      <c r="J2103" s="208" t="str">
        <f t="shared" si="166"/>
        <v/>
      </c>
    </row>
    <row r="2104" spans="2:10" ht="45" customHeight="1" x14ac:dyDescent="0.25">
      <c r="B2104" s="194">
        <f t="shared" si="167"/>
        <v>2085</v>
      </c>
      <c r="C2104" s="203"/>
      <c r="D2104" s="209"/>
      <c r="E2104" s="205"/>
      <c r="F2104" s="206"/>
      <c r="G2104" s="199" t="str">
        <f t="shared" si="163"/>
        <v/>
      </c>
      <c r="H2104" s="199" t="str">
        <f t="shared" si="164"/>
        <v/>
      </c>
      <c r="I2104" s="207" t="str">
        <f t="shared" si="165"/>
        <v/>
      </c>
      <c r="J2104" s="208" t="str">
        <f t="shared" si="166"/>
        <v/>
      </c>
    </row>
    <row r="2105" spans="2:10" ht="45" customHeight="1" x14ac:dyDescent="0.25">
      <c r="B2105" s="194">
        <f t="shared" si="167"/>
        <v>2086</v>
      </c>
      <c r="C2105" s="203"/>
      <c r="D2105" s="209"/>
      <c r="E2105" s="205"/>
      <c r="F2105" s="206"/>
      <c r="G2105" s="199" t="str">
        <f t="shared" si="163"/>
        <v/>
      </c>
      <c r="H2105" s="199" t="str">
        <f t="shared" si="164"/>
        <v/>
      </c>
      <c r="I2105" s="207" t="str">
        <f t="shared" si="165"/>
        <v/>
      </c>
      <c r="J2105" s="208" t="str">
        <f t="shared" si="166"/>
        <v/>
      </c>
    </row>
    <row r="2106" spans="2:10" ht="45" customHeight="1" x14ac:dyDescent="0.25">
      <c r="B2106" s="194">
        <f t="shared" si="167"/>
        <v>2087</v>
      </c>
      <c r="C2106" s="203"/>
      <c r="D2106" s="209"/>
      <c r="E2106" s="205"/>
      <c r="F2106" s="206"/>
      <c r="G2106" s="199" t="str">
        <f t="shared" si="163"/>
        <v/>
      </c>
      <c r="H2106" s="199" t="str">
        <f t="shared" si="164"/>
        <v/>
      </c>
      <c r="I2106" s="207" t="str">
        <f t="shared" si="165"/>
        <v/>
      </c>
      <c r="J2106" s="208" t="str">
        <f t="shared" si="166"/>
        <v/>
      </c>
    </row>
    <row r="2107" spans="2:10" ht="45" customHeight="1" x14ac:dyDescent="0.25">
      <c r="B2107" s="194">
        <f t="shared" si="167"/>
        <v>2088</v>
      </c>
      <c r="C2107" s="203"/>
      <c r="D2107" s="209"/>
      <c r="E2107" s="205"/>
      <c r="F2107" s="206"/>
      <c r="G2107" s="199" t="str">
        <f t="shared" si="163"/>
        <v/>
      </c>
      <c r="H2107" s="199" t="str">
        <f t="shared" si="164"/>
        <v/>
      </c>
      <c r="I2107" s="207" t="str">
        <f t="shared" si="165"/>
        <v/>
      </c>
      <c r="J2107" s="208" t="str">
        <f t="shared" si="166"/>
        <v/>
      </c>
    </row>
    <row r="2108" spans="2:10" ht="45" customHeight="1" x14ac:dyDescent="0.25">
      <c r="B2108" s="194">
        <f t="shared" si="167"/>
        <v>2089</v>
      </c>
      <c r="C2108" s="203"/>
      <c r="D2108" s="209"/>
      <c r="E2108" s="205"/>
      <c r="F2108" s="206"/>
      <c r="G2108" s="199" t="str">
        <f t="shared" si="163"/>
        <v/>
      </c>
      <c r="H2108" s="199" t="str">
        <f t="shared" si="164"/>
        <v/>
      </c>
      <c r="I2108" s="207" t="str">
        <f t="shared" si="165"/>
        <v/>
      </c>
      <c r="J2108" s="208" t="str">
        <f t="shared" si="166"/>
        <v/>
      </c>
    </row>
    <row r="2109" spans="2:10" ht="45" customHeight="1" x14ac:dyDescent="0.25">
      <c r="B2109" s="194">
        <f t="shared" si="167"/>
        <v>2090</v>
      </c>
      <c r="C2109" s="203"/>
      <c r="D2109" s="209"/>
      <c r="E2109" s="205"/>
      <c r="F2109" s="206"/>
      <c r="G2109" s="199" t="str">
        <f t="shared" si="163"/>
        <v/>
      </c>
      <c r="H2109" s="199" t="str">
        <f t="shared" si="164"/>
        <v/>
      </c>
      <c r="I2109" s="207" t="str">
        <f t="shared" si="165"/>
        <v/>
      </c>
      <c r="J2109" s="208" t="str">
        <f t="shared" si="166"/>
        <v/>
      </c>
    </row>
    <row r="2110" spans="2:10" ht="45" customHeight="1" x14ac:dyDescent="0.25">
      <c r="B2110" s="194">
        <f t="shared" si="167"/>
        <v>2091</v>
      </c>
      <c r="C2110" s="203"/>
      <c r="D2110" s="209"/>
      <c r="E2110" s="205"/>
      <c r="F2110" s="206"/>
      <c r="G2110" s="199" t="str">
        <f t="shared" si="163"/>
        <v/>
      </c>
      <c r="H2110" s="199" t="str">
        <f t="shared" si="164"/>
        <v/>
      </c>
      <c r="I2110" s="207" t="str">
        <f t="shared" si="165"/>
        <v/>
      </c>
      <c r="J2110" s="208" t="str">
        <f t="shared" si="166"/>
        <v/>
      </c>
    </row>
    <row r="2111" spans="2:10" ht="45" customHeight="1" x14ac:dyDescent="0.25">
      <c r="B2111" s="194">
        <f t="shared" si="167"/>
        <v>2092</v>
      </c>
      <c r="C2111" s="203"/>
      <c r="D2111" s="209"/>
      <c r="E2111" s="205"/>
      <c r="F2111" s="206"/>
      <c r="G2111" s="199" t="str">
        <f t="shared" si="163"/>
        <v/>
      </c>
      <c r="H2111" s="199" t="str">
        <f t="shared" si="164"/>
        <v/>
      </c>
      <c r="I2111" s="207" t="str">
        <f t="shared" si="165"/>
        <v/>
      </c>
      <c r="J2111" s="208" t="str">
        <f t="shared" si="166"/>
        <v/>
      </c>
    </row>
    <row r="2112" spans="2:10" ht="45" customHeight="1" x14ac:dyDescent="0.25">
      <c r="B2112" s="194">
        <f t="shared" si="167"/>
        <v>2093</v>
      </c>
      <c r="C2112" s="203"/>
      <c r="D2112" s="209"/>
      <c r="E2112" s="205"/>
      <c r="F2112" s="206"/>
      <c r="G2112" s="199" t="str">
        <f t="shared" si="163"/>
        <v/>
      </c>
      <c r="H2112" s="199" t="str">
        <f t="shared" si="164"/>
        <v/>
      </c>
      <c r="I2112" s="207" t="str">
        <f t="shared" si="165"/>
        <v/>
      </c>
      <c r="J2112" s="208" t="str">
        <f t="shared" si="166"/>
        <v/>
      </c>
    </row>
    <row r="2113" spans="2:10" ht="45" customHeight="1" x14ac:dyDescent="0.25">
      <c r="B2113" s="194">
        <f t="shared" si="167"/>
        <v>2094</v>
      </c>
      <c r="C2113" s="203"/>
      <c r="D2113" s="209"/>
      <c r="E2113" s="205"/>
      <c r="F2113" s="206"/>
      <c r="G2113" s="199" t="str">
        <f t="shared" si="163"/>
        <v/>
      </c>
      <c r="H2113" s="199" t="str">
        <f t="shared" si="164"/>
        <v/>
      </c>
      <c r="I2113" s="207" t="str">
        <f t="shared" si="165"/>
        <v/>
      </c>
      <c r="J2113" s="208" t="str">
        <f t="shared" si="166"/>
        <v/>
      </c>
    </row>
    <row r="2114" spans="2:10" ht="45" customHeight="1" x14ac:dyDescent="0.25">
      <c r="B2114" s="194">
        <f t="shared" si="167"/>
        <v>2095</v>
      </c>
      <c r="C2114" s="203"/>
      <c r="D2114" s="209"/>
      <c r="E2114" s="205"/>
      <c r="F2114" s="206"/>
      <c r="G2114" s="199" t="str">
        <f t="shared" si="163"/>
        <v/>
      </c>
      <c r="H2114" s="199" t="str">
        <f t="shared" si="164"/>
        <v/>
      </c>
      <c r="I2114" s="207" t="str">
        <f t="shared" si="165"/>
        <v/>
      </c>
      <c r="J2114" s="208" t="str">
        <f t="shared" si="166"/>
        <v/>
      </c>
    </row>
    <row r="2115" spans="2:10" ht="45" customHeight="1" x14ac:dyDescent="0.25">
      <c r="B2115" s="194">
        <f t="shared" si="167"/>
        <v>2096</v>
      </c>
      <c r="C2115" s="203"/>
      <c r="D2115" s="209"/>
      <c r="E2115" s="205"/>
      <c r="F2115" s="206"/>
      <c r="G2115" s="199" t="str">
        <f t="shared" si="163"/>
        <v/>
      </c>
      <c r="H2115" s="199" t="str">
        <f t="shared" si="164"/>
        <v/>
      </c>
      <c r="I2115" s="207" t="str">
        <f t="shared" si="165"/>
        <v/>
      </c>
      <c r="J2115" s="208" t="str">
        <f t="shared" si="166"/>
        <v/>
      </c>
    </row>
    <row r="2116" spans="2:10" ht="45" customHeight="1" x14ac:dyDescent="0.25">
      <c r="B2116" s="194">
        <f t="shared" si="167"/>
        <v>2097</v>
      </c>
      <c r="C2116" s="203"/>
      <c r="D2116" s="209"/>
      <c r="E2116" s="205"/>
      <c r="F2116" s="206"/>
      <c r="G2116" s="199" t="str">
        <f t="shared" si="163"/>
        <v/>
      </c>
      <c r="H2116" s="199" t="str">
        <f t="shared" si="164"/>
        <v/>
      </c>
      <c r="I2116" s="207" t="str">
        <f t="shared" si="165"/>
        <v/>
      </c>
      <c r="J2116" s="208" t="str">
        <f t="shared" si="166"/>
        <v/>
      </c>
    </row>
    <row r="2117" spans="2:10" ht="45" customHeight="1" x14ac:dyDescent="0.25">
      <c r="B2117" s="194">
        <f t="shared" si="167"/>
        <v>2098</v>
      </c>
      <c r="C2117" s="203"/>
      <c r="D2117" s="209"/>
      <c r="E2117" s="205"/>
      <c r="F2117" s="206"/>
      <c r="G2117" s="199" t="str">
        <f t="shared" si="163"/>
        <v/>
      </c>
      <c r="H2117" s="199" t="str">
        <f t="shared" si="164"/>
        <v/>
      </c>
      <c r="I2117" s="207" t="str">
        <f t="shared" si="165"/>
        <v/>
      </c>
      <c r="J2117" s="208" t="str">
        <f t="shared" si="166"/>
        <v/>
      </c>
    </row>
    <row r="2118" spans="2:10" ht="45" customHeight="1" x14ac:dyDescent="0.25">
      <c r="B2118" s="194">
        <f t="shared" si="167"/>
        <v>2099</v>
      </c>
      <c r="C2118" s="203"/>
      <c r="D2118" s="209"/>
      <c r="E2118" s="205"/>
      <c r="F2118" s="206"/>
      <c r="G2118" s="199" t="str">
        <f t="shared" si="163"/>
        <v/>
      </c>
      <c r="H2118" s="199" t="str">
        <f t="shared" si="164"/>
        <v/>
      </c>
      <c r="I2118" s="207" t="str">
        <f t="shared" si="165"/>
        <v/>
      </c>
      <c r="J2118" s="208" t="str">
        <f t="shared" si="166"/>
        <v/>
      </c>
    </row>
    <row r="2119" spans="2:10" ht="45" customHeight="1" x14ac:dyDescent="0.25">
      <c r="B2119" s="194">
        <f t="shared" si="167"/>
        <v>2100</v>
      </c>
      <c r="C2119" s="203"/>
      <c r="D2119" s="209"/>
      <c r="E2119" s="205"/>
      <c r="F2119" s="206"/>
      <c r="G2119" s="199" t="str">
        <f t="shared" si="163"/>
        <v/>
      </c>
      <c r="H2119" s="199" t="str">
        <f t="shared" si="164"/>
        <v/>
      </c>
      <c r="I2119" s="207" t="str">
        <f t="shared" si="165"/>
        <v/>
      </c>
      <c r="J2119" s="208" t="str">
        <f t="shared" si="166"/>
        <v/>
      </c>
    </row>
    <row r="2120" spans="2:10" ht="45" customHeight="1" x14ac:dyDescent="0.25">
      <c r="B2120" s="194">
        <f t="shared" si="167"/>
        <v>2101</v>
      </c>
      <c r="C2120" s="203"/>
      <c r="D2120" s="209"/>
      <c r="E2120" s="205"/>
      <c r="F2120" s="206"/>
      <c r="G2120" s="199" t="str">
        <f t="shared" si="163"/>
        <v/>
      </c>
      <c r="H2120" s="199" t="str">
        <f t="shared" si="164"/>
        <v/>
      </c>
      <c r="I2120" s="207" t="str">
        <f t="shared" si="165"/>
        <v/>
      </c>
      <c r="J2120" s="208" t="str">
        <f t="shared" si="166"/>
        <v/>
      </c>
    </row>
    <row r="2121" spans="2:10" ht="45" customHeight="1" x14ac:dyDescent="0.25">
      <c r="B2121" s="194">
        <f t="shared" si="167"/>
        <v>2102</v>
      </c>
      <c r="C2121" s="203"/>
      <c r="D2121" s="209"/>
      <c r="E2121" s="205"/>
      <c r="F2121" s="206"/>
      <c r="G2121" s="199" t="str">
        <f t="shared" si="163"/>
        <v/>
      </c>
      <c r="H2121" s="199" t="str">
        <f t="shared" si="164"/>
        <v/>
      </c>
      <c r="I2121" s="207" t="str">
        <f t="shared" si="165"/>
        <v/>
      </c>
      <c r="J2121" s="208" t="str">
        <f t="shared" si="166"/>
        <v/>
      </c>
    </row>
    <row r="2122" spans="2:10" ht="45" customHeight="1" x14ac:dyDescent="0.25">
      <c r="B2122" s="194">
        <f t="shared" si="167"/>
        <v>2103</v>
      </c>
      <c r="C2122" s="203"/>
      <c r="D2122" s="209"/>
      <c r="E2122" s="205"/>
      <c r="F2122" s="206"/>
      <c r="G2122" s="199" t="str">
        <f t="shared" si="163"/>
        <v/>
      </c>
      <c r="H2122" s="199" t="str">
        <f t="shared" si="164"/>
        <v/>
      </c>
      <c r="I2122" s="207" t="str">
        <f t="shared" si="165"/>
        <v/>
      </c>
      <c r="J2122" s="208" t="str">
        <f t="shared" si="166"/>
        <v/>
      </c>
    </row>
    <row r="2123" spans="2:10" ht="45" customHeight="1" x14ac:dyDescent="0.25">
      <c r="B2123" s="194">
        <f t="shared" si="167"/>
        <v>2104</v>
      </c>
      <c r="C2123" s="203"/>
      <c r="D2123" s="209"/>
      <c r="E2123" s="205"/>
      <c r="F2123" s="206"/>
      <c r="G2123" s="199" t="str">
        <f t="shared" si="163"/>
        <v/>
      </c>
      <c r="H2123" s="199" t="str">
        <f t="shared" si="164"/>
        <v/>
      </c>
      <c r="I2123" s="207" t="str">
        <f t="shared" si="165"/>
        <v/>
      </c>
      <c r="J2123" s="208" t="str">
        <f t="shared" si="166"/>
        <v/>
      </c>
    </row>
    <row r="2124" spans="2:10" ht="45" customHeight="1" x14ac:dyDescent="0.25">
      <c r="B2124" s="194">
        <f t="shared" si="167"/>
        <v>2105</v>
      </c>
      <c r="C2124" s="203"/>
      <c r="D2124" s="209"/>
      <c r="E2124" s="205"/>
      <c r="F2124" s="206"/>
      <c r="G2124" s="199" t="str">
        <f t="shared" si="163"/>
        <v/>
      </c>
      <c r="H2124" s="199" t="str">
        <f t="shared" si="164"/>
        <v/>
      </c>
      <c r="I2124" s="207" t="str">
        <f t="shared" si="165"/>
        <v/>
      </c>
      <c r="J2124" s="208" t="str">
        <f t="shared" si="166"/>
        <v/>
      </c>
    </row>
    <row r="2125" spans="2:10" ht="45" customHeight="1" x14ac:dyDescent="0.25">
      <c r="B2125" s="194">
        <f t="shared" si="167"/>
        <v>2106</v>
      </c>
      <c r="C2125" s="203"/>
      <c r="D2125" s="209"/>
      <c r="E2125" s="205"/>
      <c r="F2125" s="206"/>
      <c r="G2125" s="199" t="str">
        <f t="shared" si="163"/>
        <v/>
      </c>
      <c r="H2125" s="199" t="str">
        <f t="shared" si="164"/>
        <v/>
      </c>
      <c r="I2125" s="207" t="str">
        <f t="shared" si="165"/>
        <v/>
      </c>
      <c r="J2125" s="208" t="str">
        <f t="shared" si="166"/>
        <v/>
      </c>
    </row>
    <row r="2126" spans="2:10" ht="45" customHeight="1" x14ac:dyDescent="0.25">
      <c r="B2126" s="194">
        <f t="shared" si="167"/>
        <v>2107</v>
      </c>
      <c r="C2126" s="203"/>
      <c r="D2126" s="209"/>
      <c r="E2126" s="205"/>
      <c r="F2126" s="206"/>
      <c r="G2126" s="199" t="str">
        <f t="shared" si="163"/>
        <v/>
      </c>
      <c r="H2126" s="199" t="str">
        <f t="shared" si="164"/>
        <v/>
      </c>
      <c r="I2126" s="207" t="str">
        <f t="shared" si="165"/>
        <v/>
      </c>
      <c r="J2126" s="208" t="str">
        <f t="shared" si="166"/>
        <v/>
      </c>
    </row>
    <row r="2127" spans="2:10" ht="45" customHeight="1" x14ac:dyDescent="0.25">
      <c r="B2127" s="194">
        <f t="shared" si="167"/>
        <v>2108</v>
      </c>
      <c r="C2127" s="203"/>
      <c r="D2127" s="209"/>
      <c r="E2127" s="205"/>
      <c r="F2127" s="206"/>
      <c r="G2127" s="199" t="str">
        <f t="shared" si="163"/>
        <v/>
      </c>
      <c r="H2127" s="199" t="str">
        <f t="shared" si="164"/>
        <v/>
      </c>
      <c r="I2127" s="207" t="str">
        <f t="shared" si="165"/>
        <v/>
      </c>
      <c r="J2127" s="208" t="str">
        <f t="shared" si="166"/>
        <v/>
      </c>
    </row>
    <row r="2128" spans="2:10" ht="45" customHeight="1" x14ac:dyDescent="0.25">
      <c r="B2128" s="194">
        <f t="shared" si="167"/>
        <v>2109</v>
      </c>
      <c r="C2128" s="203"/>
      <c r="D2128" s="209"/>
      <c r="E2128" s="205"/>
      <c r="F2128" s="206"/>
      <c r="G2128" s="199" t="str">
        <f t="shared" si="163"/>
        <v/>
      </c>
      <c r="H2128" s="199" t="str">
        <f t="shared" si="164"/>
        <v/>
      </c>
      <c r="I2128" s="207" t="str">
        <f t="shared" si="165"/>
        <v/>
      </c>
      <c r="J2128" s="208" t="str">
        <f t="shared" si="166"/>
        <v/>
      </c>
    </row>
    <row r="2129" spans="2:10" ht="45" customHeight="1" x14ac:dyDescent="0.25">
      <c r="B2129" s="194">
        <f t="shared" si="167"/>
        <v>2110</v>
      </c>
      <c r="C2129" s="203"/>
      <c r="D2129" s="209"/>
      <c r="E2129" s="205"/>
      <c r="F2129" s="206"/>
      <c r="G2129" s="199" t="str">
        <f t="shared" si="163"/>
        <v/>
      </c>
      <c r="H2129" s="199" t="str">
        <f t="shared" si="164"/>
        <v/>
      </c>
      <c r="I2129" s="207" t="str">
        <f t="shared" si="165"/>
        <v/>
      </c>
      <c r="J2129" s="208" t="str">
        <f t="shared" si="166"/>
        <v/>
      </c>
    </row>
    <row r="2130" spans="2:10" ht="45" customHeight="1" x14ac:dyDescent="0.25">
      <c r="B2130" s="194">
        <f t="shared" si="167"/>
        <v>2111</v>
      </c>
      <c r="C2130" s="203"/>
      <c r="D2130" s="209"/>
      <c r="E2130" s="205"/>
      <c r="F2130" s="206"/>
      <c r="G2130" s="199" t="str">
        <f t="shared" si="163"/>
        <v/>
      </c>
      <c r="H2130" s="199" t="str">
        <f t="shared" si="164"/>
        <v/>
      </c>
      <c r="I2130" s="207" t="str">
        <f t="shared" si="165"/>
        <v/>
      </c>
      <c r="J2130" s="208" t="str">
        <f t="shared" si="166"/>
        <v/>
      </c>
    </row>
    <row r="2131" spans="2:10" ht="45" customHeight="1" x14ac:dyDescent="0.25">
      <c r="B2131" s="194">
        <f t="shared" si="167"/>
        <v>2112</v>
      </c>
      <c r="C2131" s="203"/>
      <c r="D2131" s="209"/>
      <c r="E2131" s="205"/>
      <c r="F2131" s="206"/>
      <c r="G2131" s="199" t="str">
        <f t="shared" ref="G2131:G2194" si="168">IF(D2131&gt;0,G2130+D2131,"")</f>
        <v/>
      </c>
      <c r="H2131" s="199" t="str">
        <f t="shared" ref="H2131:H2194" si="169">IF(E2131&gt;0,+D2131/E2131,"")</f>
        <v/>
      </c>
      <c r="I2131" s="207" t="str">
        <f t="shared" ref="I2131:I2194" si="170">IF(ISERR(F2131/D2131),"",(F2131/D2131))</f>
        <v/>
      </c>
      <c r="J2131" s="208" t="str">
        <f t="shared" ref="J2131:J2194" si="171">IF(D2131&gt;0,(IF(AND(ISERROR(VLOOKUP(D2131/$J$12,$M$10:$O$13,3,1))),"ALERTA. Registre SMMLV, casilla 8",VLOOKUP(D2131/$J$12,$M$10:$O$13,3,1))),"")</f>
        <v/>
      </c>
    </row>
    <row r="2132" spans="2:10" ht="45" customHeight="1" x14ac:dyDescent="0.25">
      <c r="B2132" s="194">
        <f t="shared" si="167"/>
        <v>2113</v>
      </c>
      <c r="C2132" s="203"/>
      <c r="D2132" s="209"/>
      <c r="E2132" s="205"/>
      <c r="F2132" s="206"/>
      <c r="G2132" s="199" t="str">
        <f t="shared" si="168"/>
        <v/>
      </c>
      <c r="H2132" s="199" t="str">
        <f t="shared" si="169"/>
        <v/>
      </c>
      <c r="I2132" s="207" t="str">
        <f t="shared" si="170"/>
        <v/>
      </c>
      <c r="J2132" s="208" t="str">
        <f t="shared" si="171"/>
        <v/>
      </c>
    </row>
    <row r="2133" spans="2:10" ht="45" customHeight="1" x14ac:dyDescent="0.25">
      <c r="B2133" s="194">
        <f t="shared" ref="B2133:B2196" si="172">1+B2132</f>
        <v>2114</v>
      </c>
      <c r="C2133" s="203"/>
      <c r="D2133" s="209"/>
      <c r="E2133" s="205"/>
      <c r="F2133" s="206"/>
      <c r="G2133" s="199" t="str">
        <f t="shared" si="168"/>
        <v/>
      </c>
      <c r="H2133" s="199" t="str">
        <f t="shared" si="169"/>
        <v/>
      </c>
      <c r="I2133" s="207" t="str">
        <f t="shared" si="170"/>
        <v/>
      </c>
      <c r="J2133" s="208" t="str">
        <f t="shared" si="171"/>
        <v/>
      </c>
    </row>
    <row r="2134" spans="2:10" ht="45" customHeight="1" x14ac:dyDescent="0.25">
      <c r="B2134" s="194">
        <f t="shared" si="172"/>
        <v>2115</v>
      </c>
      <c r="C2134" s="203"/>
      <c r="D2134" s="209"/>
      <c r="E2134" s="205"/>
      <c r="F2134" s="206"/>
      <c r="G2134" s="199" t="str">
        <f t="shared" si="168"/>
        <v/>
      </c>
      <c r="H2134" s="199" t="str">
        <f t="shared" si="169"/>
        <v/>
      </c>
      <c r="I2134" s="207" t="str">
        <f t="shared" si="170"/>
        <v/>
      </c>
      <c r="J2134" s="208" t="str">
        <f t="shared" si="171"/>
        <v/>
      </c>
    </row>
    <row r="2135" spans="2:10" ht="45" customHeight="1" x14ac:dyDescent="0.25">
      <c r="B2135" s="194">
        <f t="shared" si="172"/>
        <v>2116</v>
      </c>
      <c r="C2135" s="203"/>
      <c r="D2135" s="209"/>
      <c r="E2135" s="205"/>
      <c r="F2135" s="206"/>
      <c r="G2135" s="199" t="str">
        <f t="shared" si="168"/>
        <v/>
      </c>
      <c r="H2135" s="199" t="str">
        <f t="shared" si="169"/>
        <v/>
      </c>
      <c r="I2135" s="207" t="str">
        <f t="shared" si="170"/>
        <v/>
      </c>
      <c r="J2135" s="208" t="str">
        <f t="shared" si="171"/>
        <v/>
      </c>
    </row>
    <row r="2136" spans="2:10" ht="45" customHeight="1" x14ac:dyDescent="0.25">
      <c r="B2136" s="194">
        <f t="shared" si="172"/>
        <v>2117</v>
      </c>
      <c r="C2136" s="203"/>
      <c r="D2136" s="209"/>
      <c r="E2136" s="205"/>
      <c r="F2136" s="206"/>
      <c r="G2136" s="199" t="str">
        <f t="shared" si="168"/>
        <v/>
      </c>
      <c r="H2136" s="199" t="str">
        <f t="shared" si="169"/>
        <v/>
      </c>
      <c r="I2136" s="207" t="str">
        <f t="shared" si="170"/>
        <v/>
      </c>
      <c r="J2136" s="208" t="str">
        <f t="shared" si="171"/>
        <v/>
      </c>
    </row>
    <row r="2137" spans="2:10" ht="45" customHeight="1" x14ac:dyDescent="0.25">
      <c r="B2137" s="194">
        <f t="shared" si="172"/>
        <v>2118</v>
      </c>
      <c r="C2137" s="203"/>
      <c r="D2137" s="209"/>
      <c r="E2137" s="205"/>
      <c r="F2137" s="206"/>
      <c r="G2137" s="199" t="str">
        <f t="shared" si="168"/>
        <v/>
      </c>
      <c r="H2137" s="199" t="str">
        <f t="shared" si="169"/>
        <v/>
      </c>
      <c r="I2137" s="207" t="str">
        <f t="shared" si="170"/>
        <v/>
      </c>
      <c r="J2137" s="208" t="str">
        <f t="shared" si="171"/>
        <v/>
      </c>
    </row>
    <row r="2138" spans="2:10" ht="45" customHeight="1" x14ac:dyDescent="0.25">
      <c r="B2138" s="194">
        <f t="shared" si="172"/>
        <v>2119</v>
      </c>
      <c r="C2138" s="203"/>
      <c r="D2138" s="209"/>
      <c r="E2138" s="205"/>
      <c r="F2138" s="206"/>
      <c r="G2138" s="199" t="str">
        <f t="shared" si="168"/>
        <v/>
      </c>
      <c r="H2138" s="199" t="str">
        <f t="shared" si="169"/>
        <v/>
      </c>
      <c r="I2138" s="207" t="str">
        <f t="shared" si="170"/>
        <v/>
      </c>
      <c r="J2138" s="208" t="str">
        <f t="shared" si="171"/>
        <v/>
      </c>
    </row>
    <row r="2139" spans="2:10" ht="45" customHeight="1" x14ac:dyDescent="0.25">
      <c r="B2139" s="194">
        <f t="shared" si="172"/>
        <v>2120</v>
      </c>
      <c r="C2139" s="203"/>
      <c r="D2139" s="209"/>
      <c r="E2139" s="205"/>
      <c r="F2139" s="206"/>
      <c r="G2139" s="199" t="str">
        <f t="shared" si="168"/>
        <v/>
      </c>
      <c r="H2139" s="199" t="str">
        <f t="shared" si="169"/>
        <v/>
      </c>
      <c r="I2139" s="207" t="str">
        <f t="shared" si="170"/>
        <v/>
      </c>
      <c r="J2139" s="208" t="str">
        <f t="shared" si="171"/>
        <v/>
      </c>
    </row>
    <row r="2140" spans="2:10" ht="45" customHeight="1" x14ac:dyDescent="0.25">
      <c r="B2140" s="194">
        <f t="shared" si="172"/>
        <v>2121</v>
      </c>
      <c r="C2140" s="203"/>
      <c r="D2140" s="209"/>
      <c r="E2140" s="205"/>
      <c r="F2140" s="206"/>
      <c r="G2140" s="199" t="str">
        <f t="shared" si="168"/>
        <v/>
      </c>
      <c r="H2140" s="199" t="str">
        <f t="shared" si="169"/>
        <v/>
      </c>
      <c r="I2140" s="207" t="str">
        <f t="shared" si="170"/>
        <v/>
      </c>
      <c r="J2140" s="208" t="str">
        <f t="shared" si="171"/>
        <v/>
      </c>
    </row>
    <row r="2141" spans="2:10" ht="45" customHeight="1" x14ac:dyDescent="0.25">
      <c r="B2141" s="194">
        <f t="shared" si="172"/>
        <v>2122</v>
      </c>
      <c r="C2141" s="203"/>
      <c r="D2141" s="209"/>
      <c r="E2141" s="205"/>
      <c r="F2141" s="206"/>
      <c r="G2141" s="199" t="str">
        <f t="shared" si="168"/>
        <v/>
      </c>
      <c r="H2141" s="199" t="str">
        <f t="shared" si="169"/>
        <v/>
      </c>
      <c r="I2141" s="207" t="str">
        <f t="shared" si="170"/>
        <v/>
      </c>
      <c r="J2141" s="208" t="str">
        <f t="shared" si="171"/>
        <v/>
      </c>
    </row>
    <row r="2142" spans="2:10" ht="45" customHeight="1" x14ac:dyDescent="0.25">
      <c r="B2142" s="194">
        <f t="shared" si="172"/>
        <v>2123</v>
      </c>
      <c r="C2142" s="203"/>
      <c r="D2142" s="209"/>
      <c r="E2142" s="205"/>
      <c r="F2142" s="206"/>
      <c r="G2142" s="199" t="str">
        <f t="shared" si="168"/>
        <v/>
      </c>
      <c r="H2142" s="199" t="str">
        <f t="shared" si="169"/>
        <v/>
      </c>
      <c r="I2142" s="207" t="str">
        <f t="shared" si="170"/>
        <v/>
      </c>
      <c r="J2142" s="208" t="str">
        <f t="shared" si="171"/>
        <v/>
      </c>
    </row>
    <row r="2143" spans="2:10" ht="45" customHeight="1" x14ac:dyDescent="0.25">
      <c r="B2143" s="194">
        <f t="shared" si="172"/>
        <v>2124</v>
      </c>
      <c r="C2143" s="203"/>
      <c r="D2143" s="209"/>
      <c r="E2143" s="205"/>
      <c r="F2143" s="206"/>
      <c r="G2143" s="199" t="str">
        <f t="shared" si="168"/>
        <v/>
      </c>
      <c r="H2143" s="199" t="str">
        <f t="shared" si="169"/>
        <v/>
      </c>
      <c r="I2143" s="207" t="str">
        <f t="shared" si="170"/>
        <v/>
      </c>
      <c r="J2143" s="208" t="str">
        <f t="shared" si="171"/>
        <v/>
      </c>
    </row>
    <row r="2144" spans="2:10" ht="45" customHeight="1" x14ac:dyDescent="0.25">
      <c r="B2144" s="194">
        <f t="shared" si="172"/>
        <v>2125</v>
      </c>
      <c r="C2144" s="203"/>
      <c r="D2144" s="209"/>
      <c r="E2144" s="205"/>
      <c r="F2144" s="206"/>
      <c r="G2144" s="199" t="str">
        <f t="shared" si="168"/>
        <v/>
      </c>
      <c r="H2144" s="199" t="str">
        <f t="shared" si="169"/>
        <v/>
      </c>
      <c r="I2144" s="207" t="str">
        <f t="shared" si="170"/>
        <v/>
      </c>
      <c r="J2144" s="208" t="str">
        <f t="shared" si="171"/>
        <v/>
      </c>
    </row>
    <row r="2145" spans="2:10" ht="45" customHeight="1" x14ac:dyDescent="0.25">
      <c r="B2145" s="194">
        <f t="shared" si="172"/>
        <v>2126</v>
      </c>
      <c r="C2145" s="203"/>
      <c r="D2145" s="209"/>
      <c r="E2145" s="205"/>
      <c r="F2145" s="206"/>
      <c r="G2145" s="199" t="str">
        <f t="shared" si="168"/>
        <v/>
      </c>
      <c r="H2145" s="199" t="str">
        <f t="shared" si="169"/>
        <v/>
      </c>
      <c r="I2145" s="207" t="str">
        <f t="shared" si="170"/>
        <v/>
      </c>
      <c r="J2145" s="208" t="str">
        <f t="shared" si="171"/>
        <v/>
      </c>
    </row>
    <row r="2146" spans="2:10" ht="45" customHeight="1" x14ac:dyDescent="0.25">
      <c r="B2146" s="194">
        <f t="shared" si="172"/>
        <v>2127</v>
      </c>
      <c r="C2146" s="203"/>
      <c r="D2146" s="209"/>
      <c r="E2146" s="205"/>
      <c r="F2146" s="206"/>
      <c r="G2146" s="199" t="str">
        <f t="shared" si="168"/>
        <v/>
      </c>
      <c r="H2146" s="199" t="str">
        <f t="shared" si="169"/>
        <v/>
      </c>
      <c r="I2146" s="207" t="str">
        <f t="shared" si="170"/>
        <v/>
      </c>
      <c r="J2146" s="208" t="str">
        <f t="shared" si="171"/>
        <v/>
      </c>
    </row>
    <row r="2147" spans="2:10" ht="45" customHeight="1" x14ac:dyDescent="0.25">
      <c r="B2147" s="194">
        <f t="shared" si="172"/>
        <v>2128</v>
      </c>
      <c r="C2147" s="203"/>
      <c r="D2147" s="209"/>
      <c r="E2147" s="205"/>
      <c r="F2147" s="206"/>
      <c r="G2147" s="199" t="str">
        <f t="shared" si="168"/>
        <v/>
      </c>
      <c r="H2147" s="199" t="str">
        <f t="shared" si="169"/>
        <v/>
      </c>
      <c r="I2147" s="207" t="str">
        <f t="shared" si="170"/>
        <v/>
      </c>
      <c r="J2147" s="208" t="str">
        <f t="shared" si="171"/>
        <v/>
      </c>
    </row>
    <row r="2148" spans="2:10" ht="45" customHeight="1" x14ac:dyDescent="0.25">
      <c r="B2148" s="194">
        <f t="shared" si="172"/>
        <v>2129</v>
      </c>
      <c r="C2148" s="203"/>
      <c r="D2148" s="209"/>
      <c r="E2148" s="205"/>
      <c r="F2148" s="206"/>
      <c r="G2148" s="199" t="str">
        <f t="shared" si="168"/>
        <v/>
      </c>
      <c r="H2148" s="199" t="str">
        <f t="shared" si="169"/>
        <v/>
      </c>
      <c r="I2148" s="207" t="str">
        <f t="shared" si="170"/>
        <v/>
      </c>
      <c r="J2148" s="208" t="str">
        <f t="shared" si="171"/>
        <v/>
      </c>
    </row>
    <row r="2149" spans="2:10" ht="45" customHeight="1" x14ac:dyDescent="0.25">
      <c r="B2149" s="194">
        <f t="shared" si="172"/>
        <v>2130</v>
      </c>
      <c r="C2149" s="203"/>
      <c r="D2149" s="209"/>
      <c r="E2149" s="205"/>
      <c r="F2149" s="206"/>
      <c r="G2149" s="199" t="str">
        <f t="shared" si="168"/>
        <v/>
      </c>
      <c r="H2149" s="199" t="str">
        <f t="shared" si="169"/>
        <v/>
      </c>
      <c r="I2149" s="207" t="str">
        <f t="shared" si="170"/>
        <v/>
      </c>
      <c r="J2149" s="208" t="str">
        <f t="shared" si="171"/>
        <v/>
      </c>
    </row>
    <row r="2150" spans="2:10" ht="45" customHeight="1" x14ac:dyDescent="0.25">
      <c r="B2150" s="194">
        <f t="shared" si="172"/>
        <v>2131</v>
      </c>
      <c r="C2150" s="203"/>
      <c r="D2150" s="209"/>
      <c r="E2150" s="205"/>
      <c r="F2150" s="206"/>
      <c r="G2150" s="199" t="str">
        <f t="shared" si="168"/>
        <v/>
      </c>
      <c r="H2150" s="199" t="str">
        <f t="shared" si="169"/>
        <v/>
      </c>
      <c r="I2150" s="207" t="str">
        <f t="shared" si="170"/>
        <v/>
      </c>
      <c r="J2150" s="208" t="str">
        <f t="shared" si="171"/>
        <v/>
      </c>
    </row>
    <row r="2151" spans="2:10" ht="45" customHeight="1" x14ac:dyDescent="0.25">
      <c r="B2151" s="194">
        <f t="shared" si="172"/>
        <v>2132</v>
      </c>
      <c r="C2151" s="203"/>
      <c r="D2151" s="209"/>
      <c r="E2151" s="205"/>
      <c r="F2151" s="206"/>
      <c r="G2151" s="199" t="str">
        <f t="shared" si="168"/>
        <v/>
      </c>
      <c r="H2151" s="199" t="str">
        <f t="shared" si="169"/>
        <v/>
      </c>
      <c r="I2151" s="207" t="str">
        <f t="shared" si="170"/>
        <v/>
      </c>
      <c r="J2151" s="208" t="str">
        <f t="shared" si="171"/>
        <v/>
      </c>
    </row>
    <row r="2152" spans="2:10" ht="45" customHeight="1" x14ac:dyDescent="0.25">
      <c r="B2152" s="194">
        <f t="shared" si="172"/>
        <v>2133</v>
      </c>
      <c r="C2152" s="203"/>
      <c r="D2152" s="209"/>
      <c r="E2152" s="205"/>
      <c r="F2152" s="206"/>
      <c r="G2152" s="199" t="str">
        <f t="shared" si="168"/>
        <v/>
      </c>
      <c r="H2152" s="199" t="str">
        <f t="shared" si="169"/>
        <v/>
      </c>
      <c r="I2152" s="207" t="str">
        <f t="shared" si="170"/>
        <v/>
      </c>
      <c r="J2152" s="208" t="str">
        <f t="shared" si="171"/>
        <v/>
      </c>
    </row>
    <row r="2153" spans="2:10" ht="45" customHeight="1" x14ac:dyDescent="0.25">
      <c r="B2153" s="194">
        <f t="shared" si="172"/>
        <v>2134</v>
      </c>
      <c r="C2153" s="203"/>
      <c r="D2153" s="209"/>
      <c r="E2153" s="205"/>
      <c r="F2153" s="206"/>
      <c r="G2153" s="199" t="str">
        <f t="shared" si="168"/>
        <v/>
      </c>
      <c r="H2153" s="199" t="str">
        <f t="shared" si="169"/>
        <v/>
      </c>
      <c r="I2153" s="207" t="str">
        <f t="shared" si="170"/>
        <v/>
      </c>
      <c r="J2153" s="208" t="str">
        <f t="shared" si="171"/>
        <v/>
      </c>
    </row>
    <row r="2154" spans="2:10" ht="45" customHeight="1" x14ac:dyDescent="0.25">
      <c r="B2154" s="194">
        <f t="shared" si="172"/>
        <v>2135</v>
      </c>
      <c r="C2154" s="203"/>
      <c r="D2154" s="209"/>
      <c r="E2154" s="205"/>
      <c r="F2154" s="206"/>
      <c r="G2154" s="199" t="str">
        <f t="shared" si="168"/>
        <v/>
      </c>
      <c r="H2154" s="199" t="str">
        <f t="shared" si="169"/>
        <v/>
      </c>
      <c r="I2154" s="207" t="str">
        <f t="shared" si="170"/>
        <v/>
      </c>
      <c r="J2154" s="208" t="str">
        <f t="shared" si="171"/>
        <v/>
      </c>
    </row>
    <row r="2155" spans="2:10" ht="45" customHeight="1" x14ac:dyDescent="0.25">
      <c r="B2155" s="194">
        <f t="shared" si="172"/>
        <v>2136</v>
      </c>
      <c r="C2155" s="203"/>
      <c r="D2155" s="209"/>
      <c r="E2155" s="205"/>
      <c r="F2155" s="206"/>
      <c r="G2155" s="199" t="str">
        <f t="shared" si="168"/>
        <v/>
      </c>
      <c r="H2155" s="199" t="str">
        <f t="shared" si="169"/>
        <v/>
      </c>
      <c r="I2155" s="207" t="str">
        <f t="shared" si="170"/>
        <v/>
      </c>
      <c r="J2155" s="208" t="str">
        <f t="shared" si="171"/>
        <v/>
      </c>
    </row>
    <row r="2156" spans="2:10" ht="45" customHeight="1" x14ac:dyDescent="0.25">
      <c r="B2156" s="194">
        <f t="shared" si="172"/>
        <v>2137</v>
      </c>
      <c r="C2156" s="203"/>
      <c r="D2156" s="209"/>
      <c r="E2156" s="205"/>
      <c r="F2156" s="206"/>
      <c r="G2156" s="199" t="str">
        <f t="shared" si="168"/>
        <v/>
      </c>
      <c r="H2156" s="199" t="str">
        <f t="shared" si="169"/>
        <v/>
      </c>
      <c r="I2156" s="207" t="str">
        <f t="shared" si="170"/>
        <v/>
      </c>
      <c r="J2156" s="208" t="str">
        <f t="shared" si="171"/>
        <v/>
      </c>
    </row>
    <row r="2157" spans="2:10" ht="45" customHeight="1" x14ac:dyDescent="0.25">
      <c r="B2157" s="194">
        <f t="shared" si="172"/>
        <v>2138</v>
      </c>
      <c r="C2157" s="203"/>
      <c r="D2157" s="209"/>
      <c r="E2157" s="205"/>
      <c r="F2157" s="206"/>
      <c r="G2157" s="199" t="str">
        <f t="shared" si="168"/>
        <v/>
      </c>
      <c r="H2157" s="199" t="str">
        <f t="shared" si="169"/>
        <v/>
      </c>
      <c r="I2157" s="207" t="str">
        <f t="shared" si="170"/>
        <v/>
      </c>
      <c r="J2157" s="208" t="str">
        <f t="shared" si="171"/>
        <v/>
      </c>
    </row>
    <row r="2158" spans="2:10" ht="45" customHeight="1" x14ac:dyDescent="0.25">
      <c r="B2158" s="194">
        <f t="shared" si="172"/>
        <v>2139</v>
      </c>
      <c r="C2158" s="203"/>
      <c r="D2158" s="209"/>
      <c r="E2158" s="205"/>
      <c r="F2158" s="206"/>
      <c r="G2158" s="199" t="str">
        <f t="shared" si="168"/>
        <v/>
      </c>
      <c r="H2158" s="199" t="str">
        <f t="shared" si="169"/>
        <v/>
      </c>
      <c r="I2158" s="207" t="str">
        <f t="shared" si="170"/>
        <v/>
      </c>
      <c r="J2158" s="208" t="str">
        <f t="shared" si="171"/>
        <v/>
      </c>
    </row>
    <row r="2159" spans="2:10" ht="45" customHeight="1" x14ac:dyDescent="0.25">
      <c r="B2159" s="194">
        <f t="shared" si="172"/>
        <v>2140</v>
      </c>
      <c r="C2159" s="203"/>
      <c r="D2159" s="209"/>
      <c r="E2159" s="205"/>
      <c r="F2159" s="206"/>
      <c r="G2159" s="199" t="str">
        <f t="shared" si="168"/>
        <v/>
      </c>
      <c r="H2159" s="199" t="str">
        <f t="shared" si="169"/>
        <v/>
      </c>
      <c r="I2159" s="207" t="str">
        <f t="shared" si="170"/>
        <v/>
      </c>
      <c r="J2159" s="208" t="str">
        <f t="shared" si="171"/>
        <v/>
      </c>
    </row>
    <row r="2160" spans="2:10" ht="45" customHeight="1" x14ac:dyDescent="0.25">
      <c r="B2160" s="194">
        <f t="shared" si="172"/>
        <v>2141</v>
      </c>
      <c r="C2160" s="203"/>
      <c r="D2160" s="209"/>
      <c r="E2160" s="205"/>
      <c r="F2160" s="206"/>
      <c r="G2160" s="199" t="str">
        <f t="shared" si="168"/>
        <v/>
      </c>
      <c r="H2160" s="199" t="str">
        <f t="shared" si="169"/>
        <v/>
      </c>
      <c r="I2160" s="207" t="str">
        <f t="shared" si="170"/>
        <v/>
      </c>
      <c r="J2160" s="208" t="str">
        <f t="shared" si="171"/>
        <v/>
      </c>
    </row>
    <row r="2161" spans="2:10" ht="45" customHeight="1" x14ac:dyDescent="0.25">
      <c r="B2161" s="194">
        <f t="shared" si="172"/>
        <v>2142</v>
      </c>
      <c r="C2161" s="203"/>
      <c r="D2161" s="209"/>
      <c r="E2161" s="205"/>
      <c r="F2161" s="206"/>
      <c r="G2161" s="199" t="str">
        <f t="shared" si="168"/>
        <v/>
      </c>
      <c r="H2161" s="199" t="str">
        <f t="shared" si="169"/>
        <v/>
      </c>
      <c r="I2161" s="207" t="str">
        <f t="shared" si="170"/>
        <v/>
      </c>
      <c r="J2161" s="208" t="str">
        <f t="shared" si="171"/>
        <v/>
      </c>
    </row>
    <row r="2162" spans="2:10" ht="45" customHeight="1" x14ac:dyDescent="0.25">
      <c r="B2162" s="194">
        <f t="shared" si="172"/>
        <v>2143</v>
      </c>
      <c r="C2162" s="203"/>
      <c r="D2162" s="209"/>
      <c r="E2162" s="205"/>
      <c r="F2162" s="206"/>
      <c r="G2162" s="199" t="str">
        <f t="shared" si="168"/>
        <v/>
      </c>
      <c r="H2162" s="199" t="str">
        <f t="shared" si="169"/>
        <v/>
      </c>
      <c r="I2162" s="207" t="str">
        <f t="shared" si="170"/>
        <v/>
      </c>
      <c r="J2162" s="208" t="str">
        <f t="shared" si="171"/>
        <v/>
      </c>
    </row>
    <row r="2163" spans="2:10" ht="45" customHeight="1" x14ac:dyDescent="0.25">
      <c r="B2163" s="194">
        <f t="shared" si="172"/>
        <v>2144</v>
      </c>
      <c r="C2163" s="203"/>
      <c r="D2163" s="209"/>
      <c r="E2163" s="205"/>
      <c r="F2163" s="206"/>
      <c r="G2163" s="199" t="str">
        <f t="shared" si="168"/>
        <v/>
      </c>
      <c r="H2163" s="199" t="str">
        <f t="shared" si="169"/>
        <v/>
      </c>
      <c r="I2163" s="207" t="str">
        <f t="shared" si="170"/>
        <v/>
      </c>
      <c r="J2163" s="208" t="str">
        <f t="shared" si="171"/>
        <v/>
      </c>
    </row>
    <row r="2164" spans="2:10" ht="45" customHeight="1" x14ac:dyDescent="0.25">
      <c r="B2164" s="194">
        <f t="shared" si="172"/>
        <v>2145</v>
      </c>
      <c r="C2164" s="203"/>
      <c r="D2164" s="209"/>
      <c r="E2164" s="205"/>
      <c r="F2164" s="206"/>
      <c r="G2164" s="199" t="str">
        <f t="shared" si="168"/>
        <v/>
      </c>
      <c r="H2164" s="199" t="str">
        <f t="shared" si="169"/>
        <v/>
      </c>
      <c r="I2164" s="207" t="str">
        <f t="shared" si="170"/>
        <v/>
      </c>
      <c r="J2164" s="208" t="str">
        <f t="shared" si="171"/>
        <v/>
      </c>
    </row>
    <row r="2165" spans="2:10" ht="45" customHeight="1" x14ac:dyDescent="0.25">
      <c r="B2165" s="194">
        <f t="shared" si="172"/>
        <v>2146</v>
      </c>
      <c r="C2165" s="203"/>
      <c r="D2165" s="209"/>
      <c r="E2165" s="205"/>
      <c r="F2165" s="206"/>
      <c r="G2165" s="199" t="str">
        <f t="shared" si="168"/>
        <v/>
      </c>
      <c r="H2165" s="199" t="str">
        <f t="shared" si="169"/>
        <v/>
      </c>
      <c r="I2165" s="207" t="str">
        <f t="shared" si="170"/>
        <v/>
      </c>
      <c r="J2165" s="208" t="str">
        <f t="shared" si="171"/>
        <v/>
      </c>
    </row>
    <row r="2166" spans="2:10" ht="45" customHeight="1" x14ac:dyDescent="0.25">
      <c r="B2166" s="194">
        <f t="shared" si="172"/>
        <v>2147</v>
      </c>
      <c r="C2166" s="203"/>
      <c r="D2166" s="209"/>
      <c r="E2166" s="205"/>
      <c r="F2166" s="206"/>
      <c r="G2166" s="199" t="str">
        <f t="shared" si="168"/>
        <v/>
      </c>
      <c r="H2166" s="199" t="str">
        <f t="shared" si="169"/>
        <v/>
      </c>
      <c r="I2166" s="207" t="str">
        <f t="shared" si="170"/>
        <v/>
      </c>
      <c r="J2166" s="208" t="str">
        <f t="shared" si="171"/>
        <v/>
      </c>
    </row>
    <row r="2167" spans="2:10" ht="45" customHeight="1" x14ac:dyDescent="0.25">
      <c r="B2167" s="194">
        <f t="shared" si="172"/>
        <v>2148</v>
      </c>
      <c r="C2167" s="203"/>
      <c r="D2167" s="209"/>
      <c r="E2167" s="205"/>
      <c r="F2167" s="206"/>
      <c r="G2167" s="199" t="str">
        <f t="shared" si="168"/>
        <v/>
      </c>
      <c r="H2167" s="199" t="str">
        <f t="shared" si="169"/>
        <v/>
      </c>
      <c r="I2167" s="207" t="str">
        <f t="shared" si="170"/>
        <v/>
      </c>
      <c r="J2167" s="208" t="str">
        <f t="shared" si="171"/>
        <v/>
      </c>
    </row>
    <row r="2168" spans="2:10" ht="45" customHeight="1" x14ac:dyDescent="0.25">
      <c r="B2168" s="194">
        <f t="shared" si="172"/>
        <v>2149</v>
      </c>
      <c r="C2168" s="203"/>
      <c r="D2168" s="209"/>
      <c r="E2168" s="205"/>
      <c r="F2168" s="206"/>
      <c r="G2168" s="199" t="str">
        <f t="shared" si="168"/>
        <v/>
      </c>
      <c r="H2168" s="199" t="str">
        <f t="shared" si="169"/>
        <v/>
      </c>
      <c r="I2168" s="207" t="str">
        <f t="shared" si="170"/>
        <v/>
      </c>
      <c r="J2168" s="208" t="str">
        <f t="shared" si="171"/>
        <v/>
      </c>
    </row>
    <row r="2169" spans="2:10" ht="45" customHeight="1" x14ac:dyDescent="0.25">
      <c r="B2169" s="194">
        <f t="shared" si="172"/>
        <v>2150</v>
      </c>
      <c r="C2169" s="203"/>
      <c r="D2169" s="209"/>
      <c r="E2169" s="205"/>
      <c r="F2169" s="206"/>
      <c r="G2169" s="199" t="str">
        <f t="shared" si="168"/>
        <v/>
      </c>
      <c r="H2169" s="199" t="str">
        <f t="shared" si="169"/>
        <v/>
      </c>
      <c r="I2169" s="207" t="str">
        <f t="shared" si="170"/>
        <v/>
      </c>
      <c r="J2169" s="208" t="str">
        <f t="shared" si="171"/>
        <v/>
      </c>
    </row>
    <row r="2170" spans="2:10" ht="45" customHeight="1" x14ac:dyDescent="0.25">
      <c r="B2170" s="194">
        <f t="shared" si="172"/>
        <v>2151</v>
      </c>
      <c r="C2170" s="203"/>
      <c r="D2170" s="209"/>
      <c r="E2170" s="205"/>
      <c r="F2170" s="206"/>
      <c r="G2170" s="199" t="str">
        <f t="shared" si="168"/>
        <v/>
      </c>
      <c r="H2170" s="199" t="str">
        <f t="shared" si="169"/>
        <v/>
      </c>
      <c r="I2170" s="207" t="str">
        <f t="shared" si="170"/>
        <v/>
      </c>
      <c r="J2170" s="208" t="str">
        <f t="shared" si="171"/>
        <v/>
      </c>
    </row>
    <row r="2171" spans="2:10" ht="45" customHeight="1" x14ac:dyDescent="0.25">
      <c r="B2171" s="194">
        <f t="shared" si="172"/>
        <v>2152</v>
      </c>
      <c r="C2171" s="203"/>
      <c r="D2171" s="209"/>
      <c r="E2171" s="205"/>
      <c r="F2171" s="206"/>
      <c r="G2171" s="199" t="str">
        <f t="shared" si="168"/>
        <v/>
      </c>
      <c r="H2171" s="199" t="str">
        <f t="shared" si="169"/>
        <v/>
      </c>
      <c r="I2171" s="207" t="str">
        <f t="shared" si="170"/>
        <v/>
      </c>
      <c r="J2171" s="208" t="str">
        <f t="shared" si="171"/>
        <v/>
      </c>
    </row>
    <row r="2172" spans="2:10" ht="45" customHeight="1" x14ac:dyDescent="0.25">
      <c r="B2172" s="194">
        <f t="shared" si="172"/>
        <v>2153</v>
      </c>
      <c r="C2172" s="203"/>
      <c r="D2172" s="209"/>
      <c r="E2172" s="205"/>
      <c r="F2172" s="206"/>
      <c r="G2172" s="199" t="str">
        <f t="shared" si="168"/>
        <v/>
      </c>
      <c r="H2172" s="199" t="str">
        <f t="shared" si="169"/>
        <v/>
      </c>
      <c r="I2172" s="207" t="str">
        <f t="shared" si="170"/>
        <v/>
      </c>
      <c r="J2172" s="208" t="str">
        <f t="shared" si="171"/>
        <v/>
      </c>
    </row>
    <row r="2173" spans="2:10" ht="45" customHeight="1" x14ac:dyDescent="0.25">
      <c r="B2173" s="194">
        <f t="shared" si="172"/>
        <v>2154</v>
      </c>
      <c r="C2173" s="203"/>
      <c r="D2173" s="209"/>
      <c r="E2173" s="205"/>
      <c r="F2173" s="206"/>
      <c r="G2173" s="199" t="str">
        <f t="shared" si="168"/>
        <v/>
      </c>
      <c r="H2173" s="199" t="str">
        <f t="shared" si="169"/>
        <v/>
      </c>
      <c r="I2173" s="207" t="str">
        <f t="shared" si="170"/>
        <v/>
      </c>
      <c r="J2173" s="208" t="str">
        <f t="shared" si="171"/>
        <v/>
      </c>
    </row>
    <row r="2174" spans="2:10" ht="45" customHeight="1" x14ac:dyDescent="0.25">
      <c r="B2174" s="194">
        <f t="shared" si="172"/>
        <v>2155</v>
      </c>
      <c r="C2174" s="203"/>
      <c r="D2174" s="209"/>
      <c r="E2174" s="205"/>
      <c r="F2174" s="206"/>
      <c r="G2174" s="199" t="str">
        <f t="shared" si="168"/>
        <v/>
      </c>
      <c r="H2174" s="199" t="str">
        <f t="shared" si="169"/>
        <v/>
      </c>
      <c r="I2174" s="207" t="str">
        <f t="shared" si="170"/>
        <v/>
      </c>
      <c r="J2174" s="208" t="str">
        <f t="shared" si="171"/>
        <v/>
      </c>
    </row>
    <row r="2175" spans="2:10" ht="45" customHeight="1" x14ac:dyDescent="0.25">
      <c r="B2175" s="194">
        <f t="shared" si="172"/>
        <v>2156</v>
      </c>
      <c r="C2175" s="203"/>
      <c r="D2175" s="209"/>
      <c r="E2175" s="205"/>
      <c r="F2175" s="206"/>
      <c r="G2175" s="199" t="str">
        <f t="shared" si="168"/>
        <v/>
      </c>
      <c r="H2175" s="199" t="str">
        <f t="shared" si="169"/>
        <v/>
      </c>
      <c r="I2175" s="207" t="str">
        <f t="shared" si="170"/>
        <v/>
      </c>
      <c r="J2175" s="208" t="str">
        <f t="shared" si="171"/>
        <v/>
      </c>
    </row>
    <row r="2176" spans="2:10" ht="45" customHeight="1" x14ac:dyDescent="0.25">
      <c r="B2176" s="194">
        <f t="shared" si="172"/>
        <v>2157</v>
      </c>
      <c r="C2176" s="203"/>
      <c r="D2176" s="209"/>
      <c r="E2176" s="205"/>
      <c r="F2176" s="206"/>
      <c r="G2176" s="199" t="str">
        <f t="shared" si="168"/>
        <v/>
      </c>
      <c r="H2176" s="199" t="str">
        <f t="shared" si="169"/>
        <v/>
      </c>
      <c r="I2176" s="207" t="str">
        <f t="shared" si="170"/>
        <v/>
      </c>
      <c r="J2176" s="208" t="str">
        <f t="shared" si="171"/>
        <v/>
      </c>
    </row>
    <row r="2177" spans="2:10" ht="45" customHeight="1" x14ac:dyDescent="0.25">
      <c r="B2177" s="194">
        <f t="shared" si="172"/>
        <v>2158</v>
      </c>
      <c r="C2177" s="203"/>
      <c r="D2177" s="209"/>
      <c r="E2177" s="205"/>
      <c r="F2177" s="206"/>
      <c r="G2177" s="199" t="str">
        <f t="shared" si="168"/>
        <v/>
      </c>
      <c r="H2177" s="199" t="str">
        <f t="shared" si="169"/>
        <v/>
      </c>
      <c r="I2177" s="207" t="str">
        <f t="shared" si="170"/>
        <v/>
      </c>
      <c r="J2177" s="208" t="str">
        <f t="shared" si="171"/>
        <v/>
      </c>
    </row>
    <row r="2178" spans="2:10" ht="45" customHeight="1" x14ac:dyDescent="0.25">
      <c r="B2178" s="194">
        <f t="shared" si="172"/>
        <v>2159</v>
      </c>
      <c r="C2178" s="203"/>
      <c r="D2178" s="209"/>
      <c r="E2178" s="205"/>
      <c r="F2178" s="206"/>
      <c r="G2178" s="199" t="str">
        <f t="shared" si="168"/>
        <v/>
      </c>
      <c r="H2178" s="199" t="str">
        <f t="shared" si="169"/>
        <v/>
      </c>
      <c r="I2178" s="207" t="str">
        <f t="shared" si="170"/>
        <v/>
      </c>
      <c r="J2178" s="208" t="str">
        <f t="shared" si="171"/>
        <v/>
      </c>
    </row>
    <row r="2179" spans="2:10" ht="45" customHeight="1" x14ac:dyDescent="0.25">
      <c r="B2179" s="194">
        <f t="shared" si="172"/>
        <v>2160</v>
      </c>
      <c r="C2179" s="203"/>
      <c r="D2179" s="209"/>
      <c r="E2179" s="205"/>
      <c r="F2179" s="206"/>
      <c r="G2179" s="199" t="str">
        <f t="shared" si="168"/>
        <v/>
      </c>
      <c r="H2179" s="199" t="str">
        <f t="shared" si="169"/>
        <v/>
      </c>
      <c r="I2179" s="207" t="str">
        <f t="shared" si="170"/>
        <v/>
      </c>
      <c r="J2179" s="208" t="str">
        <f t="shared" si="171"/>
        <v/>
      </c>
    </row>
    <row r="2180" spans="2:10" ht="45" customHeight="1" x14ac:dyDescent="0.25">
      <c r="B2180" s="194">
        <f t="shared" si="172"/>
        <v>2161</v>
      </c>
      <c r="C2180" s="203"/>
      <c r="D2180" s="209"/>
      <c r="E2180" s="205"/>
      <c r="F2180" s="206"/>
      <c r="G2180" s="199" t="str">
        <f t="shared" si="168"/>
        <v/>
      </c>
      <c r="H2180" s="199" t="str">
        <f t="shared" si="169"/>
        <v/>
      </c>
      <c r="I2180" s="207" t="str">
        <f t="shared" si="170"/>
        <v/>
      </c>
      <c r="J2180" s="208" t="str">
        <f t="shared" si="171"/>
        <v/>
      </c>
    </row>
    <row r="2181" spans="2:10" ht="45" customHeight="1" x14ac:dyDescent="0.25">
      <c r="B2181" s="194">
        <f t="shared" si="172"/>
        <v>2162</v>
      </c>
      <c r="C2181" s="203"/>
      <c r="D2181" s="209"/>
      <c r="E2181" s="205"/>
      <c r="F2181" s="206"/>
      <c r="G2181" s="199" t="str">
        <f t="shared" si="168"/>
        <v/>
      </c>
      <c r="H2181" s="199" t="str">
        <f t="shared" si="169"/>
        <v/>
      </c>
      <c r="I2181" s="207" t="str">
        <f t="shared" si="170"/>
        <v/>
      </c>
      <c r="J2181" s="208" t="str">
        <f t="shared" si="171"/>
        <v/>
      </c>
    </row>
    <row r="2182" spans="2:10" ht="45" customHeight="1" x14ac:dyDescent="0.25">
      <c r="B2182" s="194">
        <f t="shared" si="172"/>
        <v>2163</v>
      </c>
      <c r="C2182" s="203"/>
      <c r="D2182" s="209"/>
      <c r="E2182" s="205"/>
      <c r="F2182" s="206"/>
      <c r="G2182" s="199" t="str">
        <f t="shared" si="168"/>
        <v/>
      </c>
      <c r="H2182" s="199" t="str">
        <f t="shared" si="169"/>
        <v/>
      </c>
      <c r="I2182" s="207" t="str">
        <f t="shared" si="170"/>
        <v/>
      </c>
      <c r="J2182" s="208" t="str">
        <f t="shared" si="171"/>
        <v/>
      </c>
    </row>
    <row r="2183" spans="2:10" ht="45" customHeight="1" x14ac:dyDescent="0.25">
      <c r="B2183" s="194">
        <f t="shared" si="172"/>
        <v>2164</v>
      </c>
      <c r="C2183" s="203"/>
      <c r="D2183" s="209"/>
      <c r="E2183" s="205"/>
      <c r="F2183" s="206"/>
      <c r="G2183" s="199" t="str">
        <f t="shared" si="168"/>
        <v/>
      </c>
      <c r="H2183" s="199" t="str">
        <f t="shared" si="169"/>
        <v/>
      </c>
      <c r="I2183" s="207" t="str">
        <f t="shared" si="170"/>
        <v/>
      </c>
      <c r="J2183" s="208" t="str">
        <f t="shared" si="171"/>
        <v/>
      </c>
    </row>
    <row r="2184" spans="2:10" ht="45" customHeight="1" x14ac:dyDescent="0.25">
      <c r="B2184" s="194">
        <f t="shared" si="172"/>
        <v>2165</v>
      </c>
      <c r="C2184" s="203"/>
      <c r="D2184" s="209"/>
      <c r="E2184" s="205"/>
      <c r="F2184" s="206"/>
      <c r="G2184" s="199" t="str">
        <f t="shared" si="168"/>
        <v/>
      </c>
      <c r="H2184" s="199" t="str">
        <f t="shared" si="169"/>
        <v/>
      </c>
      <c r="I2184" s="207" t="str">
        <f t="shared" si="170"/>
        <v/>
      </c>
      <c r="J2184" s="208" t="str">
        <f t="shared" si="171"/>
        <v/>
      </c>
    </row>
    <row r="2185" spans="2:10" ht="45" customHeight="1" x14ac:dyDescent="0.25">
      <c r="B2185" s="194">
        <f t="shared" si="172"/>
        <v>2166</v>
      </c>
      <c r="C2185" s="203"/>
      <c r="D2185" s="209"/>
      <c r="E2185" s="205"/>
      <c r="F2185" s="206"/>
      <c r="G2185" s="199" t="str">
        <f t="shared" si="168"/>
        <v/>
      </c>
      <c r="H2185" s="199" t="str">
        <f t="shared" si="169"/>
        <v/>
      </c>
      <c r="I2185" s="207" t="str">
        <f t="shared" si="170"/>
        <v/>
      </c>
      <c r="J2185" s="208" t="str">
        <f t="shared" si="171"/>
        <v/>
      </c>
    </row>
    <row r="2186" spans="2:10" ht="45" customHeight="1" x14ac:dyDescent="0.25">
      <c r="B2186" s="194">
        <f t="shared" si="172"/>
        <v>2167</v>
      </c>
      <c r="C2186" s="203"/>
      <c r="D2186" s="209"/>
      <c r="E2186" s="205"/>
      <c r="F2186" s="206"/>
      <c r="G2186" s="199" t="str">
        <f t="shared" si="168"/>
        <v/>
      </c>
      <c r="H2186" s="199" t="str">
        <f t="shared" si="169"/>
        <v/>
      </c>
      <c r="I2186" s="207" t="str">
        <f t="shared" si="170"/>
        <v/>
      </c>
      <c r="J2186" s="208" t="str">
        <f t="shared" si="171"/>
        <v/>
      </c>
    </row>
    <row r="2187" spans="2:10" ht="45" customHeight="1" x14ac:dyDescent="0.25">
      <c r="B2187" s="194">
        <f t="shared" si="172"/>
        <v>2168</v>
      </c>
      <c r="C2187" s="203"/>
      <c r="D2187" s="209"/>
      <c r="E2187" s="205"/>
      <c r="F2187" s="206"/>
      <c r="G2187" s="199" t="str">
        <f t="shared" si="168"/>
        <v/>
      </c>
      <c r="H2187" s="199" t="str">
        <f t="shared" si="169"/>
        <v/>
      </c>
      <c r="I2187" s="207" t="str">
        <f t="shared" si="170"/>
        <v/>
      </c>
      <c r="J2187" s="208" t="str">
        <f t="shared" si="171"/>
        <v/>
      </c>
    </row>
    <row r="2188" spans="2:10" ht="45" customHeight="1" x14ac:dyDescent="0.25">
      <c r="B2188" s="194">
        <f t="shared" si="172"/>
        <v>2169</v>
      </c>
      <c r="C2188" s="203"/>
      <c r="D2188" s="209"/>
      <c r="E2188" s="205"/>
      <c r="F2188" s="206"/>
      <c r="G2188" s="199" t="str">
        <f t="shared" si="168"/>
        <v/>
      </c>
      <c r="H2188" s="199" t="str">
        <f t="shared" si="169"/>
        <v/>
      </c>
      <c r="I2188" s="207" t="str">
        <f t="shared" si="170"/>
        <v/>
      </c>
      <c r="J2188" s="208" t="str">
        <f t="shared" si="171"/>
        <v/>
      </c>
    </row>
    <row r="2189" spans="2:10" ht="45" customHeight="1" x14ac:dyDescent="0.25">
      <c r="B2189" s="194">
        <f t="shared" si="172"/>
        <v>2170</v>
      </c>
      <c r="C2189" s="203"/>
      <c r="D2189" s="209"/>
      <c r="E2189" s="205"/>
      <c r="F2189" s="206"/>
      <c r="G2189" s="199" t="str">
        <f t="shared" si="168"/>
        <v/>
      </c>
      <c r="H2189" s="199" t="str">
        <f t="shared" si="169"/>
        <v/>
      </c>
      <c r="I2189" s="207" t="str">
        <f t="shared" si="170"/>
        <v/>
      </c>
      <c r="J2189" s="208" t="str">
        <f t="shared" si="171"/>
        <v/>
      </c>
    </row>
    <row r="2190" spans="2:10" ht="45" customHeight="1" x14ac:dyDescent="0.25">
      <c r="B2190" s="194">
        <f t="shared" si="172"/>
        <v>2171</v>
      </c>
      <c r="C2190" s="203"/>
      <c r="D2190" s="209"/>
      <c r="E2190" s="205"/>
      <c r="F2190" s="206"/>
      <c r="G2190" s="199" t="str">
        <f t="shared" si="168"/>
        <v/>
      </c>
      <c r="H2190" s="199" t="str">
        <f t="shared" si="169"/>
        <v/>
      </c>
      <c r="I2190" s="207" t="str">
        <f t="shared" si="170"/>
        <v/>
      </c>
      <c r="J2190" s="208" t="str">
        <f t="shared" si="171"/>
        <v/>
      </c>
    </row>
    <row r="2191" spans="2:10" ht="45" customHeight="1" x14ac:dyDescent="0.25">
      <c r="B2191" s="194">
        <f t="shared" si="172"/>
        <v>2172</v>
      </c>
      <c r="C2191" s="203"/>
      <c r="D2191" s="209"/>
      <c r="E2191" s="205"/>
      <c r="F2191" s="206"/>
      <c r="G2191" s="199" t="str">
        <f t="shared" si="168"/>
        <v/>
      </c>
      <c r="H2191" s="199" t="str">
        <f t="shared" si="169"/>
        <v/>
      </c>
      <c r="I2191" s="207" t="str">
        <f t="shared" si="170"/>
        <v/>
      </c>
      <c r="J2191" s="208" t="str">
        <f t="shared" si="171"/>
        <v/>
      </c>
    </row>
    <row r="2192" spans="2:10" ht="45" customHeight="1" x14ac:dyDescent="0.25">
      <c r="B2192" s="194">
        <f t="shared" si="172"/>
        <v>2173</v>
      </c>
      <c r="C2192" s="203"/>
      <c r="D2192" s="209"/>
      <c r="E2192" s="205"/>
      <c r="F2192" s="206"/>
      <c r="G2192" s="199" t="str">
        <f t="shared" si="168"/>
        <v/>
      </c>
      <c r="H2192" s="199" t="str">
        <f t="shared" si="169"/>
        <v/>
      </c>
      <c r="I2192" s="207" t="str">
        <f t="shared" si="170"/>
        <v/>
      </c>
      <c r="J2192" s="208" t="str">
        <f t="shared" si="171"/>
        <v/>
      </c>
    </row>
    <row r="2193" spans="2:10" ht="45" customHeight="1" x14ac:dyDescent="0.25">
      <c r="B2193" s="194">
        <f t="shared" si="172"/>
        <v>2174</v>
      </c>
      <c r="C2193" s="203"/>
      <c r="D2193" s="209"/>
      <c r="E2193" s="205"/>
      <c r="F2193" s="206"/>
      <c r="G2193" s="199" t="str">
        <f t="shared" si="168"/>
        <v/>
      </c>
      <c r="H2193" s="199" t="str">
        <f t="shared" si="169"/>
        <v/>
      </c>
      <c r="I2193" s="207" t="str">
        <f t="shared" si="170"/>
        <v/>
      </c>
      <c r="J2193" s="208" t="str">
        <f t="shared" si="171"/>
        <v/>
      </c>
    </row>
    <row r="2194" spans="2:10" ht="45" customHeight="1" x14ac:dyDescent="0.25">
      <c r="B2194" s="194">
        <f t="shared" si="172"/>
        <v>2175</v>
      </c>
      <c r="C2194" s="203"/>
      <c r="D2194" s="209"/>
      <c r="E2194" s="205"/>
      <c r="F2194" s="206"/>
      <c r="G2194" s="199" t="str">
        <f t="shared" si="168"/>
        <v/>
      </c>
      <c r="H2194" s="199" t="str">
        <f t="shared" si="169"/>
        <v/>
      </c>
      <c r="I2194" s="207" t="str">
        <f t="shared" si="170"/>
        <v/>
      </c>
      <c r="J2194" s="208" t="str">
        <f t="shared" si="171"/>
        <v/>
      </c>
    </row>
    <row r="2195" spans="2:10" ht="45" customHeight="1" x14ac:dyDescent="0.25">
      <c r="B2195" s="194">
        <f t="shared" si="172"/>
        <v>2176</v>
      </c>
      <c r="C2195" s="203"/>
      <c r="D2195" s="209"/>
      <c r="E2195" s="205"/>
      <c r="F2195" s="206"/>
      <c r="G2195" s="199" t="str">
        <f t="shared" ref="G2195:G2258" si="173">IF(D2195&gt;0,G2194+D2195,"")</f>
        <v/>
      </c>
      <c r="H2195" s="199" t="str">
        <f t="shared" ref="H2195:H2258" si="174">IF(E2195&gt;0,+D2195/E2195,"")</f>
        <v/>
      </c>
      <c r="I2195" s="207" t="str">
        <f t="shared" ref="I2195:I2258" si="175">IF(ISERR(F2195/D2195),"",(F2195/D2195))</f>
        <v/>
      </c>
      <c r="J2195" s="208" t="str">
        <f t="shared" ref="J2195:J2258" si="176">IF(D2195&gt;0,(IF(AND(ISERROR(VLOOKUP(D2195/$J$12,$M$10:$O$13,3,1))),"ALERTA. Registre SMMLV, casilla 8",VLOOKUP(D2195/$J$12,$M$10:$O$13,3,1))),"")</f>
        <v/>
      </c>
    </row>
    <row r="2196" spans="2:10" ht="45" customHeight="1" x14ac:dyDescent="0.25">
      <c r="B2196" s="194">
        <f t="shared" si="172"/>
        <v>2177</v>
      </c>
      <c r="C2196" s="203"/>
      <c r="D2196" s="209"/>
      <c r="E2196" s="205"/>
      <c r="F2196" s="206"/>
      <c r="G2196" s="199" t="str">
        <f t="shared" si="173"/>
        <v/>
      </c>
      <c r="H2196" s="199" t="str">
        <f t="shared" si="174"/>
        <v/>
      </c>
      <c r="I2196" s="207" t="str">
        <f t="shared" si="175"/>
        <v/>
      </c>
      <c r="J2196" s="208" t="str">
        <f t="shared" si="176"/>
        <v/>
      </c>
    </row>
    <row r="2197" spans="2:10" ht="45" customHeight="1" x14ac:dyDescent="0.25">
      <c r="B2197" s="194">
        <f t="shared" ref="B2197:B2260" si="177">1+B2196</f>
        <v>2178</v>
      </c>
      <c r="C2197" s="203"/>
      <c r="D2197" s="209"/>
      <c r="E2197" s="205"/>
      <c r="F2197" s="206"/>
      <c r="G2197" s="199" t="str">
        <f t="shared" si="173"/>
        <v/>
      </c>
      <c r="H2197" s="199" t="str">
        <f t="shared" si="174"/>
        <v/>
      </c>
      <c r="I2197" s="207" t="str">
        <f t="shared" si="175"/>
        <v/>
      </c>
      <c r="J2197" s="208" t="str">
        <f t="shared" si="176"/>
        <v/>
      </c>
    </row>
    <row r="2198" spans="2:10" ht="45" customHeight="1" x14ac:dyDescent="0.25">
      <c r="B2198" s="194">
        <f t="shared" si="177"/>
        <v>2179</v>
      </c>
      <c r="C2198" s="203"/>
      <c r="D2198" s="209"/>
      <c r="E2198" s="205"/>
      <c r="F2198" s="206"/>
      <c r="G2198" s="199" t="str">
        <f t="shared" si="173"/>
        <v/>
      </c>
      <c r="H2198" s="199" t="str">
        <f t="shared" si="174"/>
        <v/>
      </c>
      <c r="I2198" s="207" t="str">
        <f t="shared" si="175"/>
        <v/>
      </c>
      <c r="J2198" s="208" t="str">
        <f t="shared" si="176"/>
        <v/>
      </c>
    </row>
    <row r="2199" spans="2:10" ht="45" customHeight="1" x14ac:dyDescent="0.25">
      <c r="B2199" s="194">
        <f t="shared" si="177"/>
        <v>2180</v>
      </c>
      <c r="C2199" s="203"/>
      <c r="D2199" s="209"/>
      <c r="E2199" s="205"/>
      <c r="F2199" s="206"/>
      <c r="G2199" s="199" t="str">
        <f t="shared" si="173"/>
        <v/>
      </c>
      <c r="H2199" s="199" t="str">
        <f t="shared" si="174"/>
        <v/>
      </c>
      <c r="I2199" s="207" t="str">
        <f t="shared" si="175"/>
        <v/>
      </c>
      <c r="J2199" s="208" t="str">
        <f t="shared" si="176"/>
        <v/>
      </c>
    </row>
    <row r="2200" spans="2:10" ht="45" customHeight="1" x14ac:dyDescent="0.25">
      <c r="B2200" s="194">
        <f t="shared" si="177"/>
        <v>2181</v>
      </c>
      <c r="C2200" s="203"/>
      <c r="D2200" s="209"/>
      <c r="E2200" s="205"/>
      <c r="F2200" s="206"/>
      <c r="G2200" s="199" t="str">
        <f t="shared" si="173"/>
        <v/>
      </c>
      <c r="H2200" s="199" t="str">
        <f t="shared" si="174"/>
        <v/>
      </c>
      <c r="I2200" s="207" t="str">
        <f t="shared" si="175"/>
        <v/>
      </c>
      <c r="J2200" s="208" t="str">
        <f t="shared" si="176"/>
        <v/>
      </c>
    </row>
    <row r="2201" spans="2:10" ht="45" customHeight="1" x14ac:dyDescent="0.25">
      <c r="B2201" s="194">
        <f t="shared" si="177"/>
        <v>2182</v>
      </c>
      <c r="C2201" s="203"/>
      <c r="D2201" s="209"/>
      <c r="E2201" s="205"/>
      <c r="F2201" s="206"/>
      <c r="G2201" s="199" t="str">
        <f t="shared" si="173"/>
        <v/>
      </c>
      <c r="H2201" s="199" t="str">
        <f t="shared" si="174"/>
        <v/>
      </c>
      <c r="I2201" s="207" t="str">
        <f t="shared" si="175"/>
        <v/>
      </c>
      <c r="J2201" s="208" t="str">
        <f t="shared" si="176"/>
        <v/>
      </c>
    </row>
    <row r="2202" spans="2:10" ht="45" customHeight="1" x14ac:dyDescent="0.25">
      <c r="B2202" s="194">
        <f t="shared" si="177"/>
        <v>2183</v>
      </c>
      <c r="C2202" s="203"/>
      <c r="D2202" s="209"/>
      <c r="E2202" s="205"/>
      <c r="F2202" s="206"/>
      <c r="G2202" s="199" t="str">
        <f t="shared" si="173"/>
        <v/>
      </c>
      <c r="H2202" s="199" t="str">
        <f t="shared" si="174"/>
        <v/>
      </c>
      <c r="I2202" s="207" t="str">
        <f t="shared" si="175"/>
        <v/>
      </c>
      <c r="J2202" s="208" t="str">
        <f t="shared" si="176"/>
        <v/>
      </c>
    </row>
    <row r="2203" spans="2:10" ht="45" customHeight="1" x14ac:dyDescent="0.25">
      <c r="B2203" s="194">
        <f t="shared" si="177"/>
        <v>2184</v>
      </c>
      <c r="C2203" s="203"/>
      <c r="D2203" s="209"/>
      <c r="E2203" s="205"/>
      <c r="F2203" s="206"/>
      <c r="G2203" s="199" t="str">
        <f t="shared" si="173"/>
        <v/>
      </c>
      <c r="H2203" s="199" t="str">
        <f t="shared" si="174"/>
        <v/>
      </c>
      <c r="I2203" s="207" t="str">
        <f t="shared" si="175"/>
        <v/>
      </c>
      <c r="J2203" s="208" t="str">
        <f t="shared" si="176"/>
        <v/>
      </c>
    </row>
    <row r="2204" spans="2:10" ht="45" customHeight="1" x14ac:dyDescent="0.25">
      <c r="B2204" s="194">
        <f t="shared" si="177"/>
        <v>2185</v>
      </c>
      <c r="C2204" s="203"/>
      <c r="D2204" s="209"/>
      <c r="E2204" s="205"/>
      <c r="F2204" s="206"/>
      <c r="G2204" s="199" t="str">
        <f t="shared" si="173"/>
        <v/>
      </c>
      <c r="H2204" s="199" t="str">
        <f t="shared" si="174"/>
        <v/>
      </c>
      <c r="I2204" s="207" t="str">
        <f t="shared" si="175"/>
        <v/>
      </c>
      <c r="J2204" s="208" t="str">
        <f t="shared" si="176"/>
        <v/>
      </c>
    </row>
    <row r="2205" spans="2:10" ht="45" customHeight="1" x14ac:dyDescent="0.25">
      <c r="B2205" s="194">
        <f t="shared" si="177"/>
        <v>2186</v>
      </c>
      <c r="C2205" s="203"/>
      <c r="D2205" s="209"/>
      <c r="E2205" s="205"/>
      <c r="F2205" s="206"/>
      <c r="G2205" s="199" t="str">
        <f t="shared" si="173"/>
        <v/>
      </c>
      <c r="H2205" s="199" t="str">
        <f t="shared" si="174"/>
        <v/>
      </c>
      <c r="I2205" s="207" t="str">
        <f t="shared" si="175"/>
        <v/>
      </c>
      <c r="J2205" s="208" t="str">
        <f t="shared" si="176"/>
        <v/>
      </c>
    </row>
    <row r="2206" spans="2:10" ht="45" customHeight="1" x14ac:dyDescent="0.25">
      <c r="B2206" s="194">
        <f t="shared" si="177"/>
        <v>2187</v>
      </c>
      <c r="C2206" s="203"/>
      <c r="D2206" s="209"/>
      <c r="E2206" s="205"/>
      <c r="F2206" s="206"/>
      <c r="G2206" s="199" t="str">
        <f t="shared" si="173"/>
        <v/>
      </c>
      <c r="H2206" s="199" t="str">
        <f t="shared" si="174"/>
        <v/>
      </c>
      <c r="I2206" s="207" t="str">
        <f t="shared" si="175"/>
        <v/>
      </c>
      <c r="J2206" s="208" t="str">
        <f t="shared" si="176"/>
        <v/>
      </c>
    </row>
    <row r="2207" spans="2:10" ht="45" customHeight="1" x14ac:dyDescent="0.25">
      <c r="B2207" s="194">
        <f t="shared" si="177"/>
        <v>2188</v>
      </c>
      <c r="C2207" s="203"/>
      <c r="D2207" s="209"/>
      <c r="E2207" s="205"/>
      <c r="F2207" s="206"/>
      <c r="G2207" s="199" t="str">
        <f t="shared" si="173"/>
        <v/>
      </c>
      <c r="H2207" s="199" t="str">
        <f t="shared" si="174"/>
        <v/>
      </c>
      <c r="I2207" s="207" t="str">
        <f t="shared" si="175"/>
        <v/>
      </c>
      <c r="J2207" s="208" t="str">
        <f t="shared" si="176"/>
        <v/>
      </c>
    </row>
    <row r="2208" spans="2:10" ht="45" customHeight="1" x14ac:dyDescent="0.25">
      <c r="B2208" s="194">
        <f t="shared" si="177"/>
        <v>2189</v>
      </c>
      <c r="C2208" s="203"/>
      <c r="D2208" s="209"/>
      <c r="E2208" s="205"/>
      <c r="F2208" s="206"/>
      <c r="G2208" s="199" t="str">
        <f t="shared" si="173"/>
        <v/>
      </c>
      <c r="H2208" s="199" t="str">
        <f t="shared" si="174"/>
        <v/>
      </c>
      <c r="I2208" s="207" t="str">
        <f t="shared" si="175"/>
        <v/>
      </c>
      <c r="J2208" s="208" t="str">
        <f t="shared" si="176"/>
        <v/>
      </c>
    </row>
    <row r="2209" spans="2:10" ht="45" customHeight="1" x14ac:dyDescent="0.25">
      <c r="B2209" s="194">
        <f t="shared" si="177"/>
        <v>2190</v>
      </c>
      <c r="C2209" s="203"/>
      <c r="D2209" s="209"/>
      <c r="E2209" s="205"/>
      <c r="F2209" s="206"/>
      <c r="G2209" s="199" t="str">
        <f t="shared" si="173"/>
        <v/>
      </c>
      <c r="H2209" s="199" t="str">
        <f t="shared" si="174"/>
        <v/>
      </c>
      <c r="I2209" s="207" t="str">
        <f t="shared" si="175"/>
        <v/>
      </c>
      <c r="J2209" s="208" t="str">
        <f t="shared" si="176"/>
        <v/>
      </c>
    </row>
    <row r="2210" spans="2:10" ht="45" customHeight="1" x14ac:dyDescent="0.25">
      <c r="B2210" s="194">
        <f t="shared" si="177"/>
        <v>2191</v>
      </c>
      <c r="C2210" s="203"/>
      <c r="D2210" s="209"/>
      <c r="E2210" s="205"/>
      <c r="F2210" s="206"/>
      <c r="G2210" s="199" t="str">
        <f t="shared" si="173"/>
        <v/>
      </c>
      <c r="H2210" s="199" t="str">
        <f t="shared" si="174"/>
        <v/>
      </c>
      <c r="I2210" s="207" t="str">
        <f t="shared" si="175"/>
        <v/>
      </c>
      <c r="J2210" s="208" t="str">
        <f t="shared" si="176"/>
        <v/>
      </c>
    </row>
    <row r="2211" spans="2:10" ht="45" customHeight="1" x14ac:dyDescent="0.25">
      <c r="B2211" s="194">
        <f t="shared" si="177"/>
        <v>2192</v>
      </c>
      <c r="C2211" s="203"/>
      <c r="D2211" s="209"/>
      <c r="E2211" s="205"/>
      <c r="F2211" s="206"/>
      <c r="G2211" s="199" t="str">
        <f t="shared" si="173"/>
        <v/>
      </c>
      <c r="H2211" s="199" t="str">
        <f t="shared" si="174"/>
        <v/>
      </c>
      <c r="I2211" s="207" t="str">
        <f t="shared" si="175"/>
        <v/>
      </c>
      <c r="J2211" s="208" t="str">
        <f t="shared" si="176"/>
        <v/>
      </c>
    </row>
    <row r="2212" spans="2:10" ht="45" customHeight="1" x14ac:dyDescent="0.25">
      <c r="B2212" s="194">
        <f t="shared" si="177"/>
        <v>2193</v>
      </c>
      <c r="C2212" s="203"/>
      <c r="D2212" s="209"/>
      <c r="E2212" s="205"/>
      <c r="F2212" s="206"/>
      <c r="G2212" s="199" t="str">
        <f t="shared" si="173"/>
        <v/>
      </c>
      <c r="H2212" s="199" t="str">
        <f t="shared" si="174"/>
        <v/>
      </c>
      <c r="I2212" s="207" t="str">
        <f t="shared" si="175"/>
        <v/>
      </c>
      <c r="J2212" s="208" t="str">
        <f t="shared" si="176"/>
        <v/>
      </c>
    </row>
    <row r="2213" spans="2:10" ht="45" customHeight="1" x14ac:dyDescent="0.25">
      <c r="B2213" s="194">
        <f t="shared" si="177"/>
        <v>2194</v>
      </c>
      <c r="C2213" s="203"/>
      <c r="D2213" s="209"/>
      <c r="E2213" s="205"/>
      <c r="F2213" s="206"/>
      <c r="G2213" s="199" t="str">
        <f t="shared" si="173"/>
        <v/>
      </c>
      <c r="H2213" s="199" t="str">
        <f t="shared" si="174"/>
        <v/>
      </c>
      <c r="I2213" s="207" t="str">
        <f t="shared" si="175"/>
        <v/>
      </c>
      <c r="J2213" s="208" t="str">
        <f t="shared" si="176"/>
        <v/>
      </c>
    </row>
    <row r="2214" spans="2:10" ht="45" customHeight="1" x14ac:dyDescent="0.25">
      <c r="B2214" s="194">
        <f t="shared" si="177"/>
        <v>2195</v>
      </c>
      <c r="C2214" s="203"/>
      <c r="D2214" s="209"/>
      <c r="E2214" s="205"/>
      <c r="F2214" s="206"/>
      <c r="G2214" s="199" t="str">
        <f t="shared" si="173"/>
        <v/>
      </c>
      <c r="H2214" s="199" t="str">
        <f t="shared" si="174"/>
        <v/>
      </c>
      <c r="I2214" s="207" t="str">
        <f t="shared" si="175"/>
        <v/>
      </c>
      <c r="J2214" s="208" t="str">
        <f t="shared" si="176"/>
        <v/>
      </c>
    </row>
    <row r="2215" spans="2:10" ht="45" customHeight="1" x14ac:dyDescent="0.25">
      <c r="B2215" s="194">
        <f t="shared" si="177"/>
        <v>2196</v>
      </c>
      <c r="C2215" s="203"/>
      <c r="D2215" s="209"/>
      <c r="E2215" s="205"/>
      <c r="F2215" s="206"/>
      <c r="G2215" s="199" t="str">
        <f t="shared" si="173"/>
        <v/>
      </c>
      <c r="H2215" s="199" t="str">
        <f t="shared" si="174"/>
        <v/>
      </c>
      <c r="I2215" s="207" t="str">
        <f t="shared" si="175"/>
        <v/>
      </c>
      <c r="J2215" s="208" t="str">
        <f t="shared" si="176"/>
        <v/>
      </c>
    </row>
    <row r="2216" spans="2:10" ht="45" customHeight="1" x14ac:dyDescent="0.25">
      <c r="B2216" s="194">
        <f t="shared" si="177"/>
        <v>2197</v>
      </c>
      <c r="C2216" s="203"/>
      <c r="D2216" s="209"/>
      <c r="E2216" s="205"/>
      <c r="F2216" s="206"/>
      <c r="G2216" s="199" t="str">
        <f t="shared" si="173"/>
        <v/>
      </c>
      <c r="H2216" s="199" t="str">
        <f t="shared" si="174"/>
        <v/>
      </c>
      <c r="I2216" s="207" t="str">
        <f t="shared" si="175"/>
        <v/>
      </c>
      <c r="J2216" s="208" t="str">
        <f t="shared" si="176"/>
        <v/>
      </c>
    </row>
    <row r="2217" spans="2:10" ht="45" customHeight="1" x14ac:dyDescent="0.25">
      <c r="B2217" s="194">
        <f t="shared" si="177"/>
        <v>2198</v>
      </c>
      <c r="C2217" s="203"/>
      <c r="D2217" s="209"/>
      <c r="E2217" s="205"/>
      <c r="F2217" s="206"/>
      <c r="G2217" s="199" t="str">
        <f t="shared" si="173"/>
        <v/>
      </c>
      <c r="H2217" s="199" t="str">
        <f t="shared" si="174"/>
        <v/>
      </c>
      <c r="I2217" s="207" t="str">
        <f t="shared" si="175"/>
        <v/>
      </c>
      <c r="J2217" s="208" t="str">
        <f t="shared" si="176"/>
        <v/>
      </c>
    </row>
    <row r="2218" spans="2:10" ht="45" customHeight="1" x14ac:dyDescent="0.25">
      <c r="B2218" s="194">
        <f t="shared" si="177"/>
        <v>2199</v>
      </c>
      <c r="C2218" s="203"/>
      <c r="D2218" s="209"/>
      <c r="E2218" s="205"/>
      <c r="F2218" s="206"/>
      <c r="G2218" s="199" t="str">
        <f t="shared" si="173"/>
        <v/>
      </c>
      <c r="H2218" s="199" t="str">
        <f t="shared" si="174"/>
        <v/>
      </c>
      <c r="I2218" s="207" t="str">
        <f t="shared" si="175"/>
        <v/>
      </c>
      <c r="J2218" s="208" t="str">
        <f t="shared" si="176"/>
        <v/>
      </c>
    </row>
    <row r="2219" spans="2:10" ht="45" customHeight="1" x14ac:dyDescent="0.25">
      <c r="B2219" s="194">
        <f t="shared" si="177"/>
        <v>2200</v>
      </c>
      <c r="C2219" s="203"/>
      <c r="D2219" s="209"/>
      <c r="E2219" s="205"/>
      <c r="F2219" s="206"/>
      <c r="G2219" s="199" t="str">
        <f t="shared" si="173"/>
        <v/>
      </c>
      <c r="H2219" s="199" t="str">
        <f t="shared" si="174"/>
        <v/>
      </c>
      <c r="I2219" s="207" t="str">
        <f t="shared" si="175"/>
        <v/>
      </c>
      <c r="J2219" s="208" t="str">
        <f t="shared" si="176"/>
        <v/>
      </c>
    </row>
    <row r="2220" spans="2:10" ht="45" customHeight="1" x14ac:dyDescent="0.25">
      <c r="B2220" s="194">
        <f t="shared" si="177"/>
        <v>2201</v>
      </c>
      <c r="C2220" s="203"/>
      <c r="D2220" s="209"/>
      <c r="E2220" s="205"/>
      <c r="F2220" s="206"/>
      <c r="G2220" s="199" t="str">
        <f t="shared" si="173"/>
        <v/>
      </c>
      <c r="H2220" s="199" t="str">
        <f t="shared" si="174"/>
        <v/>
      </c>
      <c r="I2220" s="207" t="str">
        <f t="shared" si="175"/>
        <v/>
      </c>
      <c r="J2220" s="208" t="str">
        <f t="shared" si="176"/>
        <v/>
      </c>
    </row>
    <row r="2221" spans="2:10" ht="45" customHeight="1" x14ac:dyDescent="0.25">
      <c r="B2221" s="194">
        <f t="shared" si="177"/>
        <v>2202</v>
      </c>
      <c r="C2221" s="203"/>
      <c r="D2221" s="209"/>
      <c r="E2221" s="205"/>
      <c r="F2221" s="206"/>
      <c r="G2221" s="199" t="str">
        <f t="shared" si="173"/>
        <v/>
      </c>
      <c r="H2221" s="199" t="str">
        <f t="shared" si="174"/>
        <v/>
      </c>
      <c r="I2221" s="207" t="str">
        <f t="shared" si="175"/>
        <v/>
      </c>
      <c r="J2221" s="208" t="str">
        <f t="shared" si="176"/>
        <v/>
      </c>
    </row>
    <row r="2222" spans="2:10" ht="45" customHeight="1" x14ac:dyDescent="0.25">
      <c r="B2222" s="194">
        <f t="shared" si="177"/>
        <v>2203</v>
      </c>
      <c r="C2222" s="203"/>
      <c r="D2222" s="209"/>
      <c r="E2222" s="205"/>
      <c r="F2222" s="206"/>
      <c r="G2222" s="199" t="str">
        <f t="shared" si="173"/>
        <v/>
      </c>
      <c r="H2222" s="199" t="str">
        <f t="shared" si="174"/>
        <v/>
      </c>
      <c r="I2222" s="207" t="str">
        <f t="shared" si="175"/>
        <v/>
      </c>
      <c r="J2222" s="208" t="str">
        <f t="shared" si="176"/>
        <v/>
      </c>
    </row>
    <row r="2223" spans="2:10" ht="45" customHeight="1" x14ac:dyDescent="0.25">
      <c r="B2223" s="194">
        <f t="shared" si="177"/>
        <v>2204</v>
      </c>
      <c r="C2223" s="203"/>
      <c r="D2223" s="209"/>
      <c r="E2223" s="205"/>
      <c r="F2223" s="206"/>
      <c r="G2223" s="199" t="str">
        <f t="shared" si="173"/>
        <v/>
      </c>
      <c r="H2223" s="199" t="str">
        <f t="shared" si="174"/>
        <v/>
      </c>
      <c r="I2223" s="207" t="str">
        <f t="shared" si="175"/>
        <v/>
      </c>
      <c r="J2223" s="208" t="str">
        <f t="shared" si="176"/>
        <v/>
      </c>
    </row>
    <row r="2224" spans="2:10" ht="45" customHeight="1" x14ac:dyDescent="0.25">
      <c r="B2224" s="194">
        <f t="shared" si="177"/>
        <v>2205</v>
      </c>
      <c r="C2224" s="203"/>
      <c r="D2224" s="209"/>
      <c r="E2224" s="205"/>
      <c r="F2224" s="206"/>
      <c r="G2224" s="199" t="str">
        <f t="shared" si="173"/>
        <v/>
      </c>
      <c r="H2224" s="199" t="str">
        <f t="shared" si="174"/>
        <v/>
      </c>
      <c r="I2224" s="207" t="str">
        <f t="shared" si="175"/>
        <v/>
      </c>
      <c r="J2224" s="208" t="str">
        <f t="shared" si="176"/>
        <v/>
      </c>
    </row>
    <row r="2225" spans="2:10" ht="45" customHeight="1" x14ac:dyDescent="0.25">
      <c r="B2225" s="194">
        <f t="shared" si="177"/>
        <v>2206</v>
      </c>
      <c r="C2225" s="203"/>
      <c r="D2225" s="209"/>
      <c r="E2225" s="205"/>
      <c r="F2225" s="206"/>
      <c r="G2225" s="199" t="str">
        <f t="shared" si="173"/>
        <v/>
      </c>
      <c r="H2225" s="199" t="str">
        <f t="shared" si="174"/>
        <v/>
      </c>
      <c r="I2225" s="207" t="str">
        <f t="shared" si="175"/>
        <v/>
      </c>
      <c r="J2225" s="208" t="str">
        <f t="shared" si="176"/>
        <v/>
      </c>
    </row>
    <row r="2226" spans="2:10" ht="45" customHeight="1" x14ac:dyDescent="0.25">
      <c r="B2226" s="194">
        <f t="shared" si="177"/>
        <v>2207</v>
      </c>
      <c r="C2226" s="203"/>
      <c r="D2226" s="209"/>
      <c r="E2226" s="205"/>
      <c r="F2226" s="206"/>
      <c r="G2226" s="199" t="str">
        <f t="shared" si="173"/>
        <v/>
      </c>
      <c r="H2226" s="199" t="str">
        <f t="shared" si="174"/>
        <v/>
      </c>
      <c r="I2226" s="207" t="str">
        <f t="shared" si="175"/>
        <v/>
      </c>
      <c r="J2226" s="208" t="str">
        <f t="shared" si="176"/>
        <v/>
      </c>
    </row>
    <row r="2227" spans="2:10" ht="45" customHeight="1" x14ac:dyDescent="0.25">
      <c r="B2227" s="194">
        <f t="shared" si="177"/>
        <v>2208</v>
      </c>
      <c r="C2227" s="203"/>
      <c r="D2227" s="209"/>
      <c r="E2227" s="205"/>
      <c r="F2227" s="206"/>
      <c r="G2227" s="199" t="str">
        <f t="shared" si="173"/>
        <v/>
      </c>
      <c r="H2227" s="199" t="str">
        <f t="shared" si="174"/>
        <v/>
      </c>
      <c r="I2227" s="207" t="str">
        <f t="shared" si="175"/>
        <v/>
      </c>
      <c r="J2227" s="208" t="str">
        <f t="shared" si="176"/>
        <v/>
      </c>
    </row>
    <row r="2228" spans="2:10" ht="45" customHeight="1" x14ac:dyDescent="0.25">
      <c r="B2228" s="194">
        <f t="shared" si="177"/>
        <v>2209</v>
      </c>
      <c r="C2228" s="203"/>
      <c r="D2228" s="209"/>
      <c r="E2228" s="205"/>
      <c r="F2228" s="206"/>
      <c r="G2228" s="199" t="str">
        <f t="shared" si="173"/>
        <v/>
      </c>
      <c r="H2228" s="199" t="str">
        <f t="shared" si="174"/>
        <v/>
      </c>
      <c r="I2228" s="207" t="str">
        <f t="shared" si="175"/>
        <v/>
      </c>
      <c r="J2228" s="208" t="str">
        <f t="shared" si="176"/>
        <v/>
      </c>
    </row>
    <row r="2229" spans="2:10" ht="45" customHeight="1" x14ac:dyDescent="0.25">
      <c r="B2229" s="194">
        <f t="shared" si="177"/>
        <v>2210</v>
      </c>
      <c r="C2229" s="203"/>
      <c r="D2229" s="209"/>
      <c r="E2229" s="205"/>
      <c r="F2229" s="206"/>
      <c r="G2229" s="199" t="str">
        <f t="shared" si="173"/>
        <v/>
      </c>
      <c r="H2229" s="199" t="str">
        <f t="shared" si="174"/>
        <v/>
      </c>
      <c r="I2229" s="207" t="str">
        <f t="shared" si="175"/>
        <v/>
      </c>
      <c r="J2229" s="208" t="str">
        <f t="shared" si="176"/>
        <v/>
      </c>
    </row>
    <row r="2230" spans="2:10" ht="45" customHeight="1" x14ac:dyDescent="0.25">
      <c r="B2230" s="194">
        <f t="shared" si="177"/>
        <v>2211</v>
      </c>
      <c r="C2230" s="203"/>
      <c r="D2230" s="209"/>
      <c r="E2230" s="205"/>
      <c r="F2230" s="206"/>
      <c r="G2230" s="199" t="str">
        <f t="shared" si="173"/>
        <v/>
      </c>
      <c r="H2230" s="199" t="str">
        <f t="shared" si="174"/>
        <v/>
      </c>
      <c r="I2230" s="207" t="str">
        <f t="shared" si="175"/>
        <v/>
      </c>
      <c r="J2230" s="208" t="str">
        <f t="shared" si="176"/>
        <v/>
      </c>
    </row>
    <row r="2231" spans="2:10" ht="45" customHeight="1" x14ac:dyDescent="0.25">
      <c r="B2231" s="194">
        <f t="shared" si="177"/>
        <v>2212</v>
      </c>
      <c r="C2231" s="203"/>
      <c r="D2231" s="209"/>
      <c r="E2231" s="205"/>
      <c r="F2231" s="206"/>
      <c r="G2231" s="199" t="str">
        <f t="shared" si="173"/>
        <v/>
      </c>
      <c r="H2231" s="199" t="str">
        <f t="shared" si="174"/>
        <v/>
      </c>
      <c r="I2231" s="207" t="str">
        <f t="shared" si="175"/>
        <v/>
      </c>
      <c r="J2231" s="208" t="str">
        <f t="shared" si="176"/>
        <v/>
      </c>
    </row>
    <row r="2232" spans="2:10" ht="45" customHeight="1" x14ac:dyDescent="0.25">
      <c r="B2232" s="194">
        <f t="shared" si="177"/>
        <v>2213</v>
      </c>
      <c r="C2232" s="203"/>
      <c r="D2232" s="209"/>
      <c r="E2232" s="205"/>
      <c r="F2232" s="206"/>
      <c r="G2232" s="199" t="str">
        <f t="shared" si="173"/>
        <v/>
      </c>
      <c r="H2232" s="199" t="str">
        <f t="shared" si="174"/>
        <v/>
      </c>
      <c r="I2232" s="207" t="str">
        <f t="shared" si="175"/>
        <v/>
      </c>
      <c r="J2232" s="208" t="str">
        <f t="shared" si="176"/>
        <v/>
      </c>
    </row>
    <row r="2233" spans="2:10" ht="45" customHeight="1" x14ac:dyDescent="0.25">
      <c r="B2233" s="194">
        <f t="shared" si="177"/>
        <v>2214</v>
      </c>
      <c r="C2233" s="203"/>
      <c r="D2233" s="209"/>
      <c r="E2233" s="205"/>
      <c r="F2233" s="206"/>
      <c r="G2233" s="199" t="str">
        <f t="shared" si="173"/>
        <v/>
      </c>
      <c r="H2233" s="199" t="str">
        <f t="shared" si="174"/>
        <v/>
      </c>
      <c r="I2233" s="207" t="str">
        <f t="shared" si="175"/>
        <v/>
      </c>
      <c r="J2233" s="208" t="str">
        <f t="shared" si="176"/>
        <v/>
      </c>
    </row>
    <row r="2234" spans="2:10" ht="45" customHeight="1" x14ac:dyDescent="0.25">
      <c r="B2234" s="194">
        <f t="shared" si="177"/>
        <v>2215</v>
      </c>
      <c r="C2234" s="203"/>
      <c r="D2234" s="209"/>
      <c r="E2234" s="205"/>
      <c r="F2234" s="206"/>
      <c r="G2234" s="199" t="str">
        <f t="shared" si="173"/>
        <v/>
      </c>
      <c r="H2234" s="199" t="str">
        <f t="shared" si="174"/>
        <v/>
      </c>
      <c r="I2234" s="207" t="str">
        <f t="shared" si="175"/>
        <v/>
      </c>
      <c r="J2234" s="208" t="str">
        <f t="shared" si="176"/>
        <v/>
      </c>
    </row>
    <row r="2235" spans="2:10" ht="45" customHeight="1" x14ac:dyDescent="0.25">
      <c r="B2235" s="194">
        <f t="shared" si="177"/>
        <v>2216</v>
      </c>
      <c r="C2235" s="203"/>
      <c r="D2235" s="209"/>
      <c r="E2235" s="205"/>
      <c r="F2235" s="206"/>
      <c r="G2235" s="199" t="str">
        <f t="shared" si="173"/>
        <v/>
      </c>
      <c r="H2235" s="199" t="str">
        <f t="shared" si="174"/>
        <v/>
      </c>
      <c r="I2235" s="207" t="str">
        <f t="shared" si="175"/>
        <v/>
      </c>
      <c r="J2235" s="208" t="str">
        <f t="shared" si="176"/>
        <v/>
      </c>
    </row>
    <row r="2236" spans="2:10" ht="45" customHeight="1" x14ac:dyDescent="0.25">
      <c r="B2236" s="194">
        <f t="shared" si="177"/>
        <v>2217</v>
      </c>
      <c r="C2236" s="203"/>
      <c r="D2236" s="209"/>
      <c r="E2236" s="205"/>
      <c r="F2236" s="206"/>
      <c r="G2236" s="199" t="str">
        <f t="shared" si="173"/>
        <v/>
      </c>
      <c r="H2236" s="199" t="str">
        <f t="shared" si="174"/>
        <v/>
      </c>
      <c r="I2236" s="207" t="str">
        <f t="shared" si="175"/>
        <v/>
      </c>
      <c r="J2236" s="208" t="str">
        <f t="shared" si="176"/>
        <v/>
      </c>
    </row>
    <row r="2237" spans="2:10" ht="45" customHeight="1" x14ac:dyDescent="0.25">
      <c r="B2237" s="194">
        <f t="shared" si="177"/>
        <v>2218</v>
      </c>
      <c r="C2237" s="203"/>
      <c r="D2237" s="209"/>
      <c r="E2237" s="205"/>
      <c r="F2237" s="206"/>
      <c r="G2237" s="199" t="str">
        <f t="shared" si="173"/>
        <v/>
      </c>
      <c r="H2237" s="199" t="str">
        <f t="shared" si="174"/>
        <v/>
      </c>
      <c r="I2237" s="207" t="str">
        <f t="shared" si="175"/>
        <v/>
      </c>
      <c r="J2237" s="208" t="str">
        <f t="shared" si="176"/>
        <v/>
      </c>
    </row>
    <row r="2238" spans="2:10" ht="45" customHeight="1" x14ac:dyDescent="0.25">
      <c r="B2238" s="194">
        <f t="shared" si="177"/>
        <v>2219</v>
      </c>
      <c r="C2238" s="203"/>
      <c r="D2238" s="209"/>
      <c r="E2238" s="205"/>
      <c r="F2238" s="206"/>
      <c r="G2238" s="199" t="str">
        <f t="shared" si="173"/>
        <v/>
      </c>
      <c r="H2238" s="199" t="str">
        <f t="shared" si="174"/>
        <v/>
      </c>
      <c r="I2238" s="207" t="str">
        <f t="shared" si="175"/>
        <v/>
      </c>
      <c r="J2238" s="208" t="str">
        <f t="shared" si="176"/>
        <v/>
      </c>
    </row>
    <row r="2239" spans="2:10" ht="45" customHeight="1" x14ac:dyDescent="0.25">
      <c r="B2239" s="194">
        <f t="shared" si="177"/>
        <v>2220</v>
      </c>
      <c r="C2239" s="203"/>
      <c r="D2239" s="209"/>
      <c r="E2239" s="205"/>
      <c r="F2239" s="206"/>
      <c r="G2239" s="199" t="str">
        <f t="shared" si="173"/>
        <v/>
      </c>
      <c r="H2239" s="199" t="str">
        <f t="shared" si="174"/>
        <v/>
      </c>
      <c r="I2239" s="207" t="str">
        <f t="shared" si="175"/>
        <v/>
      </c>
      <c r="J2239" s="208" t="str">
        <f t="shared" si="176"/>
        <v/>
      </c>
    </row>
    <row r="2240" spans="2:10" ht="45" customHeight="1" x14ac:dyDescent="0.25">
      <c r="B2240" s="194">
        <f t="shared" si="177"/>
        <v>2221</v>
      </c>
      <c r="C2240" s="203"/>
      <c r="D2240" s="209"/>
      <c r="E2240" s="205"/>
      <c r="F2240" s="206"/>
      <c r="G2240" s="199" t="str">
        <f t="shared" si="173"/>
        <v/>
      </c>
      <c r="H2240" s="199" t="str">
        <f t="shared" si="174"/>
        <v/>
      </c>
      <c r="I2240" s="207" t="str">
        <f t="shared" si="175"/>
        <v/>
      </c>
      <c r="J2240" s="208" t="str">
        <f t="shared" si="176"/>
        <v/>
      </c>
    </row>
    <row r="2241" spans="2:10" ht="45" customHeight="1" x14ac:dyDescent="0.25">
      <c r="B2241" s="194">
        <f t="shared" si="177"/>
        <v>2222</v>
      </c>
      <c r="C2241" s="203"/>
      <c r="D2241" s="209"/>
      <c r="E2241" s="205"/>
      <c r="F2241" s="206"/>
      <c r="G2241" s="199" t="str">
        <f t="shared" si="173"/>
        <v/>
      </c>
      <c r="H2241" s="199" t="str">
        <f t="shared" si="174"/>
        <v/>
      </c>
      <c r="I2241" s="207" t="str">
        <f t="shared" si="175"/>
        <v/>
      </c>
      <c r="J2241" s="208" t="str">
        <f t="shared" si="176"/>
        <v/>
      </c>
    </row>
    <row r="2242" spans="2:10" ht="45" customHeight="1" x14ac:dyDescent="0.25">
      <c r="B2242" s="194">
        <f t="shared" si="177"/>
        <v>2223</v>
      </c>
      <c r="C2242" s="203"/>
      <c r="D2242" s="209"/>
      <c r="E2242" s="205"/>
      <c r="F2242" s="206"/>
      <c r="G2242" s="199" t="str">
        <f t="shared" si="173"/>
        <v/>
      </c>
      <c r="H2242" s="199" t="str">
        <f t="shared" si="174"/>
        <v/>
      </c>
      <c r="I2242" s="207" t="str">
        <f t="shared" si="175"/>
        <v/>
      </c>
      <c r="J2242" s="208" t="str">
        <f t="shared" si="176"/>
        <v/>
      </c>
    </row>
    <row r="2243" spans="2:10" ht="45" customHeight="1" x14ac:dyDescent="0.25">
      <c r="B2243" s="194">
        <f t="shared" si="177"/>
        <v>2224</v>
      </c>
      <c r="C2243" s="203"/>
      <c r="D2243" s="209"/>
      <c r="E2243" s="205"/>
      <c r="F2243" s="206"/>
      <c r="G2243" s="199" t="str">
        <f t="shared" si="173"/>
        <v/>
      </c>
      <c r="H2243" s="199" t="str">
        <f t="shared" si="174"/>
        <v/>
      </c>
      <c r="I2243" s="207" t="str">
        <f t="shared" si="175"/>
        <v/>
      </c>
      <c r="J2243" s="208" t="str">
        <f t="shared" si="176"/>
        <v/>
      </c>
    </row>
    <row r="2244" spans="2:10" ht="45" customHeight="1" x14ac:dyDescent="0.25">
      <c r="B2244" s="194">
        <f t="shared" si="177"/>
        <v>2225</v>
      </c>
      <c r="C2244" s="203"/>
      <c r="D2244" s="209"/>
      <c r="E2244" s="205"/>
      <c r="F2244" s="206"/>
      <c r="G2244" s="199" t="str">
        <f t="shared" si="173"/>
        <v/>
      </c>
      <c r="H2244" s="199" t="str">
        <f t="shared" si="174"/>
        <v/>
      </c>
      <c r="I2244" s="207" t="str">
        <f t="shared" si="175"/>
        <v/>
      </c>
      <c r="J2244" s="208" t="str">
        <f t="shared" si="176"/>
        <v/>
      </c>
    </row>
    <row r="2245" spans="2:10" ht="45" customHeight="1" x14ac:dyDescent="0.25">
      <c r="B2245" s="194">
        <f t="shared" si="177"/>
        <v>2226</v>
      </c>
      <c r="C2245" s="203"/>
      <c r="D2245" s="209"/>
      <c r="E2245" s="205"/>
      <c r="F2245" s="206"/>
      <c r="G2245" s="199" t="str">
        <f t="shared" si="173"/>
        <v/>
      </c>
      <c r="H2245" s="199" t="str">
        <f t="shared" si="174"/>
        <v/>
      </c>
      <c r="I2245" s="207" t="str">
        <f t="shared" si="175"/>
        <v/>
      </c>
      <c r="J2245" s="208" t="str">
        <f t="shared" si="176"/>
        <v/>
      </c>
    </row>
    <row r="2246" spans="2:10" ht="45" customHeight="1" x14ac:dyDescent="0.25">
      <c r="B2246" s="194">
        <f t="shared" si="177"/>
        <v>2227</v>
      </c>
      <c r="C2246" s="203"/>
      <c r="D2246" s="209"/>
      <c r="E2246" s="205"/>
      <c r="F2246" s="206"/>
      <c r="G2246" s="199" t="str">
        <f t="shared" si="173"/>
        <v/>
      </c>
      <c r="H2246" s="199" t="str">
        <f t="shared" si="174"/>
        <v/>
      </c>
      <c r="I2246" s="207" t="str">
        <f t="shared" si="175"/>
        <v/>
      </c>
      <c r="J2246" s="208" t="str">
        <f t="shared" si="176"/>
        <v/>
      </c>
    </row>
    <row r="2247" spans="2:10" ht="45" customHeight="1" x14ac:dyDescent="0.25">
      <c r="B2247" s="194">
        <f t="shared" si="177"/>
        <v>2228</v>
      </c>
      <c r="C2247" s="203"/>
      <c r="D2247" s="209"/>
      <c r="E2247" s="205"/>
      <c r="F2247" s="206"/>
      <c r="G2247" s="199" t="str">
        <f t="shared" si="173"/>
        <v/>
      </c>
      <c r="H2247" s="199" t="str">
        <f t="shared" si="174"/>
        <v/>
      </c>
      <c r="I2247" s="207" t="str">
        <f t="shared" si="175"/>
        <v/>
      </c>
      <c r="J2247" s="208" t="str">
        <f t="shared" si="176"/>
        <v/>
      </c>
    </row>
    <row r="2248" spans="2:10" ht="45" customHeight="1" x14ac:dyDescent="0.25">
      <c r="B2248" s="194">
        <f t="shared" si="177"/>
        <v>2229</v>
      </c>
      <c r="C2248" s="203"/>
      <c r="D2248" s="209"/>
      <c r="E2248" s="205"/>
      <c r="F2248" s="206"/>
      <c r="G2248" s="199" t="str">
        <f t="shared" si="173"/>
        <v/>
      </c>
      <c r="H2248" s="199" t="str">
        <f t="shared" si="174"/>
        <v/>
      </c>
      <c r="I2248" s="207" t="str">
        <f t="shared" si="175"/>
        <v/>
      </c>
      <c r="J2248" s="208" t="str">
        <f t="shared" si="176"/>
        <v/>
      </c>
    </row>
    <row r="2249" spans="2:10" ht="45" customHeight="1" x14ac:dyDescent="0.25">
      <c r="B2249" s="194">
        <f t="shared" si="177"/>
        <v>2230</v>
      </c>
      <c r="C2249" s="203"/>
      <c r="D2249" s="209"/>
      <c r="E2249" s="205"/>
      <c r="F2249" s="206"/>
      <c r="G2249" s="199" t="str">
        <f t="shared" si="173"/>
        <v/>
      </c>
      <c r="H2249" s="199" t="str">
        <f t="shared" si="174"/>
        <v/>
      </c>
      <c r="I2249" s="207" t="str">
        <f t="shared" si="175"/>
        <v/>
      </c>
      <c r="J2249" s="208" t="str">
        <f t="shared" si="176"/>
        <v/>
      </c>
    </row>
    <row r="2250" spans="2:10" ht="45" customHeight="1" x14ac:dyDescent="0.25">
      <c r="B2250" s="194">
        <f t="shared" si="177"/>
        <v>2231</v>
      </c>
      <c r="C2250" s="203"/>
      <c r="D2250" s="209"/>
      <c r="E2250" s="205"/>
      <c r="F2250" s="206"/>
      <c r="G2250" s="199" t="str">
        <f t="shared" si="173"/>
        <v/>
      </c>
      <c r="H2250" s="199" t="str">
        <f t="shared" si="174"/>
        <v/>
      </c>
      <c r="I2250" s="207" t="str">
        <f t="shared" si="175"/>
        <v/>
      </c>
      <c r="J2250" s="208" t="str">
        <f t="shared" si="176"/>
        <v/>
      </c>
    </row>
    <row r="2251" spans="2:10" ht="45" customHeight="1" x14ac:dyDescent="0.25">
      <c r="B2251" s="194">
        <f t="shared" si="177"/>
        <v>2232</v>
      </c>
      <c r="C2251" s="203"/>
      <c r="D2251" s="209"/>
      <c r="E2251" s="205"/>
      <c r="F2251" s="206"/>
      <c r="G2251" s="199" t="str">
        <f t="shared" si="173"/>
        <v/>
      </c>
      <c r="H2251" s="199" t="str">
        <f t="shared" si="174"/>
        <v/>
      </c>
      <c r="I2251" s="207" t="str">
        <f t="shared" si="175"/>
        <v/>
      </c>
      <c r="J2251" s="208" t="str">
        <f t="shared" si="176"/>
        <v/>
      </c>
    </row>
    <row r="2252" spans="2:10" ht="45" customHeight="1" x14ac:dyDescent="0.25">
      <c r="B2252" s="194">
        <f t="shared" si="177"/>
        <v>2233</v>
      </c>
      <c r="C2252" s="203"/>
      <c r="D2252" s="209"/>
      <c r="E2252" s="205"/>
      <c r="F2252" s="206"/>
      <c r="G2252" s="199" t="str">
        <f t="shared" si="173"/>
        <v/>
      </c>
      <c r="H2252" s="199" t="str">
        <f t="shared" si="174"/>
        <v/>
      </c>
      <c r="I2252" s="207" t="str">
        <f t="shared" si="175"/>
        <v/>
      </c>
      <c r="J2252" s="208" t="str">
        <f t="shared" si="176"/>
        <v/>
      </c>
    </row>
    <row r="2253" spans="2:10" ht="45" customHeight="1" x14ac:dyDescent="0.25">
      <c r="B2253" s="194">
        <f t="shared" si="177"/>
        <v>2234</v>
      </c>
      <c r="C2253" s="203"/>
      <c r="D2253" s="209"/>
      <c r="E2253" s="205"/>
      <c r="F2253" s="206"/>
      <c r="G2253" s="199" t="str">
        <f t="shared" si="173"/>
        <v/>
      </c>
      <c r="H2253" s="199" t="str">
        <f t="shared" si="174"/>
        <v/>
      </c>
      <c r="I2253" s="207" t="str">
        <f t="shared" si="175"/>
        <v/>
      </c>
      <c r="J2253" s="208" t="str">
        <f t="shared" si="176"/>
        <v/>
      </c>
    </row>
    <row r="2254" spans="2:10" ht="45" customHeight="1" x14ac:dyDescent="0.25">
      <c r="B2254" s="194">
        <f t="shared" si="177"/>
        <v>2235</v>
      </c>
      <c r="C2254" s="203"/>
      <c r="D2254" s="209"/>
      <c r="E2254" s="205"/>
      <c r="F2254" s="206"/>
      <c r="G2254" s="199" t="str">
        <f t="shared" si="173"/>
        <v/>
      </c>
      <c r="H2254" s="199" t="str">
        <f t="shared" si="174"/>
        <v/>
      </c>
      <c r="I2254" s="207" t="str">
        <f t="shared" si="175"/>
        <v/>
      </c>
      <c r="J2254" s="208" t="str">
        <f t="shared" si="176"/>
        <v/>
      </c>
    </row>
    <row r="2255" spans="2:10" ht="45" customHeight="1" x14ac:dyDescent="0.25">
      <c r="B2255" s="194">
        <f t="shared" si="177"/>
        <v>2236</v>
      </c>
      <c r="C2255" s="203"/>
      <c r="D2255" s="209"/>
      <c r="E2255" s="205"/>
      <c r="F2255" s="206"/>
      <c r="G2255" s="199" t="str">
        <f t="shared" si="173"/>
        <v/>
      </c>
      <c r="H2255" s="199" t="str">
        <f t="shared" si="174"/>
        <v/>
      </c>
      <c r="I2255" s="207" t="str">
        <f t="shared" si="175"/>
        <v/>
      </c>
      <c r="J2255" s="208" t="str">
        <f t="shared" si="176"/>
        <v/>
      </c>
    </row>
    <row r="2256" spans="2:10" ht="45" customHeight="1" x14ac:dyDescent="0.25">
      <c r="B2256" s="194">
        <f t="shared" si="177"/>
        <v>2237</v>
      </c>
      <c r="C2256" s="203"/>
      <c r="D2256" s="209"/>
      <c r="E2256" s="205"/>
      <c r="F2256" s="206"/>
      <c r="G2256" s="199" t="str">
        <f t="shared" si="173"/>
        <v/>
      </c>
      <c r="H2256" s="199" t="str">
        <f t="shared" si="174"/>
        <v/>
      </c>
      <c r="I2256" s="207" t="str">
        <f t="shared" si="175"/>
        <v/>
      </c>
      <c r="J2256" s="208" t="str">
        <f t="shared" si="176"/>
        <v/>
      </c>
    </row>
    <row r="2257" spans="2:10" ht="45" customHeight="1" x14ac:dyDescent="0.25">
      <c r="B2257" s="194">
        <f t="shared" si="177"/>
        <v>2238</v>
      </c>
      <c r="C2257" s="203"/>
      <c r="D2257" s="209"/>
      <c r="E2257" s="205"/>
      <c r="F2257" s="206"/>
      <c r="G2257" s="199" t="str">
        <f t="shared" si="173"/>
        <v/>
      </c>
      <c r="H2257" s="199" t="str">
        <f t="shared" si="174"/>
        <v/>
      </c>
      <c r="I2257" s="207" t="str">
        <f t="shared" si="175"/>
        <v/>
      </c>
      <c r="J2257" s="208" t="str">
        <f t="shared" si="176"/>
        <v/>
      </c>
    </row>
    <row r="2258" spans="2:10" ht="45" customHeight="1" x14ac:dyDescent="0.25">
      <c r="B2258" s="194">
        <f t="shared" si="177"/>
        <v>2239</v>
      </c>
      <c r="C2258" s="203"/>
      <c r="D2258" s="209"/>
      <c r="E2258" s="205"/>
      <c r="F2258" s="206"/>
      <c r="G2258" s="199" t="str">
        <f t="shared" si="173"/>
        <v/>
      </c>
      <c r="H2258" s="199" t="str">
        <f t="shared" si="174"/>
        <v/>
      </c>
      <c r="I2258" s="207" t="str">
        <f t="shared" si="175"/>
        <v/>
      </c>
      <c r="J2258" s="208" t="str">
        <f t="shared" si="176"/>
        <v/>
      </c>
    </row>
    <row r="2259" spans="2:10" ht="45" customHeight="1" x14ac:dyDescent="0.25">
      <c r="B2259" s="194">
        <f t="shared" si="177"/>
        <v>2240</v>
      </c>
      <c r="C2259" s="203"/>
      <c r="D2259" s="209"/>
      <c r="E2259" s="205"/>
      <c r="F2259" s="206"/>
      <c r="G2259" s="199" t="str">
        <f t="shared" ref="G2259:G2322" si="178">IF(D2259&gt;0,G2258+D2259,"")</f>
        <v/>
      </c>
      <c r="H2259" s="199" t="str">
        <f t="shared" ref="H2259:H2322" si="179">IF(E2259&gt;0,+D2259/E2259,"")</f>
        <v/>
      </c>
      <c r="I2259" s="207" t="str">
        <f t="shared" ref="I2259:I2322" si="180">IF(ISERR(F2259/D2259),"",(F2259/D2259))</f>
        <v/>
      </c>
      <c r="J2259" s="208" t="str">
        <f t="shared" ref="J2259:J2322" si="181">IF(D2259&gt;0,(IF(AND(ISERROR(VLOOKUP(D2259/$J$12,$M$10:$O$13,3,1))),"ALERTA. Registre SMMLV, casilla 8",VLOOKUP(D2259/$J$12,$M$10:$O$13,3,1))),"")</f>
        <v/>
      </c>
    </row>
    <row r="2260" spans="2:10" ht="45" customHeight="1" x14ac:dyDescent="0.25">
      <c r="B2260" s="194">
        <f t="shared" si="177"/>
        <v>2241</v>
      </c>
      <c r="C2260" s="203"/>
      <c r="D2260" s="209"/>
      <c r="E2260" s="205"/>
      <c r="F2260" s="206"/>
      <c r="G2260" s="199" t="str">
        <f t="shared" si="178"/>
        <v/>
      </c>
      <c r="H2260" s="199" t="str">
        <f t="shared" si="179"/>
        <v/>
      </c>
      <c r="I2260" s="207" t="str">
        <f t="shared" si="180"/>
        <v/>
      </c>
      <c r="J2260" s="208" t="str">
        <f t="shared" si="181"/>
        <v/>
      </c>
    </row>
    <row r="2261" spans="2:10" ht="45" customHeight="1" x14ac:dyDescent="0.25">
      <c r="B2261" s="194">
        <f t="shared" ref="B2261:B2324" si="182">1+B2260</f>
        <v>2242</v>
      </c>
      <c r="C2261" s="203"/>
      <c r="D2261" s="209"/>
      <c r="E2261" s="205"/>
      <c r="F2261" s="206"/>
      <c r="G2261" s="199" t="str">
        <f t="shared" si="178"/>
        <v/>
      </c>
      <c r="H2261" s="199" t="str">
        <f t="shared" si="179"/>
        <v/>
      </c>
      <c r="I2261" s="207" t="str">
        <f t="shared" si="180"/>
        <v/>
      </c>
      <c r="J2261" s="208" t="str">
        <f t="shared" si="181"/>
        <v/>
      </c>
    </row>
    <row r="2262" spans="2:10" ht="45" customHeight="1" x14ac:dyDescent="0.25">
      <c r="B2262" s="194">
        <f t="shared" si="182"/>
        <v>2243</v>
      </c>
      <c r="C2262" s="203"/>
      <c r="D2262" s="209"/>
      <c r="E2262" s="205"/>
      <c r="F2262" s="206"/>
      <c r="G2262" s="199" t="str">
        <f t="shared" si="178"/>
        <v/>
      </c>
      <c r="H2262" s="199" t="str">
        <f t="shared" si="179"/>
        <v/>
      </c>
      <c r="I2262" s="207" t="str">
        <f t="shared" si="180"/>
        <v/>
      </c>
      <c r="J2262" s="208" t="str">
        <f t="shared" si="181"/>
        <v/>
      </c>
    </row>
    <row r="2263" spans="2:10" ht="45" customHeight="1" x14ac:dyDescent="0.25">
      <c r="B2263" s="194">
        <f t="shared" si="182"/>
        <v>2244</v>
      </c>
      <c r="C2263" s="203"/>
      <c r="D2263" s="209"/>
      <c r="E2263" s="205"/>
      <c r="F2263" s="206"/>
      <c r="G2263" s="199" t="str">
        <f t="shared" si="178"/>
        <v/>
      </c>
      <c r="H2263" s="199" t="str">
        <f t="shared" si="179"/>
        <v/>
      </c>
      <c r="I2263" s="207" t="str">
        <f t="shared" si="180"/>
        <v/>
      </c>
      <c r="J2263" s="208" t="str">
        <f t="shared" si="181"/>
        <v/>
      </c>
    </row>
    <row r="2264" spans="2:10" ht="45" customHeight="1" x14ac:dyDescent="0.25">
      <c r="B2264" s="194">
        <f t="shared" si="182"/>
        <v>2245</v>
      </c>
      <c r="C2264" s="203"/>
      <c r="D2264" s="209"/>
      <c r="E2264" s="205"/>
      <c r="F2264" s="206"/>
      <c r="G2264" s="199" t="str">
        <f t="shared" si="178"/>
        <v/>
      </c>
      <c r="H2264" s="199" t="str">
        <f t="shared" si="179"/>
        <v/>
      </c>
      <c r="I2264" s="207" t="str">
        <f t="shared" si="180"/>
        <v/>
      </c>
      <c r="J2264" s="208" t="str">
        <f t="shared" si="181"/>
        <v/>
      </c>
    </row>
    <row r="2265" spans="2:10" ht="45" customHeight="1" x14ac:dyDescent="0.25">
      <c r="B2265" s="194">
        <f t="shared" si="182"/>
        <v>2246</v>
      </c>
      <c r="C2265" s="203"/>
      <c r="D2265" s="209"/>
      <c r="E2265" s="205"/>
      <c r="F2265" s="206"/>
      <c r="G2265" s="199" t="str">
        <f t="shared" si="178"/>
        <v/>
      </c>
      <c r="H2265" s="199" t="str">
        <f t="shared" si="179"/>
        <v/>
      </c>
      <c r="I2265" s="207" t="str">
        <f t="shared" si="180"/>
        <v/>
      </c>
      <c r="J2265" s="208" t="str">
        <f t="shared" si="181"/>
        <v/>
      </c>
    </row>
    <row r="2266" spans="2:10" ht="45" customHeight="1" x14ac:dyDescent="0.25">
      <c r="B2266" s="194">
        <f t="shared" si="182"/>
        <v>2247</v>
      </c>
      <c r="C2266" s="203"/>
      <c r="D2266" s="209"/>
      <c r="E2266" s="205"/>
      <c r="F2266" s="206"/>
      <c r="G2266" s="199" t="str">
        <f t="shared" si="178"/>
        <v/>
      </c>
      <c r="H2266" s="199" t="str">
        <f t="shared" si="179"/>
        <v/>
      </c>
      <c r="I2266" s="207" t="str">
        <f t="shared" si="180"/>
        <v/>
      </c>
      <c r="J2266" s="208" t="str">
        <f t="shared" si="181"/>
        <v/>
      </c>
    </row>
    <row r="2267" spans="2:10" ht="45" customHeight="1" x14ac:dyDescent="0.25">
      <c r="B2267" s="194">
        <f t="shared" si="182"/>
        <v>2248</v>
      </c>
      <c r="C2267" s="203"/>
      <c r="D2267" s="209"/>
      <c r="E2267" s="205"/>
      <c r="F2267" s="206"/>
      <c r="G2267" s="199" t="str">
        <f t="shared" si="178"/>
        <v/>
      </c>
      <c r="H2267" s="199" t="str">
        <f t="shared" si="179"/>
        <v/>
      </c>
      <c r="I2267" s="207" t="str">
        <f t="shared" si="180"/>
        <v/>
      </c>
      <c r="J2267" s="208" t="str">
        <f t="shared" si="181"/>
        <v/>
      </c>
    </row>
    <row r="2268" spans="2:10" ht="45" customHeight="1" x14ac:dyDescent="0.25">
      <c r="B2268" s="194">
        <f t="shared" si="182"/>
        <v>2249</v>
      </c>
      <c r="C2268" s="203"/>
      <c r="D2268" s="209"/>
      <c r="E2268" s="205"/>
      <c r="F2268" s="206"/>
      <c r="G2268" s="199" t="str">
        <f t="shared" si="178"/>
        <v/>
      </c>
      <c r="H2268" s="199" t="str">
        <f t="shared" si="179"/>
        <v/>
      </c>
      <c r="I2268" s="207" t="str">
        <f t="shared" si="180"/>
        <v/>
      </c>
      <c r="J2268" s="208" t="str">
        <f t="shared" si="181"/>
        <v/>
      </c>
    </row>
    <row r="2269" spans="2:10" ht="45" customHeight="1" x14ac:dyDescent="0.25">
      <c r="B2269" s="194">
        <f t="shared" si="182"/>
        <v>2250</v>
      </c>
      <c r="C2269" s="203"/>
      <c r="D2269" s="209"/>
      <c r="E2269" s="205"/>
      <c r="F2269" s="206"/>
      <c r="G2269" s="199" t="str">
        <f t="shared" si="178"/>
        <v/>
      </c>
      <c r="H2269" s="199" t="str">
        <f t="shared" si="179"/>
        <v/>
      </c>
      <c r="I2269" s="207" t="str">
        <f t="shared" si="180"/>
        <v/>
      </c>
      <c r="J2269" s="208" t="str">
        <f t="shared" si="181"/>
        <v/>
      </c>
    </row>
    <row r="2270" spans="2:10" ht="45" customHeight="1" x14ac:dyDescent="0.25">
      <c r="B2270" s="194">
        <f t="shared" si="182"/>
        <v>2251</v>
      </c>
      <c r="C2270" s="203"/>
      <c r="D2270" s="209"/>
      <c r="E2270" s="205"/>
      <c r="F2270" s="206"/>
      <c r="G2270" s="199" t="str">
        <f t="shared" si="178"/>
        <v/>
      </c>
      <c r="H2270" s="199" t="str">
        <f t="shared" si="179"/>
        <v/>
      </c>
      <c r="I2270" s="207" t="str">
        <f t="shared" si="180"/>
        <v/>
      </c>
      <c r="J2270" s="208" t="str">
        <f t="shared" si="181"/>
        <v/>
      </c>
    </row>
    <row r="2271" spans="2:10" ht="45" customHeight="1" x14ac:dyDescent="0.25">
      <c r="B2271" s="194">
        <f t="shared" si="182"/>
        <v>2252</v>
      </c>
      <c r="C2271" s="203"/>
      <c r="D2271" s="209"/>
      <c r="E2271" s="205"/>
      <c r="F2271" s="206"/>
      <c r="G2271" s="199" t="str">
        <f t="shared" si="178"/>
        <v/>
      </c>
      <c r="H2271" s="199" t="str">
        <f t="shared" si="179"/>
        <v/>
      </c>
      <c r="I2271" s="207" t="str">
        <f t="shared" si="180"/>
        <v/>
      </c>
      <c r="J2271" s="208" t="str">
        <f t="shared" si="181"/>
        <v/>
      </c>
    </row>
    <row r="2272" spans="2:10" ht="45" customHeight="1" x14ac:dyDescent="0.25">
      <c r="B2272" s="194">
        <f t="shared" si="182"/>
        <v>2253</v>
      </c>
      <c r="C2272" s="203"/>
      <c r="D2272" s="209"/>
      <c r="E2272" s="205"/>
      <c r="F2272" s="206"/>
      <c r="G2272" s="199" t="str">
        <f t="shared" si="178"/>
        <v/>
      </c>
      <c r="H2272" s="199" t="str">
        <f t="shared" si="179"/>
        <v/>
      </c>
      <c r="I2272" s="207" t="str">
        <f t="shared" si="180"/>
        <v/>
      </c>
      <c r="J2272" s="208" t="str">
        <f t="shared" si="181"/>
        <v/>
      </c>
    </row>
    <row r="2273" spans="2:10" ht="45" customHeight="1" x14ac:dyDescent="0.25">
      <c r="B2273" s="194">
        <f t="shared" si="182"/>
        <v>2254</v>
      </c>
      <c r="C2273" s="203"/>
      <c r="D2273" s="209"/>
      <c r="E2273" s="205"/>
      <c r="F2273" s="206"/>
      <c r="G2273" s="199" t="str">
        <f t="shared" si="178"/>
        <v/>
      </c>
      <c r="H2273" s="199" t="str">
        <f t="shared" si="179"/>
        <v/>
      </c>
      <c r="I2273" s="207" t="str">
        <f t="shared" si="180"/>
        <v/>
      </c>
      <c r="J2273" s="208" t="str">
        <f t="shared" si="181"/>
        <v/>
      </c>
    </row>
    <row r="2274" spans="2:10" ht="45" customHeight="1" x14ac:dyDescent="0.25">
      <c r="B2274" s="194">
        <f t="shared" si="182"/>
        <v>2255</v>
      </c>
      <c r="C2274" s="203"/>
      <c r="D2274" s="209"/>
      <c r="E2274" s="205"/>
      <c r="F2274" s="206"/>
      <c r="G2274" s="199" t="str">
        <f t="shared" si="178"/>
        <v/>
      </c>
      <c r="H2274" s="199" t="str">
        <f t="shared" si="179"/>
        <v/>
      </c>
      <c r="I2274" s="207" t="str">
        <f t="shared" si="180"/>
        <v/>
      </c>
      <c r="J2274" s="208" t="str">
        <f t="shared" si="181"/>
        <v/>
      </c>
    </row>
    <row r="2275" spans="2:10" ht="45" customHeight="1" x14ac:dyDescent="0.25">
      <c r="B2275" s="194">
        <f t="shared" si="182"/>
        <v>2256</v>
      </c>
      <c r="C2275" s="203"/>
      <c r="D2275" s="209"/>
      <c r="E2275" s="205"/>
      <c r="F2275" s="206"/>
      <c r="G2275" s="199" t="str">
        <f t="shared" si="178"/>
        <v/>
      </c>
      <c r="H2275" s="199" t="str">
        <f t="shared" si="179"/>
        <v/>
      </c>
      <c r="I2275" s="207" t="str">
        <f t="shared" si="180"/>
        <v/>
      </c>
      <c r="J2275" s="208" t="str">
        <f t="shared" si="181"/>
        <v/>
      </c>
    </row>
    <row r="2276" spans="2:10" ht="45" customHeight="1" x14ac:dyDescent="0.25">
      <c r="B2276" s="194">
        <f t="shared" si="182"/>
        <v>2257</v>
      </c>
      <c r="C2276" s="203"/>
      <c r="D2276" s="209"/>
      <c r="E2276" s="205"/>
      <c r="F2276" s="206"/>
      <c r="G2276" s="199" t="str">
        <f t="shared" si="178"/>
        <v/>
      </c>
      <c r="H2276" s="199" t="str">
        <f t="shared" si="179"/>
        <v/>
      </c>
      <c r="I2276" s="207" t="str">
        <f t="shared" si="180"/>
        <v/>
      </c>
      <c r="J2276" s="208" t="str">
        <f t="shared" si="181"/>
        <v/>
      </c>
    </row>
    <row r="2277" spans="2:10" ht="45" customHeight="1" x14ac:dyDescent="0.25">
      <c r="B2277" s="194">
        <f t="shared" si="182"/>
        <v>2258</v>
      </c>
      <c r="C2277" s="203"/>
      <c r="D2277" s="209"/>
      <c r="E2277" s="205"/>
      <c r="F2277" s="206"/>
      <c r="G2277" s="199" t="str">
        <f t="shared" si="178"/>
        <v/>
      </c>
      <c r="H2277" s="199" t="str">
        <f t="shared" si="179"/>
        <v/>
      </c>
      <c r="I2277" s="207" t="str">
        <f t="shared" si="180"/>
        <v/>
      </c>
      <c r="J2277" s="208" t="str">
        <f t="shared" si="181"/>
        <v/>
      </c>
    </row>
    <row r="2278" spans="2:10" ht="45" customHeight="1" x14ac:dyDescent="0.25">
      <c r="B2278" s="194">
        <f t="shared" si="182"/>
        <v>2259</v>
      </c>
      <c r="C2278" s="203"/>
      <c r="D2278" s="209"/>
      <c r="E2278" s="205"/>
      <c r="F2278" s="206"/>
      <c r="G2278" s="199" t="str">
        <f t="shared" si="178"/>
        <v/>
      </c>
      <c r="H2278" s="199" t="str">
        <f t="shared" si="179"/>
        <v/>
      </c>
      <c r="I2278" s="207" t="str">
        <f t="shared" si="180"/>
        <v/>
      </c>
      <c r="J2278" s="208" t="str">
        <f t="shared" si="181"/>
        <v/>
      </c>
    </row>
    <row r="2279" spans="2:10" ht="45" customHeight="1" x14ac:dyDescent="0.25">
      <c r="B2279" s="194">
        <f t="shared" si="182"/>
        <v>2260</v>
      </c>
      <c r="C2279" s="203"/>
      <c r="D2279" s="209"/>
      <c r="E2279" s="205"/>
      <c r="F2279" s="206"/>
      <c r="G2279" s="199" t="str">
        <f t="shared" si="178"/>
        <v/>
      </c>
      <c r="H2279" s="199" t="str">
        <f t="shared" si="179"/>
        <v/>
      </c>
      <c r="I2279" s="207" t="str">
        <f t="shared" si="180"/>
        <v/>
      </c>
      <c r="J2279" s="208" t="str">
        <f t="shared" si="181"/>
        <v/>
      </c>
    </row>
    <row r="2280" spans="2:10" ht="45" customHeight="1" x14ac:dyDescent="0.25">
      <c r="B2280" s="194">
        <f t="shared" si="182"/>
        <v>2261</v>
      </c>
      <c r="C2280" s="203"/>
      <c r="D2280" s="209"/>
      <c r="E2280" s="205"/>
      <c r="F2280" s="206"/>
      <c r="G2280" s="199" t="str">
        <f t="shared" si="178"/>
        <v/>
      </c>
      <c r="H2280" s="199" t="str">
        <f t="shared" si="179"/>
        <v/>
      </c>
      <c r="I2280" s="207" t="str">
        <f t="shared" si="180"/>
        <v/>
      </c>
      <c r="J2280" s="208" t="str">
        <f t="shared" si="181"/>
        <v/>
      </c>
    </row>
    <row r="2281" spans="2:10" ht="45" customHeight="1" x14ac:dyDescent="0.25">
      <c r="B2281" s="194">
        <f t="shared" si="182"/>
        <v>2262</v>
      </c>
      <c r="C2281" s="203"/>
      <c r="D2281" s="209"/>
      <c r="E2281" s="205"/>
      <c r="F2281" s="206"/>
      <c r="G2281" s="199" t="str">
        <f t="shared" si="178"/>
        <v/>
      </c>
      <c r="H2281" s="199" t="str">
        <f t="shared" si="179"/>
        <v/>
      </c>
      <c r="I2281" s="207" t="str">
        <f t="shared" si="180"/>
        <v/>
      </c>
      <c r="J2281" s="208" t="str">
        <f t="shared" si="181"/>
        <v/>
      </c>
    </row>
    <row r="2282" spans="2:10" ht="45" customHeight="1" x14ac:dyDescent="0.25">
      <c r="B2282" s="194">
        <f t="shared" si="182"/>
        <v>2263</v>
      </c>
      <c r="C2282" s="203"/>
      <c r="D2282" s="209"/>
      <c r="E2282" s="205"/>
      <c r="F2282" s="206"/>
      <c r="G2282" s="199" t="str">
        <f t="shared" si="178"/>
        <v/>
      </c>
      <c r="H2282" s="199" t="str">
        <f t="shared" si="179"/>
        <v/>
      </c>
      <c r="I2282" s="207" t="str">
        <f t="shared" si="180"/>
        <v/>
      </c>
      <c r="J2282" s="208" t="str">
        <f t="shared" si="181"/>
        <v/>
      </c>
    </row>
    <row r="2283" spans="2:10" ht="45" customHeight="1" x14ac:dyDescent="0.25">
      <c r="B2283" s="194">
        <f t="shared" si="182"/>
        <v>2264</v>
      </c>
      <c r="C2283" s="203"/>
      <c r="D2283" s="209"/>
      <c r="E2283" s="205"/>
      <c r="F2283" s="206"/>
      <c r="G2283" s="199" t="str">
        <f t="shared" si="178"/>
        <v/>
      </c>
      <c r="H2283" s="199" t="str">
        <f t="shared" si="179"/>
        <v/>
      </c>
      <c r="I2283" s="207" t="str">
        <f t="shared" si="180"/>
        <v/>
      </c>
      <c r="J2283" s="208" t="str">
        <f t="shared" si="181"/>
        <v/>
      </c>
    </row>
    <row r="2284" spans="2:10" ht="45" customHeight="1" x14ac:dyDescent="0.25">
      <c r="B2284" s="194">
        <f t="shared" si="182"/>
        <v>2265</v>
      </c>
      <c r="C2284" s="203"/>
      <c r="D2284" s="209"/>
      <c r="E2284" s="205"/>
      <c r="F2284" s="206"/>
      <c r="G2284" s="199" t="str">
        <f t="shared" si="178"/>
        <v/>
      </c>
      <c r="H2284" s="199" t="str">
        <f t="shared" si="179"/>
        <v/>
      </c>
      <c r="I2284" s="207" t="str">
        <f t="shared" si="180"/>
        <v/>
      </c>
      <c r="J2284" s="208" t="str">
        <f t="shared" si="181"/>
        <v/>
      </c>
    </row>
    <row r="2285" spans="2:10" ht="45" customHeight="1" x14ac:dyDescent="0.25">
      <c r="B2285" s="194">
        <f t="shared" si="182"/>
        <v>2266</v>
      </c>
      <c r="C2285" s="203"/>
      <c r="D2285" s="209"/>
      <c r="E2285" s="205"/>
      <c r="F2285" s="206"/>
      <c r="G2285" s="199" t="str">
        <f t="shared" si="178"/>
        <v/>
      </c>
      <c r="H2285" s="199" t="str">
        <f t="shared" si="179"/>
        <v/>
      </c>
      <c r="I2285" s="207" t="str">
        <f t="shared" si="180"/>
        <v/>
      </c>
      <c r="J2285" s="208" t="str">
        <f t="shared" si="181"/>
        <v/>
      </c>
    </row>
    <row r="2286" spans="2:10" ht="45" customHeight="1" x14ac:dyDescent="0.25">
      <c r="B2286" s="194">
        <f t="shared" si="182"/>
        <v>2267</v>
      </c>
      <c r="C2286" s="203"/>
      <c r="D2286" s="209"/>
      <c r="E2286" s="205"/>
      <c r="F2286" s="206"/>
      <c r="G2286" s="199" t="str">
        <f t="shared" si="178"/>
        <v/>
      </c>
      <c r="H2286" s="199" t="str">
        <f t="shared" si="179"/>
        <v/>
      </c>
      <c r="I2286" s="207" t="str">
        <f t="shared" si="180"/>
        <v/>
      </c>
      <c r="J2286" s="208" t="str">
        <f t="shared" si="181"/>
        <v/>
      </c>
    </row>
    <row r="2287" spans="2:10" ht="45" customHeight="1" x14ac:dyDescent="0.25">
      <c r="B2287" s="194">
        <f t="shared" si="182"/>
        <v>2268</v>
      </c>
      <c r="C2287" s="203"/>
      <c r="D2287" s="209"/>
      <c r="E2287" s="205"/>
      <c r="F2287" s="206"/>
      <c r="G2287" s="199" t="str">
        <f t="shared" si="178"/>
        <v/>
      </c>
      <c r="H2287" s="199" t="str">
        <f t="shared" si="179"/>
        <v/>
      </c>
      <c r="I2287" s="207" t="str">
        <f t="shared" si="180"/>
        <v/>
      </c>
      <c r="J2287" s="208" t="str">
        <f t="shared" si="181"/>
        <v/>
      </c>
    </row>
    <row r="2288" spans="2:10" ht="45" customHeight="1" x14ac:dyDescent="0.25">
      <c r="B2288" s="194">
        <f t="shared" si="182"/>
        <v>2269</v>
      </c>
      <c r="C2288" s="203"/>
      <c r="D2288" s="209"/>
      <c r="E2288" s="205"/>
      <c r="F2288" s="206"/>
      <c r="G2288" s="199" t="str">
        <f t="shared" si="178"/>
        <v/>
      </c>
      <c r="H2288" s="199" t="str">
        <f t="shared" si="179"/>
        <v/>
      </c>
      <c r="I2288" s="207" t="str">
        <f t="shared" si="180"/>
        <v/>
      </c>
      <c r="J2288" s="208" t="str">
        <f t="shared" si="181"/>
        <v/>
      </c>
    </row>
    <row r="2289" spans="2:10" ht="45" customHeight="1" x14ac:dyDescent="0.25">
      <c r="B2289" s="194">
        <f t="shared" si="182"/>
        <v>2270</v>
      </c>
      <c r="C2289" s="203"/>
      <c r="D2289" s="209"/>
      <c r="E2289" s="205"/>
      <c r="F2289" s="206"/>
      <c r="G2289" s="199" t="str">
        <f t="shared" si="178"/>
        <v/>
      </c>
      <c r="H2289" s="199" t="str">
        <f t="shared" si="179"/>
        <v/>
      </c>
      <c r="I2289" s="207" t="str">
        <f t="shared" si="180"/>
        <v/>
      </c>
      <c r="J2289" s="208" t="str">
        <f t="shared" si="181"/>
        <v/>
      </c>
    </row>
    <row r="2290" spans="2:10" ht="45" customHeight="1" x14ac:dyDescent="0.25">
      <c r="B2290" s="194">
        <f t="shared" si="182"/>
        <v>2271</v>
      </c>
      <c r="C2290" s="203"/>
      <c r="D2290" s="209"/>
      <c r="E2290" s="205"/>
      <c r="F2290" s="206"/>
      <c r="G2290" s="199" t="str">
        <f t="shared" si="178"/>
        <v/>
      </c>
      <c r="H2290" s="199" t="str">
        <f t="shared" si="179"/>
        <v/>
      </c>
      <c r="I2290" s="207" t="str">
        <f t="shared" si="180"/>
        <v/>
      </c>
      <c r="J2290" s="208" t="str">
        <f t="shared" si="181"/>
        <v/>
      </c>
    </row>
    <row r="2291" spans="2:10" ht="45" customHeight="1" x14ac:dyDescent="0.25">
      <c r="B2291" s="194">
        <f t="shared" si="182"/>
        <v>2272</v>
      </c>
      <c r="C2291" s="203"/>
      <c r="D2291" s="209"/>
      <c r="E2291" s="205"/>
      <c r="F2291" s="206"/>
      <c r="G2291" s="199" t="str">
        <f t="shared" si="178"/>
        <v/>
      </c>
      <c r="H2291" s="199" t="str">
        <f t="shared" si="179"/>
        <v/>
      </c>
      <c r="I2291" s="207" t="str">
        <f t="shared" si="180"/>
        <v/>
      </c>
      <c r="J2291" s="208" t="str">
        <f t="shared" si="181"/>
        <v/>
      </c>
    </row>
    <row r="2292" spans="2:10" ht="45" customHeight="1" x14ac:dyDescent="0.25">
      <c r="B2292" s="194">
        <f t="shared" si="182"/>
        <v>2273</v>
      </c>
      <c r="C2292" s="203"/>
      <c r="D2292" s="209"/>
      <c r="E2292" s="205"/>
      <c r="F2292" s="206"/>
      <c r="G2292" s="199" t="str">
        <f t="shared" si="178"/>
        <v/>
      </c>
      <c r="H2292" s="199" t="str">
        <f t="shared" si="179"/>
        <v/>
      </c>
      <c r="I2292" s="207" t="str">
        <f t="shared" si="180"/>
        <v/>
      </c>
      <c r="J2292" s="208" t="str">
        <f t="shared" si="181"/>
        <v/>
      </c>
    </row>
    <row r="2293" spans="2:10" ht="45" customHeight="1" x14ac:dyDescent="0.25">
      <c r="B2293" s="194">
        <f t="shared" si="182"/>
        <v>2274</v>
      </c>
      <c r="C2293" s="203"/>
      <c r="D2293" s="209"/>
      <c r="E2293" s="205"/>
      <c r="F2293" s="206"/>
      <c r="G2293" s="199" t="str">
        <f t="shared" si="178"/>
        <v/>
      </c>
      <c r="H2293" s="199" t="str">
        <f t="shared" si="179"/>
        <v/>
      </c>
      <c r="I2293" s="207" t="str">
        <f t="shared" si="180"/>
        <v/>
      </c>
      <c r="J2293" s="208" t="str">
        <f t="shared" si="181"/>
        <v/>
      </c>
    </row>
    <row r="2294" spans="2:10" ht="45" customHeight="1" x14ac:dyDescent="0.25">
      <c r="B2294" s="194">
        <f t="shared" si="182"/>
        <v>2275</v>
      </c>
      <c r="C2294" s="203"/>
      <c r="D2294" s="209"/>
      <c r="E2294" s="205"/>
      <c r="F2294" s="206"/>
      <c r="G2294" s="199" t="str">
        <f t="shared" si="178"/>
        <v/>
      </c>
      <c r="H2294" s="199" t="str">
        <f t="shared" si="179"/>
        <v/>
      </c>
      <c r="I2294" s="207" t="str">
        <f t="shared" si="180"/>
        <v/>
      </c>
      <c r="J2294" s="208" t="str">
        <f t="shared" si="181"/>
        <v/>
      </c>
    </row>
    <row r="2295" spans="2:10" ht="45" customHeight="1" x14ac:dyDescent="0.25">
      <c r="B2295" s="194">
        <f t="shared" si="182"/>
        <v>2276</v>
      </c>
      <c r="C2295" s="203"/>
      <c r="D2295" s="209"/>
      <c r="E2295" s="205"/>
      <c r="F2295" s="206"/>
      <c r="G2295" s="199" t="str">
        <f t="shared" si="178"/>
        <v/>
      </c>
      <c r="H2295" s="199" t="str">
        <f t="shared" si="179"/>
        <v/>
      </c>
      <c r="I2295" s="207" t="str">
        <f t="shared" si="180"/>
        <v/>
      </c>
      <c r="J2295" s="208" t="str">
        <f t="shared" si="181"/>
        <v/>
      </c>
    </row>
    <row r="2296" spans="2:10" ht="45" customHeight="1" x14ac:dyDescent="0.25">
      <c r="B2296" s="194">
        <f t="shared" si="182"/>
        <v>2277</v>
      </c>
      <c r="C2296" s="203"/>
      <c r="D2296" s="209"/>
      <c r="E2296" s="205"/>
      <c r="F2296" s="206"/>
      <c r="G2296" s="199" t="str">
        <f t="shared" si="178"/>
        <v/>
      </c>
      <c r="H2296" s="199" t="str">
        <f t="shared" si="179"/>
        <v/>
      </c>
      <c r="I2296" s="207" t="str">
        <f t="shared" si="180"/>
        <v/>
      </c>
      <c r="J2296" s="208" t="str">
        <f t="shared" si="181"/>
        <v/>
      </c>
    </row>
    <row r="2297" spans="2:10" ht="45" customHeight="1" x14ac:dyDescent="0.25">
      <c r="B2297" s="194">
        <f t="shared" si="182"/>
        <v>2278</v>
      </c>
      <c r="C2297" s="203"/>
      <c r="D2297" s="209"/>
      <c r="E2297" s="205"/>
      <c r="F2297" s="206"/>
      <c r="G2297" s="199" t="str">
        <f t="shared" si="178"/>
        <v/>
      </c>
      <c r="H2297" s="199" t="str">
        <f t="shared" si="179"/>
        <v/>
      </c>
      <c r="I2297" s="207" t="str">
        <f t="shared" si="180"/>
        <v/>
      </c>
      <c r="J2297" s="208" t="str">
        <f t="shared" si="181"/>
        <v/>
      </c>
    </row>
    <row r="2298" spans="2:10" ht="45" customHeight="1" x14ac:dyDescent="0.25">
      <c r="B2298" s="194">
        <f t="shared" si="182"/>
        <v>2279</v>
      </c>
      <c r="C2298" s="203"/>
      <c r="D2298" s="209"/>
      <c r="E2298" s="205"/>
      <c r="F2298" s="206"/>
      <c r="G2298" s="199" t="str">
        <f t="shared" si="178"/>
        <v/>
      </c>
      <c r="H2298" s="199" t="str">
        <f t="shared" si="179"/>
        <v/>
      </c>
      <c r="I2298" s="207" t="str">
        <f t="shared" si="180"/>
        <v/>
      </c>
      <c r="J2298" s="208" t="str">
        <f t="shared" si="181"/>
        <v/>
      </c>
    </row>
    <row r="2299" spans="2:10" ht="45" customHeight="1" x14ac:dyDescent="0.25">
      <c r="B2299" s="194">
        <f t="shared" si="182"/>
        <v>2280</v>
      </c>
      <c r="C2299" s="203"/>
      <c r="D2299" s="209"/>
      <c r="E2299" s="205"/>
      <c r="F2299" s="206"/>
      <c r="G2299" s="199" t="str">
        <f t="shared" si="178"/>
        <v/>
      </c>
      <c r="H2299" s="199" t="str">
        <f t="shared" si="179"/>
        <v/>
      </c>
      <c r="I2299" s="207" t="str">
        <f t="shared" si="180"/>
        <v/>
      </c>
      <c r="J2299" s="208" t="str">
        <f t="shared" si="181"/>
        <v/>
      </c>
    </row>
    <row r="2300" spans="2:10" ht="45" customHeight="1" x14ac:dyDescent="0.25">
      <c r="B2300" s="194">
        <f t="shared" si="182"/>
        <v>2281</v>
      </c>
      <c r="C2300" s="203"/>
      <c r="D2300" s="209"/>
      <c r="E2300" s="205"/>
      <c r="F2300" s="206"/>
      <c r="G2300" s="199" t="str">
        <f t="shared" si="178"/>
        <v/>
      </c>
      <c r="H2300" s="199" t="str">
        <f t="shared" si="179"/>
        <v/>
      </c>
      <c r="I2300" s="207" t="str">
        <f t="shared" si="180"/>
        <v/>
      </c>
      <c r="J2300" s="208" t="str">
        <f t="shared" si="181"/>
        <v/>
      </c>
    </row>
    <row r="2301" spans="2:10" ht="45" customHeight="1" x14ac:dyDescent="0.25">
      <c r="B2301" s="194">
        <f t="shared" si="182"/>
        <v>2282</v>
      </c>
      <c r="C2301" s="203"/>
      <c r="D2301" s="209"/>
      <c r="E2301" s="205"/>
      <c r="F2301" s="206"/>
      <c r="G2301" s="199" t="str">
        <f t="shared" si="178"/>
        <v/>
      </c>
      <c r="H2301" s="199" t="str">
        <f t="shared" si="179"/>
        <v/>
      </c>
      <c r="I2301" s="207" t="str">
        <f t="shared" si="180"/>
        <v/>
      </c>
      <c r="J2301" s="208" t="str">
        <f t="shared" si="181"/>
        <v/>
      </c>
    </row>
    <row r="2302" spans="2:10" ht="45" customHeight="1" x14ac:dyDescent="0.25">
      <c r="B2302" s="194">
        <f t="shared" si="182"/>
        <v>2283</v>
      </c>
      <c r="C2302" s="203"/>
      <c r="D2302" s="209"/>
      <c r="E2302" s="205"/>
      <c r="F2302" s="206"/>
      <c r="G2302" s="199" t="str">
        <f t="shared" si="178"/>
        <v/>
      </c>
      <c r="H2302" s="199" t="str">
        <f t="shared" si="179"/>
        <v/>
      </c>
      <c r="I2302" s="207" t="str">
        <f t="shared" si="180"/>
        <v/>
      </c>
      <c r="J2302" s="208" t="str">
        <f t="shared" si="181"/>
        <v/>
      </c>
    </row>
    <row r="2303" spans="2:10" ht="45" customHeight="1" x14ac:dyDescent="0.25">
      <c r="B2303" s="194">
        <f t="shared" si="182"/>
        <v>2284</v>
      </c>
      <c r="C2303" s="203"/>
      <c r="D2303" s="209"/>
      <c r="E2303" s="205"/>
      <c r="F2303" s="206"/>
      <c r="G2303" s="199" t="str">
        <f t="shared" si="178"/>
        <v/>
      </c>
      <c r="H2303" s="199" t="str">
        <f t="shared" si="179"/>
        <v/>
      </c>
      <c r="I2303" s="207" t="str">
        <f t="shared" si="180"/>
        <v/>
      </c>
      <c r="J2303" s="208" t="str">
        <f t="shared" si="181"/>
        <v/>
      </c>
    </row>
    <row r="2304" spans="2:10" ht="45" customHeight="1" x14ac:dyDescent="0.25">
      <c r="B2304" s="194">
        <f t="shared" si="182"/>
        <v>2285</v>
      </c>
      <c r="C2304" s="203"/>
      <c r="D2304" s="209"/>
      <c r="E2304" s="205"/>
      <c r="F2304" s="206"/>
      <c r="G2304" s="199" t="str">
        <f t="shared" si="178"/>
        <v/>
      </c>
      <c r="H2304" s="199" t="str">
        <f t="shared" si="179"/>
        <v/>
      </c>
      <c r="I2304" s="207" t="str">
        <f t="shared" si="180"/>
        <v/>
      </c>
      <c r="J2304" s="208" t="str">
        <f t="shared" si="181"/>
        <v/>
      </c>
    </row>
    <row r="2305" spans="2:10" ht="45" customHeight="1" x14ac:dyDescent="0.25">
      <c r="B2305" s="194">
        <f t="shared" si="182"/>
        <v>2286</v>
      </c>
      <c r="C2305" s="203"/>
      <c r="D2305" s="209"/>
      <c r="E2305" s="205"/>
      <c r="F2305" s="206"/>
      <c r="G2305" s="199" t="str">
        <f t="shared" si="178"/>
        <v/>
      </c>
      <c r="H2305" s="199" t="str">
        <f t="shared" si="179"/>
        <v/>
      </c>
      <c r="I2305" s="207" t="str">
        <f t="shared" si="180"/>
        <v/>
      </c>
      <c r="J2305" s="208" t="str">
        <f t="shared" si="181"/>
        <v/>
      </c>
    </row>
    <row r="2306" spans="2:10" ht="45" customHeight="1" x14ac:dyDescent="0.25">
      <c r="B2306" s="194">
        <f t="shared" si="182"/>
        <v>2287</v>
      </c>
      <c r="C2306" s="203"/>
      <c r="D2306" s="209"/>
      <c r="E2306" s="205"/>
      <c r="F2306" s="206"/>
      <c r="G2306" s="199" t="str">
        <f t="shared" si="178"/>
        <v/>
      </c>
      <c r="H2306" s="199" t="str">
        <f t="shared" si="179"/>
        <v/>
      </c>
      <c r="I2306" s="207" t="str">
        <f t="shared" si="180"/>
        <v/>
      </c>
      <c r="J2306" s="208" t="str">
        <f t="shared" si="181"/>
        <v/>
      </c>
    </row>
    <row r="2307" spans="2:10" ht="45" customHeight="1" x14ac:dyDescent="0.25">
      <c r="B2307" s="194">
        <f t="shared" si="182"/>
        <v>2288</v>
      </c>
      <c r="C2307" s="203"/>
      <c r="D2307" s="209"/>
      <c r="E2307" s="205"/>
      <c r="F2307" s="206"/>
      <c r="G2307" s="199" t="str">
        <f t="shared" si="178"/>
        <v/>
      </c>
      <c r="H2307" s="199" t="str">
        <f t="shared" si="179"/>
        <v/>
      </c>
      <c r="I2307" s="207" t="str">
        <f t="shared" si="180"/>
        <v/>
      </c>
      <c r="J2307" s="208" t="str">
        <f t="shared" si="181"/>
        <v/>
      </c>
    </row>
    <row r="2308" spans="2:10" ht="45" customHeight="1" x14ac:dyDescent="0.25">
      <c r="B2308" s="194">
        <f t="shared" si="182"/>
        <v>2289</v>
      </c>
      <c r="C2308" s="203"/>
      <c r="D2308" s="209"/>
      <c r="E2308" s="205"/>
      <c r="F2308" s="206"/>
      <c r="G2308" s="199" t="str">
        <f t="shared" si="178"/>
        <v/>
      </c>
      <c r="H2308" s="199" t="str">
        <f t="shared" si="179"/>
        <v/>
      </c>
      <c r="I2308" s="207" t="str">
        <f t="shared" si="180"/>
        <v/>
      </c>
      <c r="J2308" s="208" t="str">
        <f t="shared" si="181"/>
        <v/>
      </c>
    </row>
    <row r="2309" spans="2:10" ht="45" customHeight="1" x14ac:dyDescent="0.25">
      <c r="B2309" s="194">
        <f t="shared" si="182"/>
        <v>2290</v>
      </c>
      <c r="C2309" s="203"/>
      <c r="D2309" s="209"/>
      <c r="E2309" s="205"/>
      <c r="F2309" s="206"/>
      <c r="G2309" s="199" t="str">
        <f t="shared" si="178"/>
        <v/>
      </c>
      <c r="H2309" s="199" t="str">
        <f t="shared" si="179"/>
        <v/>
      </c>
      <c r="I2309" s="207" t="str">
        <f t="shared" si="180"/>
        <v/>
      </c>
      <c r="J2309" s="208" t="str">
        <f t="shared" si="181"/>
        <v/>
      </c>
    </row>
    <row r="2310" spans="2:10" ht="45" customHeight="1" x14ac:dyDescent="0.25">
      <c r="B2310" s="194">
        <f t="shared" si="182"/>
        <v>2291</v>
      </c>
      <c r="C2310" s="203"/>
      <c r="D2310" s="209"/>
      <c r="E2310" s="205"/>
      <c r="F2310" s="206"/>
      <c r="G2310" s="199" t="str">
        <f t="shared" si="178"/>
        <v/>
      </c>
      <c r="H2310" s="199" t="str">
        <f t="shared" si="179"/>
        <v/>
      </c>
      <c r="I2310" s="207" t="str">
        <f t="shared" si="180"/>
        <v/>
      </c>
      <c r="J2310" s="208" t="str">
        <f t="shared" si="181"/>
        <v/>
      </c>
    </row>
    <row r="2311" spans="2:10" ht="45" customHeight="1" x14ac:dyDescent="0.25">
      <c r="B2311" s="194">
        <f t="shared" si="182"/>
        <v>2292</v>
      </c>
      <c r="C2311" s="203"/>
      <c r="D2311" s="209"/>
      <c r="E2311" s="205"/>
      <c r="F2311" s="206"/>
      <c r="G2311" s="199" t="str">
        <f t="shared" si="178"/>
        <v/>
      </c>
      <c r="H2311" s="199" t="str">
        <f t="shared" si="179"/>
        <v/>
      </c>
      <c r="I2311" s="207" t="str">
        <f t="shared" si="180"/>
        <v/>
      </c>
      <c r="J2311" s="208" t="str">
        <f t="shared" si="181"/>
        <v/>
      </c>
    </row>
    <row r="2312" spans="2:10" ht="45" customHeight="1" x14ac:dyDescent="0.25">
      <c r="B2312" s="194">
        <f t="shared" si="182"/>
        <v>2293</v>
      </c>
      <c r="C2312" s="203"/>
      <c r="D2312" s="209"/>
      <c r="E2312" s="205"/>
      <c r="F2312" s="206"/>
      <c r="G2312" s="199" t="str">
        <f t="shared" si="178"/>
        <v/>
      </c>
      <c r="H2312" s="199" t="str">
        <f t="shared" si="179"/>
        <v/>
      </c>
      <c r="I2312" s="207" t="str">
        <f t="shared" si="180"/>
        <v/>
      </c>
      <c r="J2312" s="208" t="str">
        <f t="shared" si="181"/>
        <v/>
      </c>
    </row>
    <row r="2313" spans="2:10" ht="45" customHeight="1" x14ac:dyDescent="0.25">
      <c r="B2313" s="194">
        <f t="shared" si="182"/>
        <v>2294</v>
      </c>
      <c r="C2313" s="203"/>
      <c r="D2313" s="209"/>
      <c r="E2313" s="205"/>
      <c r="F2313" s="206"/>
      <c r="G2313" s="199" t="str">
        <f t="shared" si="178"/>
        <v/>
      </c>
      <c r="H2313" s="199" t="str">
        <f t="shared" si="179"/>
        <v/>
      </c>
      <c r="I2313" s="207" t="str">
        <f t="shared" si="180"/>
        <v/>
      </c>
      <c r="J2313" s="208" t="str">
        <f t="shared" si="181"/>
        <v/>
      </c>
    </row>
    <row r="2314" spans="2:10" ht="45" customHeight="1" x14ac:dyDescent="0.25">
      <c r="B2314" s="194">
        <f t="shared" si="182"/>
        <v>2295</v>
      </c>
      <c r="C2314" s="203"/>
      <c r="D2314" s="209"/>
      <c r="E2314" s="205"/>
      <c r="F2314" s="206"/>
      <c r="G2314" s="199" t="str">
        <f t="shared" si="178"/>
        <v/>
      </c>
      <c r="H2314" s="199" t="str">
        <f t="shared" si="179"/>
        <v/>
      </c>
      <c r="I2314" s="207" t="str">
        <f t="shared" si="180"/>
        <v/>
      </c>
      <c r="J2314" s="208" t="str">
        <f t="shared" si="181"/>
        <v/>
      </c>
    </row>
    <row r="2315" spans="2:10" ht="45" customHeight="1" x14ac:dyDescent="0.25">
      <c r="B2315" s="194">
        <f t="shared" si="182"/>
        <v>2296</v>
      </c>
      <c r="C2315" s="203"/>
      <c r="D2315" s="209"/>
      <c r="E2315" s="205"/>
      <c r="F2315" s="206"/>
      <c r="G2315" s="199" t="str">
        <f t="shared" si="178"/>
        <v/>
      </c>
      <c r="H2315" s="199" t="str">
        <f t="shared" si="179"/>
        <v/>
      </c>
      <c r="I2315" s="207" t="str">
        <f t="shared" si="180"/>
        <v/>
      </c>
      <c r="J2315" s="208" t="str">
        <f t="shared" si="181"/>
        <v/>
      </c>
    </row>
    <row r="2316" spans="2:10" ht="45" customHeight="1" x14ac:dyDescent="0.25">
      <c r="B2316" s="194">
        <f t="shared" si="182"/>
        <v>2297</v>
      </c>
      <c r="C2316" s="203"/>
      <c r="D2316" s="209"/>
      <c r="E2316" s="205"/>
      <c r="F2316" s="206"/>
      <c r="G2316" s="199" t="str">
        <f t="shared" si="178"/>
        <v/>
      </c>
      <c r="H2316" s="199" t="str">
        <f t="shared" si="179"/>
        <v/>
      </c>
      <c r="I2316" s="207" t="str">
        <f t="shared" si="180"/>
        <v/>
      </c>
      <c r="J2316" s="208" t="str">
        <f t="shared" si="181"/>
        <v/>
      </c>
    </row>
    <row r="2317" spans="2:10" ht="45" customHeight="1" x14ac:dyDescent="0.25">
      <c r="B2317" s="194">
        <f t="shared" si="182"/>
        <v>2298</v>
      </c>
      <c r="C2317" s="203"/>
      <c r="D2317" s="209"/>
      <c r="E2317" s="205"/>
      <c r="F2317" s="206"/>
      <c r="G2317" s="199" t="str">
        <f t="shared" si="178"/>
        <v/>
      </c>
      <c r="H2317" s="199" t="str">
        <f t="shared" si="179"/>
        <v/>
      </c>
      <c r="I2317" s="207" t="str">
        <f t="shared" si="180"/>
        <v/>
      </c>
      <c r="J2317" s="208" t="str">
        <f t="shared" si="181"/>
        <v/>
      </c>
    </row>
    <row r="2318" spans="2:10" ht="45" customHeight="1" x14ac:dyDescent="0.25">
      <c r="B2318" s="194">
        <f t="shared" si="182"/>
        <v>2299</v>
      </c>
      <c r="C2318" s="203"/>
      <c r="D2318" s="209"/>
      <c r="E2318" s="205"/>
      <c r="F2318" s="206"/>
      <c r="G2318" s="199" t="str">
        <f t="shared" si="178"/>
        <v/>
      </c>
      <c r="H2318" s="199" t="str">
        <f t="shared" si="179"/>
        <v/>
      </c>
      <c r="I2318" s="207" t="str">
        <f t="shared" si="180"/>
        <v/>
      </c>
      <c r="J2318" s="208" t="str">
        <f t="shared" si="181"/>
        <v/>
      </c>
    </row>
    <row r="2319" spans="2:10" ht="45" customHeight="1" x14ac:dyDescent="0.25">
      <c r="B2319" s="194">
        <f t="shared" si="182"/>
        <v>2300</v>
      </c>
      <c r="C2319" s="203"/>
      <c r="D2319" s="209"/>
      <c r="E2319" s="205"/>
      <c r="F2319" s="206"/>
      <c r="G2319" s="199" t="str">
        <f t="shared" si="178"/>
        <v/>
      </c>
      <c r="H2319" s="199" t="str">
        <f t="shared" si="179"/>
        <v/>
      </c>
      <c r="I2319" s="207" t="str">
        <f t="shared" si="180"/>
        <v/>
      </c>
      <c r="J2319" s="208" t="str">
        <f t="shared" si="181"/>
        <v/>
      </c>
    </row>
    <row r="2320" spans="2:10" ht="45" customHeight="1" x14ac:dyDescent="0.25">
      <c r="B2320" s="194">
        <f t="shared" si="182"/>
        <v>2301</v>
      </c>
      <c r="C2320" s="203"/>
      <c r="D2320" s="209"/>
      <c r="E2320" s="205"/>
      <c r="F2320" s="206"/>
      <c r="G2320" s="199" t="str">
        <f t="shared" si="178"/>
        <v/>
      </c>
      <c r="H2320" s="199" t="str">
        <f t="shared" si="179"/>
        <v/>
      </c>
      <c r="I2320" s="207" t="str">
        <f t="shared" si="180"/>
        <v/>
      </c>
      <c r="J2320" s="208" t="str">
        <f t="shared" si="181"/>
        <v/>
      </c>
    </row>
    <row r="2321" spans="2:10" ht="45" customHeight="1" x14ac:dyDescent="0.25">
      <c r="B2321" s="194">
        <f t="shared" si="182"/>
        <v>2302</v>
      </c>
      <c r="C2321" s="203"/>
      <c r="D2321" s="209"/>
      <c r="E2321" s="205"/>
      <c r="F2321" s="206"/>
      <c r="G2321" s="199" t="str">
        <f t="shared" si="178"/>
        <v/>
      </c>
      <c r="H2321" s="199" t="str">
        <f t="shared" si="179"/>
        <v/>
      </c>
      <c r="I2321" s="207" t="str">
        <f t="shared" si="180"/>
        <v/>
      </c>
      <c r="J2321" s="208" t="str">
        <f t="shared" si="181"/>
        <v/>
      </c>
    </row>
    <row r="2322" spans="2:10" ht="45" customHeight="1" x14ac:dyDescent="0.25">
      <c r="B2322" s="194">
        <f t="shared" si="182"/>
        <v>2303</v>
      </c>
      <c r="C2322" s="203"/>
      <c r="D2322" s="209"/>
      <c r="E2322" s="205"/>
      <c r="F2322" s="206"/>
      <c r="G2322" s="199" t="str">
        <f t="shared" si="178"/>
        <v/>
      </c>
      <c r="H2322" s="199" t="str">
        <f t="shared" si="179"/>
        <v/>
      </c>
      <c r="I2322" s="207" t="str">
        <f t="shared" si="180"/>
        <v/>
      </c>
      <c r="J2322" s="208" t="str">
        <f t="shared" si="181"/>
        <v/>
      </c>
    </row>
    <row r="2323" spans="2:10" ht="45" customHeight="1" x14ac:dyDescent="0.25">
      <c r="B2323" s="194">
        <f t="shared" si="182"/>
        <v>2304</v>
      </c>
      <c r="C2323" s="203"/>
      <c r="D2323" s="209"/>
      <c r="E2323" s="205"/>
      <c r="F2323" s="206"/>
      <c r="G2323" s="199" t="str">
        <f t="shared" ref="G2323:G2386" si="183">IF(D2323&gt;0,G2322+D2323,"")</f>
        <v/>
      </c>
      <c r="H2323" s="199" t="str">
        <f t="shared" ref="H2323:H2386" si="184">IF(E2323&gt;0,+D2323/E2323,"")</f>
        <v/>
      </c>
      <c r="I2323" s="207" t="str">
        <f t="shared" ref="I2323:I2386" si="185">IF(ISERR(F2323/D2323),"",(F2323/D2323))</f>
        <v/>
      </c>
      <c r="J2323" s="208" t="str">
        <f t="shared" ref="J2323:J2386" si="186">IF(D2323&gt;0,(IF(AND(ISERROR(VLOOKUP(D2323/$J$12,$M$10:$O$13,3,1))),"ALERTA. Registre SMMLV, casilla 8",VLOOKUP(D2323/$J$12,$M$10:$O$13,3,1))),"")</f>
        <v/>
      </c>
    </row>
    <row r="2324" spans="2:10" ht="45" customHeight="1" x14ac:dyDescent="0.25">
      <c r="B2324" s="194">
        <f t="shared" si="182"/>
        <v>2305</v>
      </c>
      <c r="C2324" s="203"/>
      <c r="D2324" s="209"/>
      <c r="E2324" s="205"/>
      <c r="F2324" s="206"/>
      <c r="G2324" s="199" t="str">
        <f t="shared" si="183"/>
        <v/>
      </c>
      <c r="H2324" s="199" t="str">
        <f t="shared" si="184"/>
        <v/>
      </c>
      <c r="I2324" s="207" t="str">
        <f t="shared" si="185"/>
        <v/>
      </c>
      <c r="J2324" s="208" t="str">
        <f t="shared" si="186"/>
        <v/>
      </c>
    </row>
    <row r="2325" spans="2:10" ht="45" customHeight="1" x14ac:dyDescent="0.25">
      <c r="B2325" s="194">
        <f t="shared" ref="B2325:B2388" si="187">1+B2324</f>
        <v>2306</v>
      </c>
      <c r="C2325" s="203"/>
      <c r="D2325" s="209"/>
      <c r="E2325" s="205"/>
      <c r="F2325" s="206"/>
      <c r="G2325" s="199" t="str">
        <f t="shared" si="183"/>
        <v/>
      </c>
      <c r="H2325" s="199" t="str">
        <f t="shared" si="184"/>
        <v/>
      </c>
      <c r="I2325" s="207" t="str">
        <f t="shared" si="185"/>
        <v/>
      </c>
      <c r="J2325" s="208" t="str">
        <f t="shared" si="186"/>
        <v/>
      </c>
    </row>
    <row r="2326" spans="2:10" ht="45" customHeight="1" x14ac:dyDescent="0.25">
      <c r="B2326" s="194">
        <f t="shared" si="187"/>
        <v>2307</v>
      </c>
      <c r="C2326" s="203"/>
      <c r="D2326" s="209"/>
      <c r="E2326" s="205"/>
      <c r="F2326" s="206"/>
      <c r="G2326" s="199" t="str">
        <f t="shared" si="183"/>
        <v/>
      </c>
      <c r="H2326" s="199" t="str">
        <f t="shared" si="184"/>
        <v/>
      </c>
      <c r="I2326" s="207" t="str">
        <f t="shared" si="185"/>
        <v/>
      </c>
      <c r="J2326" s="208" t="str">
        <f t="shared" si="186"/>
        <v/>
      </c>
    </row>
    <row r="2327" spans="2:10" ht="45" customHeight="1" x14ac:dyDescent="0.25">
      <c r="B2327" s="194">
        <f t="shared" si="187"/>
        <v>2308</v>
      </c>
      <c r="C2327" s="203"/>
      <c r="D2327" s="209"/>
      <c r="E2327" s="205"/>
      <c r="F2327" s="206"/>
      <c r="G2327" s="199" t="str">
        <f t="shared" si="183"/>
        <v/>
      </c>
      <c r="H2327" s="199" t="str">
        <f t="shared" si="184"/>
        <v/>
      </c>
      <c r="I2327" s="207" t="str">
        <f t="shared" si="185"/>
        <v/>
      </c>
      <c r="J2327" s="208" t="str">
        <f t="shared" si="186"/>
        <v/>
      </c>
    </row>
    <row r="2328" spans="2:10" ht="45" customHeight="1" x14ac:dyDescent="0.25">
      <c r="B2328" s="194">
        <f t="shared" si="187"/>
        <v>2309</v>
      </c>
      <c r="C2328" s="203"/>
      <c r="D2328" s="209"/>
      <c r="E2328" s="205"/>
      <c r="F2328" s="206"/>
      <c r="G2328" s="199" t="str">
        <f t="shared" si="183"/>
        <v/>
      </c>
      <c r="H2328" s="199" t="str">
        <f t="shared" si="184"/>
        <v/>
      </c>
      <c r="I2328" s="207" t="str">
        <f t="shared" si="185"/>
        <v/>
      </c>
      <c r="J2328" s="208" t="str">
        <f t="shared" si="186"/>
        <v/>
      </c>
    </row>
    <row r="2329" spans="2:10" ht="45" customHeight="1" x14ac:dyDescent="0.25">
      <c r="B2329" s="194">
        <f t="shared" si="187"/>
        <v>2310</v>
      </c>
      <c r="C2329" s="203"/>
      <c r="D2329" s="209"/>
      <c r="E2329" s="205"/>
      <c r="F2329" s="206"/>
      <c r="G2329" s="199" t="str">
        <f t="shared" si="183"/>
        <v/>
      </c>
      <c r="H2329" s="199" t="str">
        <f t="shared" si="184"/>
        <v/>
      </c>
      <c r="I2329" s="207" t="str">
        <f t="shared" si="185"/>
        <v/>
      </c>
      <c r="J2329" s="208" t="str">
        <f t="shared" si="186"/>
        <v/>
      </c>
    </row>
    <row r="2330" spans="2:10" ht="45" customHeight="1" x14ac:dyDescent="0.25">
      <c r="B2330" s="194">
        <f t="shared" si="187"/>
        <v>2311</v>
      </c>
      <c r="C2330" s="203"/>
      <c r="D2330" s="209"/>
      <c r="E2330" s="205"/>
      <c r="F2330" s="206"/>
      <c r="G2330" s="199" t="str">
        <f t="shared" si="183"/>
        <v/>
      </c>
      <c r="H2330" s="199" t="str">
        <f t="shared" si="184"/>
        <v/>
      </c>
      <c r="I2330" s="207" t="str">
        <f t="shared" si="185"/>
        <v/>
      </c>
      <c r="J2330" s="208" t="str">
        <f t="shared" si="186"/>
        <v/>
      </c>
    </row>
    <row r="2331" spans="2:10" ht="45" customHeight="1" x14ac:dyDescent="0.25">
      <c r="B2331" s="194">
        <f t="shared" si="187"/>
        <v>2312</v>
      </c>
      <c r="C2331" s="203"/>
      <c r="D2331" s="209"/>
      <c r="E2331" s="205"/>
      <c r="F2331" s="206"/>
      <c r="G2331" s="199" t="str">
        <f t="shared" si="183"/>
        <v/>
      </c>
      <c r="H2331" s="199" t="str">
        <f t="shared" si="184"/>
        <v/>
      </c>
      <c r="I2331" s="207" t="str">
        <f t="shared" si="185"/>
        <v/>
      </c>
      <c r="J2331" s="208" t="str">
        <f t="shared" si="186"/>
        <v/>
      </c>
    </row>
    <row r="2332" spans="2:10" ht="45" customHeight="1" x14ac:dyDescent="0.25">
      <c r="B2332" s="194">
        <f t="shared" si="187"/>
        <v>2313</v>
      </c>
      <c r="C2332" s="203"/>
      <c r="D2332" s="209"/>
      <c r="E2332" s="205"/>
      <c r="F2332" s="206"/>
      <c r="G2332" s="199" t="str">
        <f t="shared" si="183"/>
        <v/>
      </c>
      <c r="H2332" s="199" t="str">
        <f t="shared" si="184"/>
        <v/>
      </c>
      <c r="I2332" s="207" t="str">
        <f t="shared" si="185"/>
        <v/>
      </c>
      <c r="J2332" s="208" t="str">
        <f t="shared" si="186"/>
        <v/>
      </c>
    </row>
    <row r="2333" spans="2:10" ht="45" customHeight="1" x14ac:dyDescent="0.25">
      <c r="B2333" s="194">
        <f t="shared" si="187"/>
        <v>2314</v>
      </c>
      <c r="C2333" s="203"/>
      <c r="D2333" s="209"/>
      <c r="E2333" s="205"/>
      <c r="F2333" s="206"/>
      <c r="G2333" s="199" t="str">
        <f t="shared" si="183"/>
        <v/>
      </c>
      <c r="H2333" s="199" t="str">
        <f t="shared" si="184"/>
        <v/>
      </c>
      <c r="I2333" s="207" t="str">
        <f t="shared" si="185"/>
        <v/>
      </c>
      <c r="J2333" s="208" t="str">
        <f t="shared" si="186"/>
        <v/>
      </c>
    </row>
    <row r="2334" spans="2:10" ht="45" customHeight="1" x14ac:dyDescent="0.25">
      <c r="B2334" s="194">
        <f t="shared" si="187"/>
        <v>2315</v>
      </c>
      <c r="C2334" s="203"/>
      <c r="D2334" s="209"/>
      <c r="E2334" s="205"/>
      <c r="F2334" s="206"/>
      <c r="G2334" s="199" t="str">
        <f t="shared" si="183"/>
        <v/>
      </c>
      <c r="H2334" s="199" t="str">
        <f t="shared" si="184"/>
        <v/>
      </c>
      <c r="I2334" s="207" t="str">
        <f t="shared" si="185"/>
        <v/>
      </c>
      <c r="J2334" s="208" t="str">
        <f t="shared" si="186"/>
        <v/>
      </c>
    </row>
    <row r="2335" spans="2:10" ht="45" customHeight="1" x14ac:dyDescent="0.25">
      <c r="B2335" s="194">
        <f t="shared" si="187"/>
        <v>2316</v>
      </c>
      <c r="C2335" s="203"/>
      <c r="D2335" s="209"/>
      <c r="E2335" s="205"/>
      <c r="F2335" s="206"/>
      <c r="G2335" s="199" t="str">
        <f t="shared" si="183"/>
        <v/>
      </c>
      <c r="H2335" s="199" t="str">
        <f t="shared" si="184"/>
        <v/>
      </c>
      <c r="I2335" s="207" t="str">
        <f t="shared" si="185"/>
        <v/>
      </c>
      <c r="J2335" s="208" t="str">
        <f t="shared" si="186"/>
        <v/>
      </c>
    </row>
    <row r="2336" spans="2:10" ht="45" customHeight="1" x14ac:dyDescent="0.25">
      <c r="B2336" s="194">
        <f t="shared" si="187"/>
        <v>2317</v>
      </c>
      <c r="C2336" s="203"/>
      <c r="D2336" s="209"/>
      <c r="E2336" s="205"/>
      <c r="F2336" s="206"/>
      <c r="G2336" s="199" t="str">
        <f t="shared" si="183"/>
        <v/>
      </c>
      <c r="H2336" s="199" t="str">
        <f t="shared" si="184"/>
        <v/>
      </c>
      <c r="I2336" s="207" t="str">
        <f t="shared" si="185"/>
        <v/>
      </c>
      <c r="J2336" s="208" t="str">
        <f t="shared" si="186"/>
        <v/>
      </c>
    </row>
    <row r="2337" spans="2:10" ht="45" customHeight="1" x14ac:dyDescent="0.25">
      <c r="B2337" s="194">
        <f t="shared" si="187"/>
        <v>2318</v>
      </c>
      <c r="C2337" s="203"/>
      <c r="D2337" s="209"/>
      <c r="E2337" s="205"/>
      <c r="F2337" s="206"/>
      <c r="G2337" s="199" t="str">
        <f t="shared" si="183"/>
        <v/>
      </c>
      <c r="H2337" s="199" t="str">
        <f t="shared" si="184"/>
        <v/>
      </c>
      <c r="I2337" s="207" t="str">
        <f t="shared" si="185"/>
        <v/>
      </c>
      <c r="J2337" s="208" t="str">
        <f t="shared" si="186"/>
        <v/>
      </c>
    </row>
    <row r="2338" spans="2:10" ht="45" customHeight="1" x14ac:dyDescent="0.25">
      <c r="B2338" s="194">
        <f t="shared" si="187"/>
        <v>2319</v>
      </c>
      <c r="C2338" s="203"/>
      <c r="D2338" s="209"/>
      <c r="E2338" s="205"/>
      <c r="F2338" s="206"/>
      <c r="G2338" s="199" t="str">
        <f t="shared" si="183"/>
        <v/>
      </c>
      <c r="H2338" s="199" t="str">
        <f t="shared" si="184"/>
        <v/>
      </c>
      <c r="I2338" s="207" t="str">
        <f t="shared" si="185"/>
        <v/>
      </c>
      <c r="J2338" s="208" t="str">
        <f t="shared" si="186"/>
        <v/>
      </c>
    </row>
    <row r="2339" spans="2:10" ht="45" customHeight="1" x14ac:dyDescent="0.25">
      <c r="B2339" s="194">
        <f t="shared" si="187"/>
        <v>2320</v>
      </c>
      <c r="C2339" s="203"/>
      <c r="D2339" s="209"/>
      <c r="E2339" s="205"/>
      <c r="F2339" s="206"/>
      <c r="G2339" s="199" t="str">
        <f t="shared" si="183"/>
        <v/>
      </c>
      <c r="H2339" s="199" t="str">
        <f t="shared" si="184"/>
        <v/>
      </c>
      <c r="I2339" s="207" t="str">
        <f t="shared" si="185"/>
        <v/>
      </c>
      <c r="J2339" s="208" t="str">
        <f t="shared" si="186"/>
        <v/>
      </c>
    </row>
    <row r="2340" spans="2:10" ht="45" customHeight="1" x14ac:dyDescent="0.25">
      <c r="B2340" s="194">
        <f t="shared" si="187"/>
        <v>2321</v>
      </c>
      <c r="C2340" s="203"/>
      <c r="D2340" s="209"/>
      <c r="E2340" s="205"/>
      <c r="F2340" s="206"/>
      <c r="G2340" s="199" t="str">
        <f t="shared" si="183"/>
        <v/>
      </c>
      <c r="H2340" s="199" t="str">
        <f t="shared" si="184"/>
        <v/>
      </c>
      <c r="I2340" s="207" t="str">
        <f t="shared" si="185"/>
        <v/>
      </c>
      <c r="J2340" s="208" t="str">
        <f t="shared" si="186"/>
        <v/>
      </c>
    </row>
    <row r="2341" spans="2:10" ht="45" customHeight="1" x14ac:dyDescent="0.25">
      <c r="B2341" s="194">
        <f t="shared" si="187"/>
        <v>2322</v>
      </c>
      <c r="C2341" s="203"/>
      <c r="D2341" s="209"/>
      <c r="E2341" s="205"/>
      <c r="F2341" s="206"/>
      <c r="G2341" s="199" t="str">
        <f t="shared" si="183"/>
        <v/>
      </c>
      <c r="H2341" s="199" t="str">
        <f t="shared" si="184"/>
        <v/>
      </c>
      <c r="I2341" s="207" t="str">
        <f t="shared" si="185"/>
        <v/>
      </c>
      <c r="J2341" s="208" t="str">
        <f t="shared" si="186"/>
        <v/>
      </c>
    </row>
    <row r="2342" spans="2:10" ht="45" customHeight="1" x14ac:dyDescent="0.25">
      <c r="B2342" s="194">
        <f t="shared" si="187"/>
        <v>2323</v>
      </c>
      <c r="C2342" s="203"/>
      <c r="D2342" s="209"/>
      <c r="E2342" s="205"/>
      <c r="F2342" s="206"/>
      <c r="G2342" s="199" t="str">
        <f t="shared" si="183"/>
        <v/>
      </c>
      <c r="H2342" s="199" t="str">
        <f t="shared" si="184"/>
        <v/>
      </c>
      <c r="I2342" s="207" t="str">
        <f t="shared" si="185"/>
        <v/>
      </c>
      <c r="J2342" s="208" t="str">
        <f t="shared" si="186"/>
        <v/>
      </c>
    </row>
    <row r="2343" spans="2:10" ht="45" customHeight="1" x14ac:dyDescent="0.25">
      <c r="B2343" s="194">
        <f t="shared" si="187"/>
        <v>2324</v>
      </c>
      <c r="C2343" s="203"/>
      <c r="D2343" s="209"/>
      <c r="E2343" s="205"/>
      <c r="F2343" s="206"/>
      <c r="G2343" s="199" t="str">
        <f t="shared" si="183"/>
        <v/>
      </c>
      <c r="H2343" s="199" t="str">
        <f t="shared" si="184"/>
        <v/>
      </c>
      <c r="I2343" s="207" t="str">
        <f t="shared" si="185"/>
        <v/>
      </c>
      <c r="J2343" s="208" t="str">
        <f t="shared" si="186"/>
        <v/>
      </c>
    </row>
    <row r="2344" spans="2:10" ht="45" customHeight="1" x14ac:dyDescent="0.25">
      <c r="B2344" s="194">
        <f t="shared" si="187"/>
        <v>2325</v>
      </c>
      <c r="C2344" s="203"/>
      <c r="D2344" s="209"/>
      <c r="E2344" s="205"/>
      <c r="F2344" s="206"/>
      <c r="G2344" s="199" t="str">
        <f t="shared" si="183"/>
        <v/>
      </c>
      <c r="H2344" s="199" t="str">
        <f t="shared" si="184"/>
        <v/>
      </c>
      <c r="I2344" s="207" t="str">
        <f t="shared" si="185"/>
        <v/>
      </c>
      <c r="J2344" s="208" t="str">
        <f t="shared" si="186"/>
        <v/>
      </c>
    </row>
    <row r="2345" spans="2:10" ht="45" customHeight="1" x14ac:dyDescent="0.25">
      <c r="B2345" s="194">
        <f t="shared" si="187"/>
        <v>2326</v>
      </c>
      <c r="C2345" s="203"/>
      <c r="D2345" s="209"/>
      <c r="E2345" s="205"/>
      <c r="F2345" s="206"/>
      <c r="G2345" s="199" t="str">
        <f t="shared" si="183"/>
        <v/>
      </c>
      <c r="H2345" s="199" t="str">
        <f t="shared" si="184"/>
        <v/>
      </c>
      <c r="I2345" s="207" t="str">
        <f t="shared" si="185"/>
        <v/>
      </c>
      <c r="J2345" s="208" t="str">
        <f t="shared" si="186"/>
        <v/>
      </c>
    </row>
    <row r="2346" spans="2:10" ht="45" customHeight="1" x14ac:dyDescent="0.25">
      <c r="B2346" s="194">
        <f t="shared" si="187"/>
        <v>2327</v>
      </c>
      <c r="C2346" s="203"/>
      <c r="D2346" s="209"/>
      <c r="E2346" s="205"/>
      <c r="F2346" s="206"/>
      <c r="G2346" s="199" t="str">
        <f t="shared" si="183"/>
        <v/>
      </c>
      <c r="H2346" s="199" t="str">
        <f t="shared" si="184"/>
        <v/>
      </c>
      <c r="I2346" s="207" t="str">
        <f t="shared" si="185"/>
        <v/>
      </c>
      <c r="J2346" s="208" t="str">
        <f t="shared" si="186"/>
        <v/>
      </c>
    </row>
    <row r="2347" spans="2:10" ht="45" customHeight="1" x14ac:dyDescent="0.25">
      <c r="B2347" s="194">
        <f t="shared" si="187"/>
        <v>2328</v>
      </c>
      <c r="C2347" s="203"/>
      <c r="D2347" s="209"/>
      <c r="E2347" s="205"/>
      <c r="F2347" s="206"/>
      <c r="G2347" s="199" t="str">
        <f t="shared" si="183"/>
        <v/>
      </c>
      <c r="H2347" s="199" t="str">
        <f t="shared" si="184"/>
        <v/>
      </c>
      <c r="I2347" s="207" t="str">
        <f t="shared" si="185"/>
        <v/>
      </c>
      <c r="J2347" s="208" t="str">
        <f t="shared" si="186"/>
        <v/>
      </c>
    </row>
    <row r="2348" spans="2:10" ht="45" customHeight="1" x14ac:dyDescent="0.25">
      <c r="B2348" s="194">
        <f t="shared" si="187"/>
        <v>2329</v>
      </c>
      <c r="C2348" s="203"/>
      <c r="D2348" s="209"/>
      <c r="E2348" s="205"/>
      <c r="F2348" s="206"/>
      <c r="G2348" s="199" t="str">
        <f t="shared" si="183"/>
        <v/>
      </c>
      <c r="H2348" s="199" t="str">
        <f t="shared" si="184"/>
        <v/>
      </c>
      <c r="I2348" s="207" t="str">
        <f t="shared" si="185"/>
        <v/>
      </c>
      <c r="J2348" s="208" t="str">
        <f t="shared" si="186"/>
        <v/>
      </c>
    </row>
    <row r="2349" spans="2:10" ht="45" customHeight="1" x14ac:dyDescent="0.25">
      <c r="B2349" s="194">
        <f t="shared" si="187"/>
        <v>2330</v>
      </c>
      <c r="C2349" s="203"/>
      <c r="D2349" s="209"/>
      <c r="E2349" s="205"/>
      <c r="F2349" s="206"/>
      <c r="G2349" s="199" t="str">
        <f t="shared" si="183"/>
        <v/>
      </c>
      <c r="H2349" s="199" t="str">
        <f t="shared" si="184"/>
        <v/>
      </c>
      <c r="I2349" s="207" t="str">
        <f t="shared" si="185"/>
        <v/>
      </c>
      <c r="J2349" s="208" t="str">
        <f t="shared" si="186"/>
        <v/>
      </c>
    </row>
    <row r="2350" spans="2:10" ht="45" customHeight="1" x14ac:dyDescent="0.25">
      <c r="B2350" s="194">
        <f t="shared" si="187"/>
        <v>2331</v>
      </c>
      <c r="C2350" s="203"/>
      <c r="D2350" s="209"/>
      <c r="E2350" s="205"/>
      <c r="F2350" s="206"/>
      <c r="G2350" s="199" t="str">
        <f t="shared" si="183"/>
        <v/>
      </c>
      <c r="H2350" s="199" t="str">
        <f t="shared" si="184"/>
        <v/>
      </c>
      <c r="I2350" s="207" t="str">
        <f t="shared" si="185"/>
        <v/>
      </c>
      <c r="J2350" s="208" t="str">
        <f t="shared" si="186"/>
        <v/>
      </c>
    </row>
    <row r="2351" spans="2:10" ht="45" customHeight="1" x14ac:dyDescent="0.25">
      <c r="B2351" s="194">
        <f t="shared" si="187"/>
        <v>2332</v>
      </c>
      <c r="C2351" s="203"/>
      <c r="D2351" s="209"/>
      <c r="E2351" s="205"/>
      <c r="F2351" s="206"/>
      <c r="G2351" s="199" t="str">
        <f t="shared" si="183"/>
        <v/>
      </c>
      <c r="H2351" s="199" t="str">
        <f t="shared" si="184"/>
        <v/>
      </c>
      <c r="I2351" s="207" t="str">
        <f t="shared" si="185"/>
        <v/>
      </c>
      <c r="J2351" s="208" t="str">
        <f t="shared" si="186"/>
        <v/>
      </c>
    </row>
    <row r="2352" spans="2:10" ht="45" customHeight="1" x14ac:dyDescent="0.25">
      <c r="B2352" s="194">
        <f t="shared" si="187"/>
        <v>2333</v>
      </c>
      <c r="C2352" s="203"/>
      <c r="D2352" s="209"/>
      <c r="E2352" s="205"/>
      <c r="F2352" s="206"/>
      <c r="G2352" s="199" t="str">
        <f t="shared" si="183"/>
        <v/>
      </c>
      <c r="H2352" s="199" t="str">
        <f t="shared" si="184"/>
        <v/>
      </c>
      <c r="I2352" s="207" t="str">
        <f t="shared" si="185"/>
        <v/>
      </c>
      <c r="J2352" s="208" t="str">
        <f t="shared" si="186"/>
        <v/>
      </c>
    </row>
    <row r="2353" spans="2:10" ht="45" customHeight="1" x14ac:dyDescent="0.25">
      <c r="B2353" s="194">
        <f t="shared" si="187"/>
        <v>2334</v>
      </c>
      <c r="C2353" s="203"/>
      <c r="D2353" s="209"/>
      <c r="E2353" s="205"/>
      <c r="F2353" s="206"/>
      <c r="G2353" s="199" t="str">
        <f t="shared" si="183"/>
        <v/>
      </c>
      <c r="H2353" s="199" t="str">
        <f t="shared" si="184"/>
        <v/>
      </c>
      <c r="I2353" s="207" t="str">
        <f t="shared" si="185"/>
        <v/>
      </c>
      <c r="J2353" s="208" t="str">
        <f t="shared" si="186"/>
        <v/>
      </c>
    </row>
    <row r="2354" spans="2:10" ht="45" customHeight="1" x14ac:dyDescent="0.25">
      <c r="B2354" s="194">
        <f t="shared" si="187"/>
        <v>2335</v>
      </c>
      <c r="C2354" s="203"/>
      <c r="D2354" s="209"/>
      <c r="E2354" s="205"/>
      <c r="F2354" s="206"/>
      <c r="G2354" s="199" t="str">
        <f t="shared" si="183"/>
        <v/>
      </c>
      <c r="H2354" s="199" t="str">
        <f t="shared" si="184"/>
        <v/>
      </c>
      <c r="I2354" s="207" t="str">
        <f t="shared" si="185"/>
        <v/>
      </c>
      <c r="J2354" s="208" t="str">
        <f t="shared" si="186"/>
        <v/>
      </c>
    </row>
    <row r="2355" spans="2:10" ht="45" customHeight="1" x14ac:dyDescent="0.25">
      <c r="B2355" s="194">
        <f t="shared" si="187"/>
        <v>2336</v>
      </c>
      <c r="C2355" s="203"/>
      <c r="D2355" s="209"/>
      <c r="E2355" s="205"/>
      <c r="F2355" s="206"/>
      <c r="G2355" s="199" t="str">
        <f t="shared" si="183"/>
        <v/>
      </c>
      <c r="H2355" s="199" t="str">
        <f t="shared" si="184"/>
        <v/>
      </c>
      <c r="I2355" s="207" t="str">
        <f t="shared" si="185"/>
        <v/>
      </c>
      <c r="J2355" s="208" t="str">
        <f t="shared" si="186"/>
        <v/>
      </c>
    </row>
    <row r="2356" spans="2:10" ht="45" customHeight="1" x14ac:dyDescent="0.25">
      <c r="B2356" s="194">
        <f t="shared" si="187"/>
        <v>2337</v>
      </c>
      <c r="C2356" s="203"/>
      <c r="D2356" s="209"/>
      <c r="E2356" s="205"/>
      <c r="F2356" s="206"/>
      <c r="G2356" s="199" t="str">
        <f t="shared" si="183"/>
        <v/>
      </c>
      <c r="H2356" s="199" t="str">
        <f t="shared" si="184"/>
        <v/>
      </c>
      <c r="I2356" s="207" t="str">
        <f t="shared" si="185"/>
        <v/>
      </c>
      <c r="J2356" s="208" t="str">
        <f t="shared" si="186"/>
        <v/>
      </c>
    </row>
    <row r="2357" spans="2:10" ht="45" customHeight="1" x14ac:dyDescent="0.25">
      <c r="B2357" s="194">
        <f t="shared" si="187"/>
        <v>2338</v>
      </c>
      <c r="C2357" s="203"/>
      <c r="D2357" s="209"/>
      <c r="E2357" s="205"/>
      <c r="F2357" s="206"/>
      <c r="G2357" s="199" t="str">
        <f t="shared" si="183"/>
        <v/>
      </c>
      <c r="H2357" s="199" t="str">
        <f t="shared" si="184"/>
        <v/>
      </c>
      <c r="I2357" s="207" t="str">
        <f t="shared" si="185"/>
        <v/>
      </c>
      <c r="J2357" s="208" t="str">
        <f t="shared" si="186"/>
        <v/>
      </c>
    </row>
    <row r="2358" spans="2:10" ht="45" customHeight="1" x14ac:dyDescent="0.25">
      <c r="B2358" s="194">
        <f t="shared" si="187"/>
        <v>2339</v>
      </c>
      <c r="C2358" s="203"/>
      <c r="D2358" s="209"/>
      <c r="E2358" s="205"/>
      <c r="F2358" s="206"/>
      <c r="G2358" s="199" t="str">
        <f t="shared" si="183"/>
        <v/>
      </c>
      <c r="H2358" s="199" t="str">
        <f t="shared" si="184"/>
        <v/>
      </c>
      <c r="I2358" s="207" t="str">
        <f t="shared" si="185"/>
        <v/>
      </c>
      <c r="J2358" s="208" t="str">
        <f t="shared" si="186"/>
        <v/>
      </c>
    </row>
    <row r="2359" spans="2:10" ht="45" customHeight="1" x14ac:dyDescent="0.25">
      <c r="B2359" s="194">
        <f t="shared" si="187"/>
        <v>2340</v>
      </c>
      <c r="C2359" s="203"/>
      <c r="D2359" s="209"/>
      <c r="E2359" s="205"/>
      <c r="F2359" s="206"/>
      <c r="G2359" s="199" t="str">
        <f t="shared" si="183"/>
        <v/>
      </c>
      <c r="H2359" s="199" t="str">
        <f t="shared" si="184"/>
        <v/>
      </c>
      <c r="I2359" s="207" t="str">
        <f t="shared" si="185"/>
        <v/>
      </c>
      <c r="J2359" s="208" t="str">
        <f t="shared" si="186"/>
        <v/>
      </c>
    </row>
    <row r="2360" spans="2:10" ht="45" customHeight="1" x14ac:dyDescent="0.25">
      <c r="B2360" s="194">
        <f t="shared" si="187"/>
        <v>2341</v>
      </c>
      <c r="C2360" s="203"/>
      <c r="D2360" s="209"/>
      <c r="E2360" s="205"/>
      <c r="F2360" s="206"/>
      <c r="G2360" s="199" t="str">
        <f t="shared" si="183"/>
        <v/>
      </c>
      <c r="H2360" s="199" t="str">
        <f t="shared" si="184"/>
        <v/>
      </c>
      <c r="I2360" s="207" t="str">
        <f t="shared" si="185"/>
        <v/>
      </c>
      <c r="J2360" s="208" t="str">
        <f t="shared" si="186"/>
        <v/>
      </c>
    </row>
    <row r="2361" spans="2:10" ht="45" customHeight="1" x14ac:dyDescent="0.25">
      <c r="B2361" s="194">
        <f t="shared" si="187"/>
        <v>2342</v>
      </c>
      <c r="C2361" s="203"/>
      <c r="D2361" s="209"/>
      <c r="E2361" s="205"/>
      <c r="F2361" s="206"/>
      <c r="G2361" s="199" t="str">
        <f t="shared" si="183"/>
        <v/>
      </c>
      <c r="H2361" s="199" t="str">
        <f t="shared" si="184"/>
        <v/>
      </c>
      <c r="I2361" s="207" t="str">
        <f t="shared" si="185"/>
        <v/>
      </c>
      <c r="J2361" s="208" t="str">
        <f t="shared" si="186"/>
        <v/>
      </c>
    </row>
    <row r="2362" spans="2:10" ht="45" customHeight="1" x14ac:dyDescent="0.25">
      <c r="B2362" s="194">
        <f t="shared" si="187"/>
        <v>2343</v>
      </c>
      <c r="C2362" s="203"/>
      <c r="D2362" s="209"/>
      <c r="E2362" s="205"/>
      <c r="F2362" s="206"/>
      <c r="G2362" s="199" t="str">
        <f t="shared" si="183"/>
        <v/>
      </c>
      <c r="H2362" s="199" t="str">
        <f t="shared" si="184"/>
        <v/>
      </c>
      <c r="I2362" s="207" t="str">
        <f t="shared" si="185"/>
        <v/>
      </c>
      <c r="J2362" s="208" t="str">
        <f t="shared" si="186"/>
        <v/>
      </c>
    </row>
    <row r="2363" spans="2:10" ht="45" customHeight="1" x14ac:dyDescent="0.25">
      <c r="B2363" s="194">
        <f t="shared" si="187"/>
        <v>2344</v>
      </c>
      <c r="C2363" s="203"/>
      <c r="D2363" s="209"/>
      <c r="E2363" s="205"/>
      <c r="F2363" s="206"/>
      <c r="G2363" s="199" t="str">
        <f t="shared" si="183"/>
        <v/>
      </c>
      <c r="H2363" s="199" t="str">
        <f t="shared" si="184"/>
        <v/>
      </c>
      <c r="I2363" s="207" t="str">
        <f t="shared" si="185"/>
        <v/>
      </c>
      <c r="J2363" s="208" t="str">
        <f t="shared" si="186"/>
        <v/>
      </c>
    </row>
    <row r="2364" spans="2:10" ht="45" customHeight="1" x14ac:dyDescent="0.25">
      <c r="B2364" s="194">
        <f t="shared" si="187"/>
        <v>2345</v>
      </c>
      <c r="C2364" s="203"/>
      <c r="D2364" s="209"/>
      <c r="E2364" s="205"/>
      <c r="F2364" s="206"/>
      <c r="G2364" s="199" t="str">
        <f t="shared" si="183"/>
        <v/>
      </c>
      <c r="H2364" s="199" t="str">
        <f t="shared" si="184"/>
        <v/>
      </c>
      <c r="I2364" s="207" t="str">
        <f t="shared" si="185"/>
        <v/>
      </c>
      <c r="J2364" s="208" t="str">
        <f t="shared" si="186"/>
        <v/>
      </c>
    </row>
    <row r="2365" spans="2:10" ht="45" customHeight="1" x14ac:dyDescent="0.25">
      <c r="B2365" s="194">
        <f t="shared" si="187"/>
        <v>2346</v>
      </c>
      <c r="C2365" s="203"/>
      <c r="D2365" s="209"/>
      <c r="E2365" s="205"/>
      <c r="F2365" s="206"/>
      <c r="G2365" s="199" t="str">
        <f t="shared" si="183"/>
        <v/>
      </c>
      <c r="H2365" s="199" t="str">
        <f t="shared" si="184"/>
        <v/>
      </c>
      <c r="I2365" s="207" t="str">
        <f t="shared" si="185"/>
        <v/>
      </c>
      <c r="J2365" s="208" t="str">
        <f t="shared" si="186"/>
        <v/>
      </c>
    </row>
    <row r="2366" spans="2:10" ht="45" customHeight="1" x14ac:dyDescent="0.25">
      <c r="B2366" s="194">
        <f t="shared" si="187"/>
        <v>2347</v>
      </c>
      <c r="C2366" s="203"/>
      <c r="D2366" s="209"/>
      <c r="E2366" s="205"/>
      <c r="F2366" s="206"/>
      <c r="G2366" s="199" t="str">
        <f t="shared" si="183"/>
        <v/>
      </c>
      <c r="H2366" s="199" t="str">
        <f t="shared" si="184"/>
        <v/>
      </c>
      <c r="I2366" s="207" t="str">
        <f t="shared" si="185"/>
        <v/>
      </c>
      <c r="J2366" s="208" t="str">
        <f t="shared" si="186"/>
        <v/>
      </c>
    </row>
    <row r="2367" spans="2:10" ht="45" customHeight="1" x14ac:dyDescent="0.25">
      <c r="B2367" s="194">
        <f t="shared" si="187"/>
        <v>2348</v>
      </c>
      <c r="C2367" s="203"/>
      <c r="D2367" s="209"/>
      <c r="E2367" s="205"/>
      <c r="F2367" s="206"/>
      <c r="G2367" s="199" t="str">
        <f t="shared" si="183"/>
        <v/>
      </c>
      <c r="H2367" s="199" t="str">
        <f t="shared" si="184"/>
        <v/>
      </c>
      <c r="I2367" s="207" t="str">
        <f t="shared" si="185"/>
        <v/>
      </c>
      <c r="J2367" s="208" t="str">
        <f t="shared" si="186"/>
        <v/>
      </c>
    </row>
    <row r="2368" spans="2:10" ht="45" customHeight="1" x14ac:dyDescent="0.25">
      <c r="B2368" s="194">
        <f t="shared" si="187"/>
        <v>2349</v>
      </c>
      <c r="C2368" s="203"/>
      <c r="D2368" s="209"/>
      <c r="E2368" s="205"/>
      <c r="F2368" s="206"/>
      <c r="G2368" s="199" t="str">
        <f t="shared" si="183"/>
        <v/>
      </c>
      <c r="H2368" s="199" t="str">
        <f t="shared" si="184"/>
        <v/>
      </c>
      <c r="I2368" s="207" t="str">
        <f t="shared" si="185"/>
        <v/>
      </c>
      <c r="J2368" s="208" t="str">
        <f t="shared" si="186"/>
        <v/>
      </c>
    </row>
    <row r="2369" spans="2:10" ht="45" customHeight="1" x14ac:dyDescent="0.25">
      <c r="B2369" s="194">
        <f t="shared" si="187"/>
        <v>2350</v>
      </c>
      <c r="C2369" s="203"/>
      <c r="D2369" s="209"/>
      <c r="E2369" s="205"/>
      <c r="F2369" s="206"/>
      <c r="G2369" s="199" t="str">
        <f t="shared" si="183"/>
        <v/>
      </c>
      <c r="H2369" s="199" t="str">
        <f t="shared" si="184"/>
        <v/>
      </c>
      <c r="I2369" s="207" t="str">
        <f t="shared" si="185"/>
        <v/>
      </c>
      <c r="J2369" s="208" t="str">
        <f t="shared" si="186"/>
        <v/>
      </c>
    </row>
    <row r="2370" spans="2:10" ht="45" customHeight="1" x14ac:dyDescent="0.25">
      <c r="B2370" s="194">
        <f t="shared" si="187"/>
        <v>2351</v>
      </c>
      <c r="C2370" s="203"/>
      <c r="D2370" s="209"/>
      <c r="E2370" s="205"/>
      <c r="F2370" s="206"/>
      <c r="G2370" s="199" t="str">
        <f t="shared" si="183"/>
        <v/>
      </c>
      <c r="H2370" s="199" t="str">
        <f t="shared" si="184"/>
        <v/>
      </c>
      <c r="I2370" s="207" t="str">
        <f t="shared" si="185"/>
        <v/>
      </c>
      <c r="J2370" s="208" t="str">
        <f t="shared" si="186"/>
        <v/>
      </c>
    </row>
    <row r="2371" spans="2:10" ht="45" customHeight="1" x14ac:dyDescent="0.25">
      <c r="B2371" s="194">
        <f t="shared" si="187"/>
        <v>2352</v>
      </c>
      <c r="C2371" s="203"/>
      <c r="D2371" s="209"/>
      <c r="E2371" s="205"/>
      <c r="F2371" s="206"/>
      <c r="G2371" s="199" t="str">
        <f t="shared" si="183"/>
        <v/>
      </c>
      <c r="H2371" s="199" t="str">
        <f t="shared" si="184"/>
        <v/>
      </c>
      <c r="I2371" s="207" t="str">
        <f t="shared" si="185"/>
        <v/>
      </c>
      <c r="J2371" s="208" t="str">
        <f t="shared" si="186"/>
        <v/>
      </c>
    </row>
    <row r="2372" spans="2:10" ht="45" customHeight="1" x14ac:dyDescent="0.25">
      <c r="B2372" s="194">
        <f t="shared" si="187"/>
        <v>2353</v>
      </c>
      <c r="C2372" s="203"/>
      <c r="D2372" s="209"/>
      <c r="E2372" s="205"/>
      <c r="F2372" s="206"/>
      <c r="G2372" s="199" t="str">
        <f t="shared" si="183"/>
        <v/>
      </c>
      <c r="H2372" s="199" t="str">
        <f t="shared" si="184"/>
        <v/>
      </c>
      <c r="I2372" s="207" t="str">
        <f t="shared" si="185"/>
        <v/>
      </c>
      <c r="J2372" s="208" t="str">
        <f t="shared" si="186"/>
        <v/>
      </c>
    </row>
    <row r="2373" spans="2:10" ht="45" customHeight="1" x14ac:dyDescent="0.25">
      <c r="B2373" s="194">
        <f t="shared" si="187"/>
        <v>2354</v>
      </c>
      <c r="C2373" s="203"/>
      <c r="D2373" s="209"/>
      <c r="E2373" s="205"/>
      <c r="F2373" s="206"/>
      <c r="G2373" s="199" t="str">
        <f t="shared" si="183"/>
        <v/>
      </c>
      <c r="H2373" s="199" t="str">
        <f t="shared" si="184"/>
        <v/>
      </c>
      <c r="I2373" s="207" t="str">
        <f t="shared" si="185"/>
        <v/>
      </c>
      <c r="J2373" s="208" t="str">
        <f t="shared" si="186"/>
        <v/>
      </c>
    </row>
    <row r="2374" spans="2:10" ht="45" customHeight="1" x14ac:dyDescent="0.25">
      <c r="B2374" s="194">
        <f t="shared" si="187"/>
        <v>2355</v>
      </c>
      <c r="C2374" s="203"/>
      <c r="D2374" s="209"/>
      <c r="E2374" s="205"/>
      <c r="F2374" s="206"/>
      <c r="G2374" s="199" t="str">
        <f t="shared" si="183"/>
        <v/>
      </c>
      <c r="H2374" s="199" t="str">
        <f t="shared" si="184"/>
        <v/>
      </c>
      <c r="I2374" s="207" t="str">
        <f t="shared" si="185"/>
        <v/>
      </c>
      <c r="J2374" s="208" t="str">
        <f t="shared" si="186"/>
        <v/>
      </c>
    </row>
    <row r="2375" spans="2:10" ht="45" customHeight="1" x14ac:dyDescent="0.25">
      <c r="B2375" s="194">
        <f t="shared" si="187"/>
        <v>2356</v>
      </c>
      <c r="C2375" s="203"/>
      <c r="D2375" s="209"/>
      <c r="E2375" s="205"/>
      <c r="F2375" s="206"/>
      <c r="G2375" s="199" t="str">
        <f t="shared" si="183"/>
        <v/>
      </c>
      <c r="H2375" s="199" t="str">
        <f t="shared" si="184"/>
        <v/>
      </c>
      <c r="I2375" s="207" t="str">
        <f t="shared" si="185"/>
        <v/>
      </c>
      <c r="J2375" s="208" t="str">
        <f t="shared" si="186"/>
        <v/>
      </c>
    </row>
    <row r="2376" spans="2:10" ht="45" customHeight="1" x14ac:dyDescent="0.25">
      <c r="B2376" s="194">
        <f t="shared" si="187"/>
        <v>2357</v>
      </c>
      <c r="C2376" s="203"/>
      <c r="D2376" s="209"/>
      <c r="E2376" s="205"/>
      <c r="F2376" s="206"/>
      <c r="G2376" s="199" t="str">
        <f t="shared" si="183"/>
        <v/>
      </c>
      <c r="H2376" s="199" t="str">
        <f t="shared" si="184"/>
        <v/>
      </c>
      <c r="I2376" s="207" t="str">
        <f t="shared" si="185"/>
        <v/>
      </c>
      <c r="J2376" s="208" t="str">
        <f t="shared" si="186"/>
        <v/>
      </c>
    </row>
    <row r="2377" spans="2:10" ht="45" customHeight="1" x14ac:dyDescent="0.25">
      <c r="B2377" s="194">
        <f t="shared" si="187"/>
        <v>2358</v>
      </c>
      <c r="C2377" s="203"/>
      <c r="D2377" s="209"/>
      <c r="E2377" s="205"/>
      <c r="F2377" s="206"/>
      <c r="G2377" s="199" t="str">
        <f t="shared" si="183"/>
        <v/>
      </c>
      <c r="H2377" s="199" t="str">
        <f t="shared" si="184"/>
        <v/>
      </c>
      <c r="I2377" s="207" t="str">
        <f t="shared" si="185"/>
        <v/>
      </c>
      <c r="J2377" s="208" t="str">
        <f t="shared" si="186"/>
        <v/>
      </c>
    </row>
    <row r="2378" spans="2:10" ht="45" customHeight="1" x14ac:dyDescent="0.25">
      <c r="B2378" s="194">
        <f t="shared" si="187"/>
        <v>2359</v>
      </c>
      <c r="C2378" s="203"/>
      <c r="D2378" s="209"/>
      <c r="E2378" s="205"/>
      <c r="F2378" s="206"/>
      <c r="G2378" s="199" t="str">
        <f t="shared" si="183"/>
        <v/>
      </c>
      <c r="H2378" s="199" t="str">
        <f t="shared" si="184"/>
        <v/>
      </c>
      <c r="I2378" s="207" t="str">
        <f t="shared" si="185"/>
        <v/>
      </c>
      <c r="J2378" s="208" t="str">
        <f t="shared" si="186"/>
        <v/>
      </c>
    </row>
    <row r="2379" spans="2:10" ht="45" customHeight="1" x14ac:dyDescent="0.25">
      <c r="B2379" s="194">
        <f t="shared" si="187"/>
        <v>2360</v>
      </c>
      <c r="C2379" s="203"/>
      <c r="D2379" s="209"/>
      <c r="E2379" s="205"/>
      <c r="F2379" s="206"/>
      <c r="G2379" s="199" t="str">
        <f t="shared" si="183"/>
        <v/>
      </c>
      <c r="H2379" s="199" t="str">
        <f t="shared" si="184"/>
        <v/>
      </c>
      <c r="I2379" s="207" t="str">
        <f t="shared" si="185"/>
        <v/>
      </c>
      <c r="J2379" s="208" t="str">
        <f t="shared" si="186"/>
        <v/>
      </c>
    </row>
    <row r="2380" spans="2:10" ht="45" customHeight="1" x14ac:dyDescent="0.25">
      <c r="B2380" s="194">
        <f t="shared" si="187"/>
        <v>2361</v>
      </c>
      <c r="C2380" s="203"/>
      <c r="D2380" s="209"/>
      <c r="E2380" s="205"/>
      <c r="F2380" s="206"/>
      <c r="G2380" s="199" t="str">
        <f t="shared" si="183"/>
        <v/>
      </c>
      <c r="H2380" s="199" t="str">
        <f t="shared" si="184"/>
        <v/>
      </c>
      <c r="I2380" s="207" t="str">
        <f t="shared" si="185"/>
        <v/>
      </c>
      <c r="J2380" s="208" t="str">
        <f t="shared" si="186"/>
        <v/>
      </c>
    </row>
    <row r="2381" spans="2:10" ht="45" customHeight="1" x14ac:dyDescent="0.25">
      <c r="B2381" s="194">
        <f t="shared" si="187"/>
        <v>2362</v>
      </c>
      <c r="C2381" s="203"/>
      <c r="D2381" s="209"/>
      <c r="E2381" s="205"/>
      <c r="F2381" s="206"/>
      <c r="G2381" s="199" t="str">
        <f t="shared" si="183"/>
        <v/>
      </c>
      <c r="H2381" s="199" t="str">
        <f t="shared" si="184"/>
        <v/>
      </c>
      <c r="I2381" s="207" t="str">
        <f t="shared" si="185"/>
        <v/>
      </c>
      <c r="J2381" s="208" t="str">
        <f t="shared" si="186"/>
        <v/>
      </c>
    </row>
    <row r="2382" spans="2:10" ht="45" customHeight="1" x14ac:dyDescent="0.25">
      <c r="B2382" s="194">
        <f t="shared" si="187"/>
        <v>2363</v>
      </c>
      <c r="C2382" s="203"/>
      <c r="D2382" s="209"/>
      <c r="E2382" s="205"/>
      <c r="F2382" s="206"/>
      <c r="G2382" s="199" t="str">
        <f t="shared" si="183"/>
        <v/>
      </c>
      <c r="H2382" s="199" t="str">
        <f t="shared" si="184"/>
        <v/>
      </c>
      <c r="I2382" s="207" t="str">
        <f t="shared" si="185"/>
        <v/>
      </c>
      <c r="J2382" s="208" t="str">
        <f t="shared" si="186"/>
        <v/>
      </c>
    </row>
    <row r="2383" spans="2:10" ht="45" customHeight="1" x14ac:dyDescent="0.25">
      <c r="B2383" s="194">
        <f t="shared" si="187"/>
        <v>2364</v>
      </c>
      <c r="C2383" s="203"/>
      <c r="D2383" s="209"/>
      <c r="E2383" s="205"/>
      <c r="F2383" s="206"/>
      <c r="G2383" s="199" t="str">
        <f t="shared" si="183"/>
        <v/>
      </c>
      <c r="H2383" s="199" t="str">
        <f t="shared" si="184"/>
        <v/>
      </c>
      <c r="I2383" s="207" t="str">
        <f t="shared" si="185"/>
        <v/>
      </c>
      <c r="J2383" s="208" t="str">
        <f t="shared" si="186"/>
        <v/>
      </c>
    </row>
    <row r="2384" spans="2:10" ht="45" customHeight="1" x14ac:dyDescent="0.25">
      <c r="B2384" s="194">
        <f t="shared" si="187"/>
        <v>2365</v>
      </c>
      <c r="C2384" s="203"/>
      <c r="D2384" s="209"/>
      <c r="E2384" s="205"/>
      <c r="F2384" s="206"/>
      <c r="G2384" s="199" t="str">
        <f t="shared" si="183"/>
        <v/>
      </c>
      <c r="H2384" s="199" t="str">
        <f t="shared" si="184"/>
        <v/>
      </c>
      <c r="I2384" s="207" t="str">
        <f t="shared" si="185"/>
        <v/>
      </c>
      <c r="J2384" s="208" t="str">
        <f t="shared" si="186"/>
        <v/>
      </c>
    </row>
    <row r="2385" spans="2:10" ht="45" customHeight="1" x14ac:dyDescent="0.25">
      <c r="B2385" s="194">
        <f t="shared" si="187"/>
        <v>2366</v>
      </c>
      <c r="C2385" s="203"/>
      <c r="D2385" s="209"/>
      <c r="E2385" s="205"/>
      <c r="F2385" s="206"/>
      <c r="G2385" s="199" t="str">
        <f t="shared" si="183"/>
        <v/>
      </c>
      <c r="H2385" s="199" t="str">
        <f t="shared" si="184"/>
        <v/>
      </c>
      <c r="I2385" s="207" t="str">
        <f t="shared" si="185"/>
        <v/>
      </c>
      <c r="J2385" s="208" t="str">
        <f t="shared" si="186"/>
        <v/>
      </c>
    </row>
    <row r="2386" spans="2:10" ht="45" customHeight="1" x14ac:dyDescent="0.25">
      <c r="B2386" s="194">
        <f t="shared" si="187"/>
        <v>2367</v>
      </c>
      <c r="C2386" s="203"/>
      <c r="D2386" s="209"/>
      <c r="E2386" s="205"/>
      <c r="F2386" s="206"/>
      <c r="G2386" s="199" t="str">
        <f t="shared" si="183"/>
        <v/>
      </c>
      <c r="H2386" s="199" t="str">
        <f t="shared" si="184"/>
        <v/>
      </c>
      <c r="I2386" s="207" t="str">
        <f t="shared" si="185"/>
        <v/>
      </c>
      <c r="J2386" s="208" t="str">
        <f t="shared" si="186"/>
        <v/>
      </c>
    </row>
    <row r="2387" spans="2:10" ht="45" customHeight="1" x14ac:dyDescent="0.25">
      <c r="B2387" s="194">
        <f t="shared" si="187"/>
        <v>2368</v>
      </c>
      <c r="C2387" s="203"/>
      <c r="D2387" s="209"/>
      <c r="E2387" s="205"/>
      <c r="F2387" s="206"/>
      <c r="G2387" s="199" t="str">
        <f t="shared" ref="G2387:G2450" si="188">IF(D2387&gt;0,G2386+D2387,"")</f>
        <v/>
      </c>
      <c r="H2387" s="199" t="str">
        <f t="shared" ref="H2387:H2450" si="189">IF(E2387&gt;0,+D2387/E2387,"")</f>
        <v/>
      </c>
      <c r="I2387" s="207" t="str">
        <f t="shared" ref="I2387:I2450" si="190">IF(ISERR(F2387/D2387),"",(F2387/D2387))</f>
        <v/>
      </c>
      <c r="J2387" s="208" t="str">
        <f t="shared" ref="J2387:J2450" si="191">IF(D2387&gt;0,(IF(AND(ISERROR(VLOOKUP(D2387/$J$12,$M$10:$O$13,3,1))),"ALERTA. Registre SMMLV, casilla 8",VLOOKUP(D2387/$J$12,$M$10:$O$13,3,1))),"")</f>
        <v/>
      </c>
    </row>
    <row r="2388" spans="2:10" ht="45" customHeight="1" x14ac:dyDescent="0.25">
      <c r="B2388" s="194">
        <f t="shared" si="187"/>
        <v>2369</v>
      </c>
      <c r="C2388" s="203"/>
      <c r="D2388" s="209"/>
      <c r="E2388" s="205"/>
      <c r="F2388" s="206"/>
      <c r="G2388" s="199" t="str">
        <f t="shared" si="188"/>
        <v/>
      </c>
      <c r="H2388" s="199" t="str">
        <f t="shared" si="189"/>
        <v/>
      </c>
      <c r="I2388" s="207" t="str">
        <f t="shared" si="190"/>
        <v/>
      </c>
      <c r="J2388" s="208" t="str">
        <f t="shared" si="191"/>
        <v/>
      </c>
    </row>
    <row r="2389" spans="2:10" ht="45" customHeight="1" x14ac:dyDescent="0.25">
      <c r="B2389" s="194">
        <f t="shared" ref="B2389:B2452" si="192">1+B2388</f>
        <v>2370</v>
      </c>
      <c r="C2389" s="203"/>
      <c r="D2389" s="209"/>
      <c r="E2389" s="205"/>
      <c r="F2389" s="206"/>
      <c r="G2389" s="199" t="str">
        <f t="shared" si="188"/>
        <v/>
      </c>
      <c r="H2389" s="199" t="str">
        <f t="shared" si="189"/>
        <v/>
      </c>
      <c r="I2389" s="207" t="str">
        <f t="shared" si="190"/>
        <v/>
      </c>
      <c r="J2389" s="208" t="str">
        <f t="shared" si="191"/>
        <v/>
      </c>
    </row>
    <row r="2390" spans="2:10" ht="45" customHeight="1" x14ac:dyDescent="0.25">
      <c r="B2390" s="194">
        <f t="shared" si="192"/>
        <v>2371</v>
      </c>
      <c r="C2390" s="203"/>
      <c r="D2390" s="209"/>
      <c r="E2390" s="205"/>
      <c r="F2390" s="206"/>
      <c r="G2390" s="199" t="str">
        <f t="shared" si="188"/>
        <v/>
      </c>
      <c r="H2390" s="199" t="str">
        <f t="shared" si="189"/>
        <v/>
      </c>
      <c r="I2390" s="207" t="str">
        <f t="shared" si="190"/>
        <v/>
      </c>
      <c r="J2390" s="208" t="str">
        <f t="shared" si="191"/>
        <v/>
      </c>
    </row>
    <row r="2391" spans="2:10" ht="45" customHeight="1" x14ac:dyDescent="0.25">
      <c r="B2391" s="194">
        <f t="shared" si="192"/>
        <v>2372</v>
      </c>
      <c r="C2391" s="203"/>
      <c r="D2391" s="209"/>
      <c r="E2391" s="205"/>
      <c r="F2391" s="206"/>
      <c r="G2391" s="199" t="str">
        <f t="shared" si="188"/>
        <v/>
      </c>
      <c r="H2391" s="199" t="str">
        <f t="shared" si="189"/>
        <v/>
      </c>
      <c r="I2391" s="207" t="str">
        <f t="shared" si="190"/>
        <v/>
      </c>
      <c r="J2391" s="208" t="str">
        <f t="shared" si="191"/>
        <v/>
      </c>
    </row>
    <row r="2392" spans="2:10" ht="45" customHeight="1" x14ac:dyDescent="0.25">
      <c r="B2392" s="194">
        <f t="shared" si="192"/>
        <v>2373</v>
      </c>
      <c r="C2392" s="203"/>
      <c r="D2392" s="209"/>
      <c r="E2392" s="205"/>
      <c r="F2392" s="206"/>
      <c r="G2392" s="199" t="str">
        <f t="shared" si="188"/>
        <v/>
      </c>
      <c r="H2392" s="199" t="str">
        <f t="shared" si="189"/>
        <v/>
      </c>
      <c r="I2392" s="207" t="str">
        <f t="shared" si="190"/>
        <v/>
      </c>
      <c r="J2392" s="208" t="str">
        <f t="shared" si="191"/>
        <v/>
      </c>
    </row>
    <row r="2393" spans="2:10" ht="45" customHeight="1" x14ac:dyDescent="0.25">
      <c r="B2393" s="194">
        <f t="shared" si="192"/>
        <v>2374</v>
      </c>
      <c r="C2393" s="203"/>
      <c r="D2393" s="209"/>
      <c r="E2393" s="205"/>
      <c r="F2393" s="206"/>
      <c r="G2393" s="199" t="str">
        <f t="shared" si="188"/>
        <v/>
      </c>
      <c r="H2393" s="199" t="str">
        <f t="shared" si="189"/>
        <v/>
      </c>
      <c r="I2393" s="207" t="str">
        <f t="shared" si="190"/>
        <v/>
      </c>
      <c r="J2393" s="208" t="str">
        <f t="shared" si="191"/>
        <v/>
      </c>
    </row>
    <row r="2394" spans="2:10" ht="45" customHeight="1" x14ac:dyDescent="0.25">
      <c r="B2394" s="194">
        <f t="shared" si="192"/>
        <v>2375</v>
      </c>
      <c r="C2394" s="203"/>
      <c r="D2394" s="209"/>
      <c r="E2394" s="205"/>
      <c r="F2394" s="206"/>
      <c r="G2394" s="199" t="str">
        <f t="shared" si="188"/>
        <v/>
      </c>
      <c r="H2394" s="199" t="str">
        <f t="shared" si="189"/>
        <v/>
      </c>
      <c r="I2394" s="207" t="str">
        <f t="shared" si="190"/>
        <v/>
      </c>
      <c r="J2394" s="208" t="str">
        <f t="shared" si="191"/>
        <v/>
      </c>
    </row>
    <row r="2395" spans="2:10" ht="45" customHeight="1" x14ac:dyDescent="0.25">
      <c r="B2395" s="194">
        <f t="shared" si="192"/>
        <v>2376</v>
      </c>
      <c r="C2395" s="203"/>
      <c r="D2395" s="209"/>
      <c r="E2395" s="205"/>
      <c r="F2395" s="206"/>
      <c r="G2395" s="199" t="str">
        <f t="shared" si="188"/>
        <v/>
      </c>
      <c r="H2395" s="199" t="str">
        <f t="shared" si="189"/>
        <v/>
      </c>
      <c r="I2395" s="207" t="str">
        <f t="shared" si="190"/>
        <v/>
      </c>
      <c r="J2395" s="208" t="str">
        <f t="shared" si="191"/>
        <v/>
      </c>
    </row>
    <row r="2396" spans="2:10" ht="45" customHeight="1" x14ac:dyDescent="0.25">
      <c r="B2396" s="194">
        <f t="shared" si="192"/>
        <v>2377</v>
      </c>
      <c r="C2396" s="203"/>
      <c r="D2396" s="209"/>
      <c r="E2396" s="205"/>
      <c r="F2396" s="206"/>
      <c r="G2396" s="199" t="str">
        <f t="shared" si="188"/>
        <v/>
      </c>
      <c r="H2396" s="199" t="str">
        <f t="shared" si="189"/>
        <v/>
      </c>
      <c r="I2396" s="207" t="str">
        <f t="shared" si="190"/>
        <v/>
      </c>
      <c r="J2396" s="208" t="str">
        <f t="shared" si="191"/>
        <v/>
      </c>
    </row>
    <row r="2397" spans="2:10" ht="45" customHeight="1" x14ac:dyDescent="0.25">
      <c r="B2397" s="194">
        <f t="shared" si="192"/>
        <v>2378</v>
      </c>
      <c r="C2397" s="203"/>
      <c r="D2397" s="209"/>
      <c r="E2397" s="205"/>
      <c r="F2397" s="206"/>
      <c r="G2397" s="199" t="str">
        <f t="shared" si="188"/>
        <v/>
      </c>
      <c r="H2397" s="199" t="str">
        <f t="shared" si="189"/>
        <v/>
      </c>
      <c r="I2397" s="207" t="str">
        <f t="shared" si="190"/>
        <v/>
      </c>
      <c r="J2397" s="208" t="str">
        <f t="shared" si="191"/>
        <v/>
      </c>
    </row>
    <row r="2398" spans="2:10" ht="45" customHeight="1" x14ac:dyDescent="0.25">
      <c r="B2398" s="194">
        <f t="shared" si="192"/>
        <v>2379</v>
      </c>
      <c r="C2398" s="203"/>
      <c r="D2398" s="209"/>
      <c r="E2398" s="205"/>
      <c r="F2398" s="206"/>
      <c r="G2398" s="199" t="str">
        <f t="shared" si="188"/>
        <v/>
      </c>
      <c r="H2398" s="199" t="str">
        <f t="shared" si="189"/>
        <v/>
      </c>
      <c r="I2398" s="207" t="str">
        <f t="shared" si="190"/>
        <v/>
      </c>
      <c r="J2398" s="208" t="str">
        <f t="shared" si="191"/>
        <v/>
      </c>
    </row>
    <row r="2399" spans="2:10" ht="45" customHeight="1" x14ac:dyDescent="0.25">
      <c r="B2399" s="194">
        <f t="shared" si="192"/>
        <v>2380</v>
      </c>
      <c r="C2399" s="203"/>
      <c r="D2399" s="209"/>
      <c r="E2399" s="205"/>
      <c r="F2399" s="206"/>
      <c r="G2399" s="199" t="str">
        <f t="shared" si="188"/>
        <v/>
      </c>
      <c r="H2399" s="199" t="str">
        <f t="shared" si="189"/>
        <v/>
      </c>
      <c r="I2399" s="207" t="str">
        <f t="shared" si="190"/>
        <v/>
      </c>
      <c r="J2399" s="208" t="str">
        <f t="shared" si="191"/>
        <v/>
      </c>
    </row>
    <row r="2400" spans="2:10" ht="45" customHeight="1" x14ac:dyDescent="0.25">
      <c r="B2400" s="194">
        <f t="shared" si="192"/>
        <v>2381</v>
      </c>
      <c r="C2400" s="203"/>
      <c r="D2400" s="209"/>
      <c r="E2400" s="205"/>
      <c r="F2400" s="206"/>
      <c r="G2400" s="199" t="str">
        <f t="shared" si="188"/>
        <v/>
      </c>
      <c r="H2400" s="199" t="str">
        <f t="shared" si="189"/>
        <v/>
      </c>
      <c r="I2400" s="207" t="str">
        <f t="shared" si="190"/>
        <v/>
      </c>
      <c r="J2400" s="208" t="str">
        <f t="shared" si="191"/>
        <v/>
      </c>
    </row>
    <row r="2401" spans="2:10" ht="45" customHeight="1" x14ac:dyDescent="0.25">
      <c r="B2401" s="194">
        <f t="shared" si="192"/>
        <v>2382</v>
      </c>
      <c r="C2401" s="203"/>
      <c r="D2401" s="209"/>
      <c r="E2401" s="205"/>
      <c r="F2401" s="206"/>
      <c r="G2401" s="199" t="str">
        <f t="shared" si="188"/>
        <v/>
      </c>
      <c r="H2401" s="199" t="str">
        <f t="shared" si="189"/>
        <v/>
      </c>
      <c r="I2401" s="207" t="str">
        <f t="shared" si="190"/>
        <v/>
      </c>
      <c r="J2401" s="208" t="str">
        <f t="shared" si="191"/>
        <v/>
      </c>
    </row>
    <row r="2402" spans="2:10" ht="45" customHeight="1" x14ac:dyDescent="0.25">
      <c r="B2402" s="194">
        <f t="shared" si="192"/>
        <v>2383</v>
      </c>
      <c r="C2402" s="203"/>
      <c r="D2402" s="209"/>
      <c r="E2402" s="205"/>
      <c r="F2402" s="206"/>
      <c r="G2402" s="199" t="str">
        <f t="shared" si="188"/>
        <v/>
      </c>
      <c r="H2402" s="199" t="str">
        <f t="shared" si="189"/>
        <v/>
      </c>
      <c r="I2402" s="207" t="str">
        <f t="shared" si="190"/>
        <v/>
      </c>
      <c r="J2402" s="208" t="str">
        <f t="shared" si="191"/>
        <v/>
      </c>
    </row>
    <row r="2403" spans="2:10" ht="45" customHeight="1" x14ac:dyDescent="0.25">
      <c r="B2403" s="194">
        <f t="shared" si="192"/>
        <v>2384</v>
      </c>
      <c r="C2403" s="203"/>
      <c r="D2403" s="209"/>
      <c r="E2403" s="205"/>
      <c r="F2403" s="206"/>
      <c r="G2403" s="199" t="str">
        <f t="shared" si="188"/>
        <v/>
      </c>
      <c r="H2403" s="199" t="str">
        <f t="shared" si="189"/>
        <v/>
      </c>
      <c r="I2403" s="207" t="str">
        <f t="shared" si="190"/>
        <v/>
      </c>
      <c r="J2403" s="208" t="str">
        <f t="shared" si="191"/>
        <v/>
      </c>
    </row>
    <row r="2404" spans="2:10" ht="45" customHeight="1" x14ac:dyDescent="0.25">
      <c r="B2404" s="194">
        <f t="shared" si="192"/>
        <v>2385</v>
      </c>
      <c r="C2404" s="203"/>
      <c r="D2404" s="209"/>
      <c r="E2404" s="205"/>
      <c r="F2404" s="206"/>
      <c r="G2404" s="199" t="str">
        <f t="shared" si="188"/>
        <v/>
      </c>
      <c r="H2404" s="199" t="str">
        <f t="shared" si="189"/>
        <v/>
      </c>
      <c r="I2404" s="207" t="str">
        <f t="shared" si="190"/>
        <v/>
      </c>
      <c r="J2404" s="208" t="str">
        <f t="shared" si="191"/>
        <v/>
      </c>
    </row>
    <row r="2405" spans="2:10" ht="45" customHeight="1" x14ac:dyDescent="0.25">
      <c r="B2405" s="194">
        <f t="shared" si="192"/>
        <v>2386</v>
      </c>
      <c r="C2405" s="203"/>
      <c r="D2405" s="209"/>
      <c r="E2405" s="205"/>
      <c r="F2405" s="206"/>
      <c r="G2405" s="199" t="str">
        <f t="shared" si="188"/>
        <v/>
      </c>
      <c r="H2405" s="199" t="str">
        <f t="shared" si="189"/>
        <v/>
      </c>
      <c r="I2405" s="207" t="str">
        <f t="shared" si="190"/>
        <v/>
      </c>
      <c r="J2405" s="208" t="str">
        <f t="shared" si="191"/>
        <v/>
      </c>
    </row>
    <row r="2406" spans="2:10" ht="45" customHeight="1" x14ac:dyDescent="0.25">
      <c r="B2406" s="194">
        <f t="shared" si="192"/>
        <v>2387</v>
      </c>
      <c r="C2406" s="203"/>
      <c r="D2406" s="209"/>
      <c r="E2406" s="205"/>
      <c r="F2406" s="206"/>
      <c r="G2406" s="199" t="str">
        <f t="shared" si="188"/>
        <v/>
      </c>
      <c r="H2406" s="199" t="str">
        <f t="shared" si="189"/>
        <v/>
      </c>
      <c r="I2406" s="207" t="str">
        <f t="shared" si="190"/>
        <v/>
      </c>
      <c r="J2406" s="208" t="str">
        <f t="shared" si="191"/>
        <v/>
      </c>
    </row>
    <row r="2407" spans="2:10" ht="45" customHeight="1" x14ac:dyDescent="0.25">
      <c r="B2407" s="194">
        <f t="shared" si="192"/>
        <v>2388</v>
      </c>
      <c r="C2407" s="203"/>
      <c r="D2407" s="209"/>
      <c r="E2407" s="205"/>
      <c r="F2407" s="206"/>
      <c r="G2407" s="199" t="str">
        <f t="shared" si="188"/>
        <v/>
      </c>
      <c r="H2407" s="199" t="str">
        <f t="shared" si="189"/>
        <v/>
      </c>
      <c r="I2407" s="207" t="str">
        <f t="shared" si="190"/>
        <v/>
      </c>
      <c r="J2407" s="208" t="str">
        <f t="shared" si="191"/>
        <v/>
      </c>
    </row>
    <row r="2408" spans="2:10" ht="45" customHeight="1" x14ac:dyDescent="0.25">
      <c r="B2408" s="194">
        <f t="shared" si="192"/>
        <v>2389</v>
      </c>
      <c r="C2408" s="203"/>
      <c r="D2408" s="209"/>
      <c r="E2408" s="205"/>
      <c r="F2408" s="206"/>
      <c r="G2408" s="199" t="str">
        <f t="shared" si="188"/>
        <v/>
      </c>
      <c r="H2408" s="199" t="str">
        <f t="shared" si="189"/>
        <v/>
      </c>
      <c r="I2408" s="207" t="str">
        <f t="shared" si="190"/>
        <v/>
      </c>
      <c r="J2408" s="208" t="str">
        <f t="shared" si="191"/>
        <v/>
      </c>
    </row>
    <row r="2409" spans="2:10" ht="45" customHeight="1" x14ac:dyDescent="0.25">
      <c r="B2409" s="194">
        <f t="shared" si="192"/>
        <v>2390</v>
      </c>
      <c r="C2409" s="203"/>
      <c r="D2409" s="209"/>
      <c r="E2409" s="205"/>
      <c r="F2409" s="206"/>
      <c r="G2409" s="199" t="str">
        <f t="shared" si="188"/>
        <v/>
      </c>
      <c r="H2409" s="199" t="str">
        <f t="shared" si="189"/>
        <v/>
      </c>
      <c r="I2409" s="207" t="str">
        <f t="shared" si="190"/>
        <v/>
      </c>
      <c r="J2409" s="208" t="str">
        <f t="shared" si="191"/>
        <v/>
      </c>
    </row>
    <row r="2410" spans="2:10" ht="45" customHeight="1" x14ac:dyDescent="0.25">
      <c r="B2410" s="194">
        <f t="shared" si="192"/>
        <v>2391</v>
      </c>
      <c r="C2410" s="203"/>
      <c r="D2410" s="209"/>
      <c r="E2410" s="205"/>
      <c r="F2410" s="206"/>
      <c r="G2410" s="199" t="str">
        <f t="shared" si="188"/>
        <v/>
      </c>
      <c r="H2410" s="199" t="str">
        <f t="shared" si="189"/>
        <v/>
      </c>
      <c r="I2410" s="207" t="str">
        <f t="shared" si="190"/>
        <v/>
      </c>
      <c r="J2410" s="208" t="str">
        <f t="shared" si="191"/>
        <v/>
      </c>
    </row>
    <row r="2411" spans="2:10" ht="45" customHeight="1" x14ac:dyDescent="0.25">
      <c r="B2411" s="194">
        <f t="shared" si="192"/>
        <v>2392</v>
      </c>
      <c r="C2411" s="203"/>
      <c r="D2411" s="209"/>
      <c r="E2411" s="205"/>
      <c r="F2411" s="206"/>
      <c r="G2411" s="199" t="str">
        <f t="shared" si="188"/>
        <v/>
      </c>
      <c r="H2411" s="199" t="str">
        <f t="shared" si="189"/>
        <v/>
      </c>
      <c r="I2411" s="207" t="str">
        <f t="shared" si="190"/>
        <v/>
      </c>
      <c r="J2411" s="208" t="str">
        <f t="shared" si="191"/>
        <v/>
      </c>
    </row>
    <row r="2412" spans="2:10" ht="45" customHeight="1" x14ac:dyDescent="0.25">
      <c r="B2412" s="194">
        <f t="shared" si="192"/>
        <v>2393</v>
      </c>
      <c r="C2412" s="203"/>
      <c r="D2412" s="209"/>
      <c r="E2412" s="205"/>
      <c r="F2412" s="206"/>
      <c r="G2412" s="199" t="str">
        <f t="shared" si="188"/>
        <v/>
      </c>
      <c r="H2412" s="199" t="str">
        <f t="shared" si="189"/>
        <v/>
      </c>
      <c r="I2412" s="207" t="str">
        <f t="shared" si="190"/>
        <v/>
      </c>
      <c r="J2412" s="208" t="str">
        <f t="shared" si="191"/>
        <v/>
      </c>
    </row>
    <row r="2413" spans="2:10" ht="45" customHeight="1" x14ac:dyDescent="0.25">
      <c r="B2413" s="194">
        <f t="shared" si="192"/>
        <v>2394</v>
      </c>
      <c r="C2413" s="203"/>
      <c r="D2413" s="209"/>
      <c r="E2413" s="205"/>
      <c r="F2413" s="206"/>
      <c r="G2413" s="199" t="str">
        <f t="shared" si="188"/>
        <v/>
      </c>
      <c r="H2413" s="199" t="str">
        <f t="shared" si="189"/>
        <v/>
      </c>
      <c r="I2413" s="207" t="str">
        <f t="shared" si="190"/>
        <v/>
      </c>
      <c r="J2413" s="208" t="str">
        <f t="shared" si="191"/>
        <v/>
      </c>
    </row>
    <row r="2414" spans="2:10" ht="45" customHeight="1" x14ac:dyDescent="0.25">
      <c r="B2414" s="194">
        <f t="shared" si="192"/>
        <v>2395</v>
      </c>
      <c r="C2414" s="203"/>
      <c r="D2414" s="209"/>
      <c r="E2414" s="205"/>
      <c r="F2414" s="206"/>
      <c r="G2414" s="199" t="str">
        <f t="shared" si="188"/>
        <v/>
      </c>
      <c r="H2414" s="199" t="str">
        <f t="shared" si="189"/>
        <v/>
      </c>
      <c r="I2414" s="207" t="str">
        <f t="shared" si="190"/>
        <v/>
      </c>
      <c r="J2414" s="208" t="str">
        <f t="shared" si="191"/>
        <v/>
      </c>
    </row>
    <row r="2415" spans="2:10" ht="45" customHeight="1" x14ac:dyDescent="0.25">
      <c r="B2415" s="194">
        <f t="shared" si="192"/>
        <v>2396</v>
      </c>
      <c r="C2415" s="203"/>
      <c r="D2415" s="209"/>
      <c r="E2415" s="205"/>
      <c r="F2415" s="206"/>
      <c r="G2415" s="199" t="str">
        <f t="shared" si="188"/>
        <v/>
      </c>
      <c r="H2415" s="199" t="str">
        <f t="shared" si="189"/>
        <v/>
      </c>
      <c r="I2415" s="207" t="str">
        <f t="shared" si="190"/>
        <v/>
      </c>
      <c r="J2415" s="208" t="str">
        <f t="shared" si="191"/>
        <v/>
      </c>
    </row>
    <row r="2416" spans="2:10" ht="45" customHeight="1" x14ac:dyDescent="0.25">
      <c r="B2416" s="194">
        <f t="shared" si="192"/>
        <v>2397</v>
      </c>
      <c r="C2416" s="203"/>
      <c r="D2416" s="209"/>
      <c r="E2416" s="205"/>
      <c r="F2416" s="206"/>
      <c r="G2416" s="199" t="str">
        <f t="shared" si="188"/>
        <v/>
      </c>
      <c r="H2416" s="199" t="str">
        <f t="shared" si="189"/>
        <v/>
      </c>
      <c r="I2416" s="207" t="str">
        <f t="shared" si="190"/>
        <v/>
      </c>
      <c r="J2416" s="208" t="str">
        <f t="shared" si="191"/>
        <v/>
      </c>
    </row>
    <row r="2417" spans="2:10" ht="45" customHeight="1" x14ac:dyDescent="0.25">
      <c r="B2417" s="194">
        <f t="shared" si="192"/>
        <v>2398</v>
      </c>
      <c r="C2417" s="203"/>
      <c r="D2417" s="209"/>
      <c r="E2417" s="205"/>
      <c r="F2417" s="206"/>
      <c r="G2417" s="199" t="str">
        <f t="shared" si="188"/>
        <v/>
      </c>
      <c r="H2417" s="199" t="str">
        <f t="shared" si="189"/>
        <v/>
      </c>
      <c r="I2417" s="207" t="str">
        <f t="shared" si="190"/>
        <v/>
      </c>
      <c r="J2417" s="208" t="str">
        <f t="shared" si="191"/>
        <v/>
      </c>
    </row>
    <row r="2418" spans="2:10" ht="45" customHeight="1" x14ac:dyDescent="0.25">
      <c r="B2418" s="194">
        <f t="shared" si="192"/>
        <v>2399</v>
      </c>
      <c r="C2418" s="203"/>
      <c r="D2418" s="209"/>
      <c r="E2418" s="205"/>
      <c r="F2418" s="206"/>
      <c r="G2418" s="199" t="str">
        <f t="shared" si="188"/>
        <v/>
      </c>
      <c r="H2418" s="199" t="str">
        <f t="shared" si="189"/>
        <v/>
      </c>
      <c r="I2418" s="207" t="str">
        <f t="shared" si="190"/>
        <v/>
      </c>
      <c r="J2418" s="208" t="str">
        <f t="shared" si="191"/>
        <v/>
      </c>
    </row>
    <row r="2419" spans="2:10" ht="45" customHeight="1" x14ac:dyDescent="0.25">
      <c r="B2419" s="194">
        <f t="shared" si="192"/>
        <v>2400</v>
      </c>
      <c r="C2419" s="203"/>
      <c r="D2419" s="209"/>
      <c r="E2419" s="205"/>
      <c r="F2419" s="206"/>
      <c r="G2419" s="199" t="str">
        <f t="shared" si="188"/>
        <v/>
      </c>
      <c r="H2419" s="199" t="str">
        <f t="shared" si="189"/>
        <v/>
      </c>
      <c r="I2419" s="207" t="str">
        <f t="shared" si="190"/>
        <v/>
      </c>
      <c r="J2419" s="208" t="str">
        <f t="shared" si="191"/>
        <v/>
      </c>
    </row>
    <row r="2420" spans="2:10" ht="45" customHeight="1" x14ac:dyDescent="0.25">
      <c r="B2420" s="194">
        <f t="shared" si="192"/>
        <v>2401</v>
      </c>
      <c r="C2420" s="203"/>
      <c r="D2420" s="209"/>
      <c r="E2420" s="205"/>
      <c r="F2420" s="206"/>
      <c r="G2420" s="199" t="str">
        <f t="shared" si="188"/>
        <v/>
      </c>
      <c r="H2420" s="199" t="str">
        <f t="shared" si="189"/>
        <v/>
      </c>
      <c r="I2420" s="207" t="str">
        <f t="shared" si="190"/>
        <v/>
      </c>
      <c r="J2420" s="208" t="str">
        <f t="shared" si="191"/>
        <v/>
      </c>
    </row>
    <row r="2421" spans="2:10" ht="45" customHeight="1" x14ac:dyDescent="0.25">
      <c r="B2421" s="194">
        <f t="shared" si="192"/>
        <v>2402</v>
      </c>
      <c r="C2421" s="203"/>
      <c r="D2421" s="209"/>
      <c r="E2421" s="205"/>
      <c r="F2421" s="206"/>
      <c r="G2421" s="199" t="str">
        <f t="shared" si="188"/>
        <v/>
      </c>
      <c r="H2421" s="199" t="str">
        <f t="shared" si="189"/>
        <v/>
      </c>
      <c r="I2421" s="207" t="str">
        <f t="shared" si="190"/>
        <v/>
      </c>
      <c r="J2421" s="208" t="str">
        <f t="shared" si="191"/>
        <v/>
      </c>
    </row>
    <row r="2422" spans="2:10" ht="45" customHeight="1" x14ac:dyDescent="0.25">
      <c r="B2422" s="194">
        <f t="shared" si="192"/>
        <v>2403</v>
      </c>
      <c r="C2422" s="203"/>
      <c r="D2422" s="209"/>
      <c r="E2422" s="205"/>
      <c r="F2422" s="206"/>
      <c r="G2422" s="199" t="str">
        <f t="shared" si="188"/>
        <v/>
      </c>
      <c r="H2422" s="199" t="str">
        <f t="shared" si="189"/>
        <v/>
      </c>
      <c r="I2422" s="207" t="str">
        <f t="shared" si="190"/>
        <v/>
      </c>
      <c r="J2422" s="208" t="str">
        <f t="shared" si="191"/>
        <v/>
      </c>
    </row>
    <row r="2423" spans="2:10" ht="45" customHeight="1" x14ac:dyDescent="0.25">
      <c r="B2423" s="194">
        <f t="shared" si="192"/>
        <v>2404</v>
      </c>
      <c r="C2423" s="203"/>
      <c r="D2423" s="209"/>
      <c r="E2423" s="205"/>
      <c r="F2423" s="206"/>
      <c r="G2423" s="199" t="str">
        <f t="shared" si="188"/>
        <v/>
      </c>
      <c r="H2423" s="199" t="str">
        <f t="shared" si="189"/>
        <v/>
      </c>
      <c r="I2423" s="207" t="str">
        <f t="shared" si="190"/>
        <v/>
      </c>
      <c r="J2423" s="208" t="str">
        <f t="shared" si="191"/>
        <v/>
      </c>
    </row>
    <row r="2424" spans="2:10" ht="45" customHeight="1" x14ac:dyDescent="0.25">
      <c r="B2424" s="194">
        <f t="shared" si="192"/>
        <v>2405</v>
      </c>
      <c r="C2424" s="203"/>
      <c r="D2424" s="209"/>
      <c r="E2424" s="205"/>
      <c r="F2424" s="206"/>
      <c r="G2424" s="199" t="str">
        <f t="shared" si="188"/>
        <v/>
      </c>
      <c r="H2424" s="199" t="str">
        <f t="shared" si="189"/>
        <v/>
      </c>
      <c r="I2424" s="207" t="str">
        <f t="shared" si="190"/>
        <v/>
      </c>
      <c r="J2424" s="208" t="str">
        <f t="shared" si="191"/>
        <v/>
      </c>
    </row>
    <row r="2425" spans="2:10" ht="45" customHeight="1" x14ac:dyDescent="0.25">
      <c r="B2425" s="194">
        <f t="shared" si="192"/>
        <v>2406</v>
      </c>
      <c r="C2425" s="203"/>
      <c r="D2425" s="209"/>
      <c r="E2425" s="205"/>
      <c r="F2425" s="206"/>
      <c r="G2425" s="199" t="str">
        <f t="shared" si="188"/>
        <v/>
      </c>
      <c r="H2425" s="199" t="str">
        <f t="shared" si="189"/>
        <v/>
      </c>
      <c r="I2425" s="207" t="str">
        <f t="shared" si="190"/>
        <v/>
      </c>
      <c r="J2425" s="208" t="str">
        <f t="shared" si="191"/>
        <v/>
      </c>
    </row>
    <row r="2426" spans="2:10" ht="45" customHeight="1" x14ac:dyDescent="0.25">
      <c r="B2426" s="194">
        <f t="shared" si="192"/>
        <v>2407</v>
      </c>
      <c r="C2426" s="203"/>
      <c r="D2426" s="209"/>
      <c r="E2426" s="205"/>
      <c r="F2426" s="206"/>
      <c r="G2426" s="199" t="str">
        <f t="shared" si="188"/>
        <v/>
      </c>
      <c r="H2426" s="199" t="str">
        <f t="shared" si="189"/>
        <v/>
      </c>
      <c r="I2426" s="207" t="str">
        <f t="shared" si="190"/>
        <v/>
      </c>
      <c r="J2426" s="208" t="str">
        <f t="shared" si="191"/>
        <v/>
      </c>
    </row>
    <row r="2427" spans="2:10" ht="45" customHeight="1" x14ac:dyDescent="0.25">
      <c r="B2427" s="194">
        <f t="shared" si="192"/>
        <v>2408</v>
      </c>
      <c r="C2427" s="203"/>
      <c r="D2427" s="209"/>
      <c r="E2427" s="205"/>
      <c r="F2427" s="206"/>
      <c r="G2427" s="199" t="str">
        <f t="shared" si="188"/>
        <v/>
      </c>
      <c r="H2427" s="199" t="str">
        <f t="shared" si="189"/>
        <v/>
      </c>
      <c r="I2427" s="207" t="str">
        <f t="shared" si="190"/>
        <v/>
      </c>
      <c r="J2427" s="208" t="str">
        <f t="shared" si="191"/>
        <v/>
      </c>
    </row>
    <row r="2428" spans="2:10" ht="45" customHeight="1" x14ac:dyDescent="0.25">
      <c r="B2428" s="194">
        <f t="shared" si="192"/>
        <v>2409</v>
      </c>
      <c r="C2428" s="203"/>
      <c r="D2428" s="209"/>
      <c r="E2428" s="205"/>
      <c r="F2428" s="206"/>
      <c r="G2428" s="199" t="str">
        <f t="shared" si="188"/>
        <v/>
      </c>
      <c r="H2428" s="199" t="str">
        <f t="shared" si="189"/>
        <v/>
      </c>
      <c r="I2428" s="207" t="str">
        <f t="shared" si="190"/>
        <v/>
      </c>
      <c r="J2428" s="208" t="str">
        <f t="shared" si="191"/>
        <v/>
      </c>
    </row>
    <row r="2429" spans="2:10" ht="45" customHeight="1" x14ac:dyDescent="0.25">
      <c r="B2429" s="194">
        <f t="shared" si="192"/>
        <v>2410</v>
      </c>
      <c r="C2429" s="203"/>
      <c r="D2429" s="209"/>
      <c r="E2429" s="205"/>
      <c r="F2429" s="206"/>
      <c r="G2429" s="199" t="str">
        <f t="shared" si="188"/>
        <v/>
      </c>
      <c r="H2429" s="199" t="str">
        <f t="shared" si="189"/>
        <v/>
      </c>
      <c r="I2429" s="207" t="str">
        <f t="shared" si="190"/>
        <v/>
      </c>
      <c r="J2429" s="208" t="str">
        <f t="shared" si="191"/>
        <v/>
      </c>
    </row>
    <row r="2430" spans="2:10" ht="45" customHeight="1" x14ac:dyDescent="0.25">
      <c r="B2430" s="194">
        <f t="shared" si="192"/>
        <v>2411</v>
      </c>
      <c r="C2430" s="203"/>
      <c r="D2430" s="209"/>
      <c r="E2430" s="205"/>
      <c r="F2430" s="206"/>
      <c r="G2430" s="199" t="str">
        <f t="shared" si="188"/>
        <v/>
      </c>
      <c r="H2430" s="199" t="str">
        <f t="shared" si="189"/>
        <v/>
      </c>
      <c r="I2430" s="207" t="str">
        <f t="shared" si="190"/>
        <v/>
      </c>
      <c r="J2430" s="208" t="str">
        <f t="shared" si="191"/>
        <v/>
      </c>
    </row>
    <row r="2431" spans="2:10" ht="45" customHeight="1" x14ac:dyDescent="0.25">
      <c r="B2431" s="194">
        <f t="shared" si="192"/>
        <v>2412</v>
      </c>
      <c r="C2431" s="203"/>
      <c r="D2431" s="209"/>
      <c r="E2431" s="205"/>
      <c r="F2431" s="206"/>
      <c r="G2431" s="199" t="str">
        <f t="shared" si="188"/>
        <v/>
      </c>
      <c r="H2431" s="199" t="str">
        <f t="shared" si="189"/>
        <v/>
      </c>
      <c r="I2431" s="207" t="str">
        <f t="shared" si="190"/>
        <v/>
      </c>
      <c r="J2431" s="208" t="str">
        <f t="shared" si="191"/>
        <v/>
      </c>
    </row>
    <row r="2432" spans="2:10" ht="45" customHeight="1" x14ac:dyDescent="0.25">
      <c r="B2432" s="194">
        <f t="shared" si="192"/>
        <v>2413</v>
      </c>
      <c r="C2432" s="203"/>
      <c r="D2432" s="209"/>
      <c r="E2432" s="205"/>
      <c r="F2432" s="206"/>
      <c r="G2432" s="199" t="str">
        <f t="shared" si="188"/>
        <v/>
      </c>
      <c r="H2432" s="199" t="str">
        <f t="shared" si="189"/>
        <v/>
      </c>
      <c r="I2432" s="207" t="str">
        <f t="shared" si="190"/>
        <v/>
      </c>
      <c r="J2432" s="208" t="str">
        <f t="shared" si="191"/>
        <v/>
      </c>
    </row>
    <row r="2433" spans="2:10" ht="45" customHeight="1" x14ac:dyDescent="0.25">
      <c r="B2433" s="194">
        <f t="shared" si="192"/>
        <v>2414</v>
      </c>
      <c r="C2433" s="203"/>
      <c r="D2433" s="209"/>
      <c r="E2433" s="205"/>
      <c r="F2433" s="206"/>
      <c r="G2433" s="199" t="str">
        <f t="shared" si="188"/>
        <v/>
      </c>
      <c r="H2433" s="199" t="str">
        <f t="shared" si="189"/>
        <v/>
      </c>
      <c r="I2433" s="207" t="str">
        <f t="shared" si="190"/>
        <v/>
      </c>
      <c r="J2433" s="208" t="str">
        <f t="shared" si="191"/>
        <v/>
      </c>
    </row>
    <row r="2434" spans="2:10" ht="45" customHeight="1" x14ac:dyDescent="0.25">
      <c r="B2434" s="194">
        <f t="shared" si="192"/>
        <v>2415</v>
      </c>
      <c r="C2434" s="203"/>
      <c r="D2434" s="209"/>
      <c r="E2434" s="205"/>
      <c r="F2434" s="206"/>
      <c r="G2434" s="199" t="str">
        <f t="shared" si="188"/>
        <v/>
      </c>
      <c r="H2434" s="199" t="str">
        <f t="shared" si="189"/>
        <v/>
      </c>
      <c r="I2434" s="207" t="str">
        <f t="shared" si="190"/>
        <v/>
      </c>
      <c r="J2434" s="208" t="str">
        <f t="shared" si="191"/>
        <v/>
      </c>
    </row>
    <row r="2435" spans="2:10" ht="45" customHeight="1" x14ac:dyDescent="0.25">
      <c r="B2435" s="194">
        <f t="shared" si="192"/>
        <v>2416</v>
      </c>
      <c r="C2435" s="203"/>
      <c r="D2435" s="209"/>
      <c r="E2435" s="205"/>
      <c r="F2435" s="206"/>
      <c r="G2435" s="199" t="str">
        <f t="shared" si="188"/>
        <v/>
      </c>
      <c r="H2435" s="199" t="str">
        <f t="shared" si="189"/>
        <v/>
      </c>
      <c r="I2435" s="207" t="str">
        <f t="shared" si="190"/>
        <v/>
      </c>
      <c r="J2435" s="208" t="str">
        <f t="shared" si="191"/>
        <v/>
      </c>
    </row>
    <row r="2436" spans="2:10" ht="45" customHeight="1" x14ac:dyDescent="0.25">
      <c r="B2436" s="194">
        <f t="shared" si="192"/>
        <v>2417</v>
      </c>
      <c r="C2436" s="203"/>
      <c r="D2436" s="209"/>
      <c r="E2436" s="205"/>
      <c r="F2436" s="206"/>
      <c r="G2436" s="199" t="str">
        <f t="shared" si="188"/>
        <v/>
      </c>
      <c r="H2436" s="199" t="str">
        <f t="shared" si="189"/>
        <v/>
      </c>
      <c r="I2436" s="207" t="str">
        <f t="shared" si="190"/>
        <v/>
      </c>
      <c r="J2436" s="208" t="str">
        <f t="shared" si="191"/>
        <v/>
      </c>
    </row>
    <row r="2437" spans="2:10" ht="45" customHeight="1" x14ac:dyDescent="0.25">
      <c r="B2437" s="194">
        <f t="shared" si="192"/>
        <v>2418</v>
      </c>
      <c r="C2437" s="203"/>
      <c r="D2437" s="209"/>
      <c r="E2437" s="205"/>
      <c r="F2437" s="206"/>
      <c r="G2437" s="199" t="str">
        <f t="shared" si="188"/>
        <v/>
      </c>
      <c r="H2437" s="199" t="str">
        <f t="shared" si="189"/>
        <v/>
      </c>
      <c r="I2437" s="207" t="str">
        <f t="shared" si="190"/>
        <v/>
      </c>
      <c r="J2437" s="208" t="str">
        <f t="shared" si="191"/>
        <v/>
      </c>
    </row>
    <row r="2438" spans="2:10" ht="45" customHeight="1" x14ac:dyDescent="0.25">
      <c r="B2438" s="194">
        <f t="shared" si="192"/>
        <v>2419</v>
      </c>
      <c r="C2438" s="203"/>
      <c r="D2438" s="209"/>
      <c r="E2438" s="205"/>
      <c r="F2438" s="206"/>
      <c r="G2438" s="199" t="str">
        <f t="shared" si="188"/>
        <v/>
      </c>
      <c r="H2438" s="199" t="str">
        <f t="shared" si="189"/>
        <v/>
      </c>
      <c r="I2438" s="207" t="str">
        <f t="shared" si="190"/>
        <v/>
      </c>
      <c r="J2438" s="208" t="str">
        <f t="shared" si="191"/>
        <v/>
      </c>
    </row>
    <row r="2439" spans="2:10" ht="45" customHeight="1" x14ac:dyDescent="0.25">
      <c r="B2439" s="194">
        <f t="shared" si="192"/>
        <v>2420</v>
      </c>
      <c r="C2439" s="203"/>
      <c r="D2439" s="209"/>
      <c r="E2439" s="205"/>
      <c r="F2439" s="206"/>
      <c r="G2439" s="199" t="str">
        <f t="shared" si="188"/>
        <v/>
      </c>
      <c r="H2439" s="199" t="str">
        <f t="shared" si="189"/>
        <v/>
      </c>
      <c r="I2439" s="207" t="str">
        <f t="shared" si="190"/>
        <v/>
      </c>
      <c r="J2439" s="208" t="str">
        <f t="shared" si="191"/>
        <v/>
      </c>
    </row>
    <row r="2440" spans="2:10" ht="45" customHeight="1" x14ac:dyDescent="0.25">
      <c r="B2440" s="194">
        <f t="shared" si="192"/>
        <v>2421</v>
      </c>
      <c r="C2440" s="203"/>
      <c r="D2440" s="209"/>
      <c r="E2440" s="205"/>
      <c r="F2440" s="206"/>
      <c r="G2440" s="199" t="str">
        <f t="shared" si="188"/>
        <v/>
      </c>
      <c r="H2440" s="199" t="str">
        <f t="shared" si="189"/>
        <v/>
      </c>
      <c r="I2440" s="207" t="str">
        <f t="shared" si="190"/>
        <v/>
      </c>
      <c r="J2440" s="208" t="str">
        <f t="shared" si="191"/>
        <v/>
      </c>
    </row>
    <row r="2441" spans="2:10" ht="45" customHeight="1" x14ac:dyDescent="0.25">
      <c r="B2441" s="194">
        <f t="shared" si="192"/>
        <v>2422</v>
      </c>
      <c r="C2441" s="203"/>
      <c r="D2441" s="209"/>
      <c r="E2441" s="205"/>
      <c r="F2441" s="206"/>
      <c r="G2441" s="199" t="str">
        <f t="shared" si="188"/>
        <v/>
      </c>
      <c r="H2441" s="199" t="str">
        <f t="shared" si="189"/>
        <v/>
      </c>
      <c r="I2441" s="207" t="str">
        <f t="shared" si="190"/>
        <v/>
      </c>
      <c r="J2441" s="208" t="str">
        <f t="shared" si="191"/>
        <v/>
      </c>
    </row>
    <row r="2442" spans="2:10" ht="45" customHeight="1" x14ac:dyDescent="0.25">
      <c r="B2442" s="194">
        <f t="shared" si="192"/>
        <v>2423</v>
      </c>
      <c r="C2442" s="203"/>
      <c r="D2442" s="209"/>
      <c r="E2442" s="205"/>
      <c r="F2442" s="206"/>
      <c r="G2442" s="199" t="str">
        <f t="shared" si="188"/>
        <v/>
      </c>
      <c r="H2442" s="199" t="str">
        <f t="shared" si="189"/>
        <v/>
      </c>
      <c r="I2442" s="207" t="str">
        <f t="shared" si="190"/>
        <v/>
      </c>
      <c r="J2442" s="208" t="str">
        <f t="shared" si="191"/>
        <v/>
      </c>
    </row>
    <row r="2443" spans="2:10" ht="45" customHeight="1" x14ac:dyDescent="0.25">
      <c r="B2443" s="194">
        <f t="shared" si="192"/>
        <v>2424</v>
      </c>
      <c r="C2443" s="203"/>
      <c r="D2443" s="209"/>
      <c r="E2443" s="205"/>
      <c r="F2443" s="206"/>
      <c r="G2443" s="199" t="str">
        <f t="shared" si="188"/>
        <v/>
      </c>
      <c r="H2443" s="199" t="str">
        <f t="shared" si="189"/>
        <v/>
      </c>
      <c r="I2443" s="207" t="str">
        <f t="shared" si="190"/>
        <v/>
      </c>
      <c r="J2443" s="208" t="str">
        <f t="shared" si="191"/>
        <v/>
      </c>
    </row>
    <row r="2444" spans="2:10" ht="45" customHeight="1" x14ac:dyDescent="0.25">
      <c r="B2444" s="194">
        <f t="shared" si="192"/>
        <v>2425</v>
      </c>
      <c r="C2444" s="203"/>
      <c r="D2444" s="209"/>
      <c r="E2444" s="205"/>
      <c r="F2444" s="206"/>
      <c r="G2444" s="199" t="str">
        <f t="shared" si="188"/>
        <v/>
      </c>
      <c r="H2444" s="199" t="str">
        <f t="shared" si="189"/>
        <v/>
      </c>
      <c r="I2444" s="207" t="str">
        <f t="shared" si="190"/>
        <v/>
      </c>
      <c r="J2444" s="208" t="str">
        <f t="shared" si="191"/>
        <v/>
      </c>
    </row>
    <row r="2445" spans="2:10" ht="45" customHeight="1" x14ac:dyDescent="0.25">
      <c r="B2445" s="194">
        <f t="shared" si="192"/>
        <v>2426</v>
      </c>
      <c r="C2445" s="203"/>
      <c r="D2445" s="209"/>
      <c r="E2445" s="205"/>
      <c r="F2445" s="206"/>
      <c r="G2445" s="199" t="str">
        <f t="shared" si="188"/>
        <v/>
      </c>
      <c r="H2445" s="199" t="str">
        <f t="shared" si="189"/>
        <v/>
      </c>
      <c r="I2445" s="207" t="str">
        <f t="shared" si="190"/>
        <v/>
      </c>
      <c r="J2445" s="208" t="str">
        <f t="shared" si="191"/>
        <v/>
      </c>
    </row>
    <row r="2446" spans="2:10" ht="45" customHeight="1" x14ac:dyDescent="0.25">
      <c r="B2446" s="194">
        <f t="shared" si="192"/>
        <v>2427</v>
      </c>
      <c r="C2446" s="203"/>
      <c r="D2446" s="209"/>
      <c r="E2446" s="205"/>
      <c r="F2446" s="206"/>
      <c r="G2446" s="199" t="str">
        <f t="shared" si="188"/>
        <v/>
      </c>
      <c r="H2446" s="199" t="str">
        <f t="shared" si="189"/>
        <v/>
      </c>
      <c r="I2446" s="207" t="str">
        <f t="shared" si="190"/>
        <v/>
      </c>
      <c r="J2446" s="208" t="str">
        <f t="shared" si="191"/>
        <v/>
      </c>
    </row>
    <row r="2447" spans="2:10" ht="45" customHeight="1" x14ac:dyDescent="0.25">
      <c r="B2447" s="194">
        <f t="shared" si="192"/>
        <v>2428</v>
      </c>
      <c r="C2447" s="203"/>
      <c r="D2447" s="209"/>
      <c r="E2447" s="205"/>
      <c r="F2447" s="206"/>
      <c r="G2447" s="199" t="str">
        <f t="shared" si="188"/>
        <v/>
      </c>
      <c r="H2447" s="199" t="str">
        <f t="shared" si="189"/>
        <v/>
      </c>
      <c r="I2447" s="207" t="str">
        <f t="shared" si="190"/>
        <v/>
      </c>
      <c r="J2447" s="208" t="str">
        <f t="shared" si="191"/>
        <v/>
      </c>
    </row>
    <row r="2448" spans="2:10" ht="45" customHeight="1" x14ac:dyDescent="0.25">
      <c r="B2448" s="194">
        <f t="shared" si="192"/>
        <v>2429</v>
      </c>
      <c r="C2448" s="203"/>
      <c r="D2448" s="209"/>
      <c r="E2448" s="205"/>
      <c r="F2448" s="206"/>
      <c r="G2448" s="199" t="str">
        <f t="shared" si="188"/>
        <v/>
      </c>
      <c r="H2448" s="199" t="str">
        <f t="shared" si="189"/>
        <v/>
      </c>
      <c r="I2448" s="207" t="str">
        <f t="shared" si="190"/>
        <v/>
      </c>
      <c r="J2448" s="208" t="str">
        <f t="shared" si="191"/>
        <v/>
      </c>
    </row>
    <row r="2449" spans="2:10" ht="45" customHeight="1" x14ac:dyDescent="0.25">
      <c r="B2449" s="194">
        <f t="shared" si="192"/>
        <v>2430</v>
      </c>
      <c r="C2449" s="203"/>
      <c r="D2449" s="209"/>
      <c r="E2449" s="205"/>
      <c r="F2449" s="206"/>
      <c r="G2449" s="199" t="str">
        <f t="shared" si="188"/>
        <v/>
      </c>
      <c r="H2449" s="199" t="str">
        <f t="shared" si="189"/>
        <v/>
      </c>
      <c r="I2449" s="207" t="str">
        <f t="shared" si="190"/>
        <v/>
      </c>
      <c r="J2449" s="208" t="str">
        <f t="shared" si="191"/>
        <v/>
      </c>
    </row>
    <row r="2450" spans="2:10" ht="45" customHeight="1" x14ac:dyDescent="0.25">
      <c r="B2450" s="194">
        <f t="shared" si="192"/>
        <v>2431</v>
      </c>
      <c r="C2450" s="203"/>
      <c r="D2450" s="209"/>
      <c r="E2450" s="205"/>
      <c r="F2450" s="206"/>
      <c r="G2450" s="199" t="str">
        <f t="shared" si="188"/>
        <v/>
      </c>
      <c r="H2450" s="199" t="str">
        <f t="shared" si="189"/>
        <v/>
      </c>
      <c r="I2450" s="207" t="str">
        <f t="shared" si="190"/>
        <v/>
      </c>
      <c r="J2450" s="208" t="str">
        <f t="shared" si="191"/>
        <v/>
      </c>
    </row>
    <row r="2451" spans="2:10" ht="45" customHeight="1" x14ac:dyDescent="0.25">
      <c r="B2451" s="194">
        <f t="shared" si="192"/>
        <v>2432</v>
      </c>
      <c r="C2451" s="203"/>
      <c r="D2451" s="209"/>
      <c r="E2451" s="205"/>
      <c r="F2451" s="206"/>
      <c r="G2451" s="199" t="str">
        <f t="shared" ref="G2451:G2514" si="193">IF(D2451&gt;0,G2450+D2451,"")</f>
        <v/>
      </c>
      <c r="H2451" s="199" t="str">
        <f t="shared" ref="H2451:H2514" si="194">IF(E2451&gt;0,+D2451/E2451,"")</f>
        <v/>
      </c>
      <c r="I2451" s="207" t="str">
        <f t="shared" ref="I2451:I2514" si="195">IF(ISERR(F2451/D2451),"",(F2451/D2451))</f>
        <v/>
      </c>
      <c r="J2451" s="208" t="str">
        <f t="shared" ref="J2451:J2514" si="196">IF(D2451&gt;0,(IF(AND(ISERROR(VLOOKUP(D2451/$J$12,$M$10:$O$13,3,1))),"ALERTA. Registre SMMLV, casilla 8",VLOOKUP(D2451/$J$12,$M$10:$O$13,3,1))),"")</f>
        <v/>
      </c>
    </row>
    <row r="2452" spans="2:10" ht="45" customHeight="1" x14ac:dyDescent="0.25">
      <c r="B2452" s="194">
        <f t="shared" si="192"/>
        <v>2433</v>
      </c>
      <c r="C2452" s="203"/>
      <c r="D2452" s="209"/>
      <c r="E2452" s="205"/>
      <c r="F2452" s="206"/>
      <c r="G2452" s="199" t="str">
        <f t="shared" si="193"/>
        <v/>
      </c>
      <c r="H2452" s="199" t="str">
        <f t="shared" si="194"/>
        <v/>
      </c>
      <c r="I2452" s="207" t="str">
        <f t="shared" si="195"/>
        <v/>
      </c>
      <c r="J2452" s="208" t="str">
        <f t="shared" si="196"/>
        <v/>
      </c>
    </row>
    <row r="2453" spans="2:10" ht="45" customHeight="1" x14ac:dyDescent="0.25">
      <c r="B2453" s="194">
        <f t="shared" ref="B2453:B2516" si="197">1+B2452</f>
        <v>2434</v>
      </c>
      <c r="C2453" s="203"/>
      <c r="D2453" s="209"/>
      <c r="E2453" s="205"/>
      <c r="F2453" s="206"/>
      <c r="G2453" s="199" t="str">
        <f t="shared" si="193"/>
        <v/>
      </c>
      <c r="H2453" s="199" t="str">
        <f t="shared" si="194"/>
        <v/>
      </c>
      <c r="I2453" s="207" t="str">
        <f t="shared" si="195"/>
        <v/>
      </c>
      <c r="J2453" s="208" t="str">
        <f t="shared" si="196"/>
        <v/>
      </c>
    </row>
    <row r="2454" spans="2:10" ht="45" customHeight="1" x14ac:dyDescent="0.25">
      <c r="B2454" s="194">
        <f t="shared" si="197"/>
        <v>2435</v>
      </c>
      <c r="C2454" s="203"/>
      <c r="D2454" s="209"/>
      <c r="E2454" s="205"/>
      <c r="F2454" s="206"/>
      <c r="G2454" s="199" t="str">
        <f t="shared" si="193"/>
        <v/>
      </c>
      <c r="H2454" s="199" t="str">
        <f t="shared" si="194"/>
        <v/>
      </c>
      <c r="I2454" s="207" t="str">
        <f t="shared" si="195"/>
        <v/>
      </c>
      <c r="J2454" s="208" t="str">
        <f t="shared" si="196"/>
        <v/>
      </c>
    </row>
    <row r="2455" spans="2:10" ht="45" customHeight="1" x14ac:dyDescent="0.25">
      <c r="B2455" s="194">
        <f t="shared" si="197"/>
        <v>2436</v>
      </c>
      <c r="C2455" s="203"/>
      <c r="D2455" s="209"/>
      <c r="E2455" s="205"/>
      <c r="F2455" s="206"/>
      <c r="G2455" s="199" t="str">
        <f t="shared" si="193"/>
        <v/>
      </c>
      <c r="H2455" s="199" t="str">
        <f t="shared" si="194"/>
        <v/>
      </c>
      <c r="I2455" s="207" t="str">
        <f t="shared" si="195"/>
        <v/>
      </c>
      <c r="J2455" s="208" t="str">
        <f t="shared" si="196"/>
        <v/>
      </c>
    </row>
    <row r="2456" spans="2:10" ht="45" customHeight="1" x14ac:dyDescent="0.25">
      <c r="B2456" s="194">
        <f t="shared" si="197"/>
        <v>2437</v>
      </c>
      <c r="C2456" s="203"/>
      <c r="D2456" s="209"/>
      <c r="E2456" s="205"/>
      <c r="F2456" s="206"/>
      <c r="G2456" s="199" t="str">
        <f t="shared" si="193"/>
        <v/>
      </c>
      <c r="H2456" s="199" t="str">
        <f t="shared" si="194"/>
        <v/>
      </c>
      <c r="I2456" s="207" t="str">
        <f t="shared" si="195"/>
        <v/>
      </c>
      <c r="J2456" s="208" t="str">
        <f t="shared" si="196"/>
        <v/>
      </c>
    </row>
    <row r="2457" spans="2:10" ht="45" customHeight="1" x14ac:dyDescent="0.25">
      <c r="B2457" s="194">
        <f t="shared" si="197"/>
        <v>2438</v>
      </c>
      <c r="C2457" s="203"/>
      <c r="D2457" s="209"/>
      <c r="E2457" s="205"/>
      <c r="F2457" s="206"/>
      <c r="G2457" s="199" t="str">
        <f t="shared" si="193"/>
        <v/>
      </c>
      <c r="H2457" s="199" t="str">
        <f t="shared" si="194"/>
        <v/>
      </c>
      <c r="I2457" s="207" t="str">
        <f t="shared" si="195"/>
        <v/>
      </c>
      <c r="J2457" s="208" t="str">
        <f t="shared" si="196"/>
        <v/>
      </c>
    </row>
    <row r="2458" spans="2:10" ht="45" customHeight="1" x14ac:dyDescent="0.25">
      <c r="B2458" s="194">
        <f t="shared" si="197"/>
        <v>2439</v>
      </c>
      <c r="C2458" s="203"/>
      <c r="D2458" s="209"/>
      <c r="E2458" s="205"/>
      <c r="F2458" s="206"/>
      <c r="G2458" s="199" t="str">
        <f t="shared" si="193"/>
        <v/>
      </c>
      <c r="H2458" s="199" t="str">
        <f t="shared" si="194"/>
        <v/>
      </c>
      <c r="I2458" s="207" t="str">
        <f t="shared" si="195"/>
        <v/>
      </c>
      <c r="J2458" s="208" t="str">
        <f t="shared" si="196"/>
        <v/>
      </c>
    </row>
    <row r="2459" spans="2:10" ht="45" customHeight="1" x14ac:dyDescent="0.25">
      <c r="B2459" s="194">
        <f t="shared" si="197"/>
        <v>2440</v>
      </c>
      <c r="C2459" s="203"/>
      <c r="D2459" s="209"/>
      <c r="E2459" s="205"/>
      <c r="F2459" s="206"/>
      <c r="G2459" s="199" t="str">
        <f t="shared" si="193"/>
        <v/>
      </c>
      <c r="H2459" s="199" t="str">
        <f t="shared" si="194"/>
        <v/>
      </c>
      <c r="I2459" s="207" t="str">
        <f t="shared" si="195"/>
        <v/>
      </c>
      <c r="J2459" s="208" t="str">
        <f t="shared" si="196"/>
        <v/>
      </c>
    </row>
    <row r="2460" spans="2:10" ht="45" customHeight="1" x14ac:dyDescent="0.25">
      <c r="B2460" s="194">
        <f t="shared" si="197"/>
        <v>2441</v>
      </c>
      <c r="C2460" s="203"/>
      <c r="D2460" s="209"/>
      <c r="E2460" s="205"/>
      <c r="F2460" s="206"/>
      <c r="G2460" s="199" t="str">
        <f t="shared" si="193"/>
        <v/>
      </c>
      <c r="H2460" s="199" t="str">
        <f t="shared" si="194"/>
        <v/>
      </c>
      <c r="I2460" s="207" t="str">
        <f t="shared" si="195"/>
        <v/>
      </c>
      <c r="J2460" s="208" t="str">
        <f t="shared" si="196"/>
        <v/>
      </c>
    </row>
    <row r="2461" spans="2:10" ht="45" customHeight="1" x14ac:dyDescent="0.25">
      <c r="B2461" s="194">
        <f t="shared" si="197"/>
        <v>2442</v>
      </c>
      <c r="C2461" s="203"/>
      <c r="D2461" s="209"/>
      <c r="E2461" s="205"/>
      <c r="F2461" s="206"/>
      <c r="G2461" s="199" t="str">
        <f t="shared" si="193"/>
        <v/>
      </c>
      <c r="H2461" s="199" t="str">
        <f t="shared" si="194"/>
        <v/>
      </c>
      <c r="I2461" s="207" t="str">
        <f t="shared" si="195"/>
        <v/>
      </c>
      <c r="J2461" s="208" t="str">
        <f t="shared" si="196"/>
        <v/>
      </c>
    </row>
    <row r="2462" spans="2:10" ht="45" customHeight="1" x14ac:dyDescent="0.25">
      <c r="B2462" s="194">
        <f t="shared" si="197"/>
        <v>2443</v>
      </c>
      <c r="C2462" s="203"/>
      <c r="D2462" s="209"/>
      <c r="E2462" s="205"/>
      <c r="F2462" s="206"/>
      <c r="G2462" s="199" t="str">
        <f t="shared" si="193"/>
        <v/>
      </c>
      <c r="H2462" s="199" t="str">
        <f t="shared" si="194"/>
        <v/>
      </c>
      <c r="I2462" s="207" t="str">
        <f t="shared" si="195"/>
        <v/>
      </c>
      <c r="J2462" s="208" t="str">
        <f t="shared" si="196"/>
        <v/>
      </c>
    </row>
    <row r="2463" spans="2:10" ht="45" customHeight="1" x14ac:dyDescent="0.25">
      <c r="B2463" s="194">
        <f t="shared" si="197"/>
        <v>2444</v>
      </c>
      <c r="C2463" s="203"/>
      <c r="D2463" s="209"/>
      <c r="E2463" s="205"/>
      <c r="F2463" s="206"/>
      <c r="G2463" s="199" t="str">
        <f t="shared" si="193"/>
        <v/>
      </c>
      <c r="H2463" s="199" t="str">
        <f t="shared" si="194"/>
        <v/>
      </c>
      <c r="I2463" s="207" t="str">
        <f t="shared" si="195"/>
        <v/>
      </c>
      <c r="J2463" s="208" t="str">
        <f t="shared" si="196"/>
        <v/>
      </c>
    </row>
    <row r="2464" spans="2:10" ht="45" customHeight="1" x14ac:dyDescent="0.25">
      <c r="B2464" s="194">
        <f t="shared" si="197"/>
        <v>2445</v>
      </c>
      <c r="C2464" s="203"/>
      <c r="D2464" s="209"/>
      <c r="E2464" s="205"/>
      <c r="F2464" s="206"/>
      <c r="G2464" s="199" t="str">
        <f t="shared" si="193"/>
        <v/>
      </c>
      <c r="H2464" s="199" t="str">
        <f t="shared" si="194"/>
        <v/>
      </c>
      <c r="I2464" s="207" t="str">
        <f t="shared" si="195"/>
        <v/>
      </c>
      <c r="J2464" s="208" t="str">
        <f t="shared" si="196"/>
        <v/>
      </c>
    </row>
    <row r="2465" spans="2:10" ht="45" customHeight="1" x14ac:dyDescent="0.25">
      <c r="B2465" s="194">
        <f t="shared" si="197"/>
        <v>2446</v>
      </c>
      <c r="C2465" s="203"/>
      <c r="D2465" s="209"/>
      <c r="E2465" s="205"/>
      <c r="F2465" s="206"/>
      <c r="G2465" s="199" t="str">
        <f t="shared" si="193"/>
        <v/>
      </c>
      <c r="H2465" s="199" t="str">
        <f t="shared" si="194"/>
        <v/>
      </c>
      <c r="I2465" s="207" t="str">
        <f t="shared" si="195"/>
        <v/>
      </c>
      <c r="J2465" s="208" t="str">
        <f t="shared" si="196"/>
        <v/>
      </c>
    </row>
    <row r="2466" spans="2:10" ht="45" customHeight="1" x14ac:dyDescent="0.25">
      <c r="B2466" s="194">
        <f t="shared" si="197"/>
        <v>2447</v>
      </c>
      <c r="C2466" s="203"/>
      <c r="D2466" s="209"/>
      <c r="E2466" s="205"/>
      <c r="F2466" s="206"/>
      <c r="G2466" s="199" t="str">
        <f t="shared" si="193"/>
        <v/>
      </c>
      <c r="H2466" s="199" t="str">
        <f t="shared" si="194"/>
        <v/>
      </c>
      <c r="I2466" s="207" t="str">
        <f t="shared" si="195"/>
        <v/>
      </c>
      <c r="J2466" s="208" t="str">
        <f t="shared" si="196"/>
        <v/>
      </c>
    </row>
    <row r="2467" spans="2:10" ht="45" customHeight="1" x14ac:dyDescent="0.25">
      <c r="B2467" s="194">
        <f t="shared" si="197"/>
        <v>2448</v>
      </c>
      <c r="C2467" s="203"/>
      <c r="D2467" s="209"/>
      <c r="E2467" s="205"/>
      <c r="F2467" s="206"/>
      <c r="G2467" s="199" t="str">
        <f t="shared" si="193"/>
        <v/>
      </c>
      <c r="H2467" s="199" t="str">
        <f t="shared" si="194"/>
        <v/>
      </c>
      <c r="I2467" s="207" t="str">
        <f t="shared" si="195"/>
        <v/>
      </c>
      <c r="J2467" s="208" t="str">
        <f t="shared" si="196"/>
        <v/>
      </c>
    </row>
    <row r="2468" spans="2:10" ht="45" customHeight="1" x14ac:dyDescent="0.25">
      <c r="B2468" s="194">
        <f t="shared" si="197"/>
        <v>2449</v>
      </c>
      <c r="C2468" s="203"/>
      <c r="D2468" s="209"/>
      <c r="E2468" s="205"/>
      <c r="F2468" s="206"/>
      <c r="G2468" s="199" t="str">
        <f t="shared" si="193"/>
        <v/>
      </c>
      <c r="H2468" s="199" t="str">
        <f t="shared" si="194"/>
        <v/>
      </c>
      <c r="I2468" s="207" t="str">
        <f t="shared" si="195"/>
        <v/>
      </c>
      <c r="J2468" s="208" t="str">
        <f t="shared" si="196"/>
        <v/>
      </c>
    </row>
    <row r="2469" spans="2:10" ht="45" customHeight="1" x14ac:dyDescent="0.25">
      <c r="B2469" s="194">
        <f t="shared" si="197"/>
        <v>2450</v>
      </c>
      <c r="C2469" s="203"/>
      <c r="D2469" s="209"/>
      <c r="E2469" s="205"/>
      <c r="F2469" s="206"/>
      <c r="G2469" s="199" t="str">
        <f t="shared" si="193"/>
        <v/>
      </c>
      <c r="H2469" s="199" t="str">
        <f t="shared" si="194"/>
        <v/>
      </c>
      <c r="I2469" s="207" t="str">
        <f t="shared" si="195"/>
        <v/>
      </c>
      <c r="J2469" s="208" t="str">
        <f t="shared" si="196"/>
        <v/>
      </c>
    </row>
    <row r="2470" spans="2:10" ht="45" customHeight="1" x14ac:dyDescent="0.25">
      <c r="B2470" s="194">
        <f t="shared" si="197"/>
        <v>2451</v>
      </c>
      <c r="C2470" s="203"/>
      <c r="D2470" s="209"/>
      <c r="E2470" s="205"/>
      <c r="F2470" s="206"/>
      <c r="G2470" s="199" t="str">
        <f t="shared" si="193"/>
        <v/>
      </c>
      <c r="H2470" s="199" t="str">
        <f t="shared" si="194"/>
        <v/>
      </c>
      <c r="I2470" s="207" t="str">
        <f t="shared" si="195"/>
        <v/>
      </c>
      <c r="J2470" s="208" t="str">
        <f t="shared" si="196"/>
        <v/>
      </c>
    </row>
    <row r="2471" spans="2:10" ht="45" customHeight="1" x14ac:dyDescent="0.25">
      <c r="B2471" s="194">
        <f t="shared" si="197"/>
        <v>2452</v>
      </c>
      <c r="C2471" s="203"/>
      <c r="D2471" s="209"/>
      <c r="E2471" s="205"/>
      <c r="F2471" s="206"/>
      <c r="G2471" s="199" t="str">
        <f t="shared" si="193"/>
        <v/>
      </c>
      <c r="H2471" s="199" t="str">
        <f t="shared" si="194"/>
        <v/>
      </c>
      <c r="I2471" s="207" t="str">
        <f t="shared" si="195"/>
        <v/>
      </c>
      <c r="J2471" s="208" t="str">
        <f t="shared" si="196"/>
        <v/>
      </c>
    </row>
    <row r="2472" spans="2:10" ht="45" customHeight="1" x14ac:dyDescent="0.25">
      <c r="B2472" s="194">
        <f t="shared" si="197"/>
        <v>2453</v>
      </c>
      <c r="C2472" s="203"/>
      <c r="D2472" s="209"/>
      <c r="E2472" s="205"/>
      <c r="F2472" s="206"/>
      <c r="G2472" s="199" t="str">
        <f t="shared" si="193"/>
        <v/>
      </c>
      <c r="H2472" s="199" t="str">
        <f t="shared" si="194"/>
        <v/>
      </c>
      <c r="I2472" s="207" t="str">
        <f t="shared" si="195"/>
        <v/>
      </c>
      <c r="J2472" s="208" t="str">
        <f t="shared" si="196"/>
        <v/>
      </c>
    </row>
    <row r="2473" spans="2:10" ht="45" customHeight="1" x14ac:dyDescent="0.25">
      <c r="B2473" s="194">
        <f t="shared" si="197"/>
        <v>2454</v>
      </c>
      <c r="C2473" s="203"/>
      <c r="D2473" s="209"/>
      <c r="E2473" s="205"/>
      <c r="F2473" s="206"/>
      <c r="G2473" s="199" t="str">
        <f t="shared" si="193"/>
        <v/>
      </c>
      <c r="H2473" s="199" t="str">
        <f t="shared" si="194"/>
        <v/>
      </c>
      <c r="I2473" s="207" t="str">
        <f t="shared" si="195"/>
        <v/>
      </c>
      <c r="J2473" s="208" t="str">
        <f t="shared" si="196"/>
        <v/>
      </c>
    </row>
    <row r="2474" spans="2:10" ht="45" customHeight="1" x14ac:dyDescent="0.25">
      <c r="B2474" s="194">
        <f t="shared" si="197"/>
        <v>2455</v>
      </c>
      <c r="C2474" s="203"/>
      <c r="D2474" s="209"/>
      <c r="E2474" s="205"/>
      <c r="F2474" s="206"/>
      <c r="G2474" s="199" t="str">
        <f t="shared" si="193"/>
        <v/>
      </c>
      <c r="H2474" s="199" t="str">
        <f t="shared" si="194"/>
        <v/>
      </c>
      <c r="I2474" s="207" t="str">
        <f t="shared" si="195"/>
        <v/>
      </c>
      <c r="J2474" s="208" t="str">
        <f t="shared" si="196"/>
        <v/>
      </c>
    </row>
    <row r="2475" spans="2:10" ht="45" customHeight="1" x14ac:dyDescent="0.25">
      <c r="B2475" s="194">
        <f t="shared" si="197"/>
        <v>2456</v>
      </c>
      <c r="C2475" s="203"/>
      <c r="D2475" s="209"/>
      <c r="E2475" s="205"/>
      <c r="F2475" s="206"/>
      <c r="G2475" s="199" t="str">
        <f t="shared" si="193"/>
        <v/>
      </c>
      <c r="H2475" s="199" t="str">
        <f t="shared" si="194"/>
        <v/>
      </c>
      <c r="I2475" s="207" t="str">
        <f t="shared" si="195"/>
        <v/>
      </c>
      <c r="J2475" s="208" t="str">
        <f t="shared" si="196"/>
        <v/>
      </c>
    </row>
    <row r="2476" spans="2:10" ht="45" customHeight="1" x14ac:dyDescent="0.25">
      <c r="B2476" s="194">
        <f t="shared" si="197"/>
        <v>2457</v>
      </c>
      <c r="C2476" s="203"/>
      <c r="D2476" s="209"/>
      <c r="E2476" s="205"/>
      <c r="F2476" s="206"/>
      <c r="G2476" s="199" t="str">
        <f t="shared" si="193"/>
        <v/>
      </c>
      <c r="H2476" s="199" t="str">
        <f t="shared" si="194"/>
        <v/>
      </c>
      <c r="I2476" s="207" t="str">
        <f t="shared" si="195"/>
        <v/>
      </c>
      <c r="J2476" s="208" t="str">
        <f t="shared" si="196"/>
        <v/>
      </c>
    </row>
    <row r="2477" spans="2:10" ht="45" customHeight="1" x14ac:dyDescent="0.25">
      <c r="B2477" s="194">
        <f t="shared" si="197"/>
        <v>2458</v>
      </c>
      <c r="C2477" s="203"/>
      <c r="D2477" s="209"/>
      <c r="E2477" s="205"/>
      <c r="F2477" s="206"/>
      <c r="G2477" s="199" t="str">
        <f t="shared" si="193"/>
        <v/>
      </c>
      <c r="H2477" s="199" t="str">
        <f t="shared" si="194"/>
        <v/>
      </c>
      <c r="I2477" s="207" t="str">
        <f t="shared" si="195"/>
        <v/>
      </c>
      <c r="J2477" s="208" t="str">
        <f t="shared" si="196"/>
        <v/>
      </c>
    </row>
    <row r="2478" spans="2:10" ht="45" customHeight="1" x14ac:dyDescent="0.25">
      <c r="B2478" s="194">
        <f t="shared" si="197"/>
        <v>2459</v>
      </c>
      <c r="C2478" s="203"/>
      <c r="D2478" s="209"/>
      <c r="E2478" s="205"/>
      <c r="F2478" s="206"/>
      <c r="G2478" s="199" t="str">
        <f t="shared" si="193"/>
        <v/>
      </c>
      <c r="H2478" s="199" t="str">
        <f t="shared" si="194"/>
        <v/>
      </c>
      <c r="I2478" s="207" t="str">
        <f t="shared" si="195"/>
        <v/>
      </c>
      <c r="J2478" s="208" t="str">
        <f t="shared" si="196"/>
        <v/>
      </c>
    </row>
    <row r="2479" spans="2:10" ht="45" customHeight="1" x14ac:dyDescent="0.25">
      <c r="B2479" s="194">
        <f t="shared" si="197"/>
        <v>2460</v>
      </c>
      <c r="C2479" s="203"/>
      <c r="D2479" s="209"/>
      <c r="E2479" s="205"/>
      <c r="F2479" s="206"/>
      <c r="G2479" s="199" t="str">
        <f t="shared" si="193"/>
        <v/>
      </c>
      <c r="H2479" s="199" t="str">
        <f t="shared" si="194"/>
        <v/>
      </c>
      <c r="I2479" s="207" t="str">
        <f t="shared" si="195"/>
        <v/>
      </c>
      <c r="J2479" s="208" t="str">
        <f t="shared" si="196"/>
        <v/>
      </c>
    </row>
    <row r="2480" spans="2:10" ht="45" customHeight="1" x14ac:dyDescent="0.25">
      <c r="B2480" s="194">
        <f t="shared" si="197"/>
        <v>2461</v>
      </c>
      <c r="C2480" s="203"/>
      <c r="D2480" s="209"/>
      <c r="E2480" s="205"/>
      <c r="F2480" s="206"/>
      <c r="G2480" s="199" t="str">
        <f t="shared" si="193"/>
        <v/>
      </c>
      <c r="H2480" s="199" t="str">
        <f t="shared" si="194"/>
        <v/>
      </c>
      <c r="I2480" s="207" t="str">
        <f t="shared" si="195"/>
        <v/>
      </c>
      <c r="J2480" s="208" t="str">
        <f t="shared" si="196"/>
        <v/>
      </c>
    </row>
    <row r="2481" spans="2:10" ht="45" customHeight="1" x14ac:dyDescent="0.25">
      <c r="B2481" s="194">
        <f t="shared" si="197"/>
        <v>2462</v>
      </c>
      <c r="C2481" s="203"/>
      <c r="D2481" s="209"/>
      <c r="E2481" s="205"/>
      <c r="F2481" s="206"/>
      <c r="G2481" s="199" t="str">
        <f t="shared" si="193"/>
        <v/>
      </c>
      <c r="H2481" s="199" t="str">
        <f t="shared" si="194"/>
        <v/>
      </c>
      <c r="I2481" s="207" t="str">
        <f t="shared" si="195"/>
        <v/>
      </c>
      <c r="J2481" s="208" t="str">
        <f t="shared" si="196"/>
        <v/>
      </c>
    </row>
    <row r="2482" spans="2:10" ht="45" customHeight="1" x14ac:dyDescent="0.25">
      <c r="B2482" s="194">
        <f t="shared" si="197"/>
        <v>2463</v>
      </c>
      <c r="C2482" s="203"/>
      <c r="D2482" s="209"/>
      <c r="E2482" s="205"/>
      <c r="F2482" s="206"/>
      <c r="G2482" s="199" t="str">
        <f t="shared" si="193"/>
        <v/>
      </c>
      <c r="H2482" s="199" t="str">
        <f t="shared" si="194"/>
        <v/>
      </c>
      <c r="I2482" s="207" t="str">
        <f t="shared" si="195"/>
        <v/>
      </c>
      <c r="J2482" s="208" t="str">
        <f t="shared" si="196"/>
        <v/>
      </c>
    </row>
    <row r="2483" spans="2:10" ht="45" customHeight="1" x14ac:dyDescent="0.25">
      <c r="B2483" s="194">
        <f t="shared" si="197"/>
        <v>2464</v>
      </c>
      <c r="C2483" s="203"/>
      <c r="D2483" s="209"/>
      <c r="E2483" s="205"/>
      <c r="F2483" s="206"/>
      <c r="G2483" s="199" t="str">
        <f t="shared" si="193"/>
        <v/>
      </c>
      <c r="H2483" s="199" t="str">
        <f t="shared" si="194"/>
        <v/>
      </c>
      <c r="I2483" s="207" t="str">
        <f t="shared" si="195"/>
        <v/>
      </c>
      <c r="J2483" s="208" t="str">
        <f t="shared" si="196"/>
        <v/>
      </c>
    </row>
    <row r="2484" spans="2:10" ht="45" customHeight="1" x14ac:dyDescent="0.25">
      <c r="B2484" s="194">
        <f t="shared" si="197"/>
        <v>2465</v>
      </c>
      <c r="C2484" s="203"/>
      <c r="D2484" s="209"/>
      <c r="E2484" s="205"/>
      <c r="F2484" s="206"/>
      <c r="G2484" s="199" t="str">
        <f t="shared" si="193"/>
        <v/>
      </c>
      <c r="H2484" s="199" t="str">
        <f t="shared" si="194"/>
        <v/>
      </c>
      <c r="I2484" s="207" t="str">
        <f t="shared" si="195"/>
        <v/>
      </c>
      <c r="J2484" s="208" t="str">
        <f t="shared" si="196"/>
        <v/>
      </c>
    </row>
    <row r="2485" spans="2:10" ht="45" customHeight="1" x14ac:dyDescent="0.25">
      <c r="B2485" s="194">
        <f t="shared" si="197"/>
        <v>2466</v>
      </c>
      <c r="C2485" s="203"/>
      <c r="D2485" s="209"/>
      <c r="E2485" s="205"/>
      <c r="F2485" s="206"/>
      <c r="G2485" s="199" t="str">
        <f t="shared" si="193"/>
        <v/>
      </c>
      <c r="H2485" s="199" t="str">
        <f t="shared" si="194"/>
        <v/>
      </c>
      <c r="I2485" s="207" t="str">
        <f t="shared" si="195"/>
        <v/>
      </c>
      <c r="J2485" s="208" t="str">
        <f t="shared" si="196"/>
        <v/>
      </c>
    </row>
    <row r="2486" spans="2:10" ht="45" customHeight="1" x14ac:dyDescent="0.25">
      <c r="B2486" s="194">
        <f t="shared" si="197"/>
        <v>2467</v>
      </c>
      <c r="C2486" s="203"/>
      <c r="D2486" s="209"/>
      <c r="E2486" s="205"/>
      <c r="F2486" s="206"/>
      <c r="G2486" s="199" t="str">
        <f t="shared" si="193"/>
        <v/>
      </c>
      <c r="H2486" s="199" t="str">
        <f t="shared" si="194"/>
        <v/>
      </c>
      <c r="I2486" s="207" t="str">
        <f t="shared" si="195"/>
        <v/>
      </c>
      <c r="J2486" s="208" t="str">
        <f t="shared" si="196"/>
        <v/>
      </c>
    </row>
    <row r="2487" spans="2:10" ht="45" customHeight="1" x14ac:dyDescent="0.25">
      <c r="B2487" s="194">
        <f t="shared" si="197"/>
        <v>2468</v>
      </c>
      <c r="C2487" s="203"/>
      <c r="D2487" s="209"/>
      <c r="E2487" s="205"/>
      <c r="F2487" s="206"/>
      <c r="G2487" s="199" t="str">
        <f t="shared" si="193"/>
        <v/>
      </c>
      <c r="H2487" s="199" t="str">
        <f t="shared" si="194"/>
        <v/>
      </c>
      <c r="I2487" s="207" t="str">
        <f t="shared" si="195"/>
        <v/>
      </c>
      <c r="J2487" s="208" t="str">
        <f t="shared" si="196"/>
        <v/>
      </c>
    </row>
    <row r="2488" spans="2:10" ht="45" customHeight="1" x14ac:dyDescent="0.25">
      <c r="B2488" s="194">
        <f t="shared" si="197"/>
        <v>2469</v>
      </c>
      <c r="C2488" s="203"/>
      <c r="D2488" s="209"/>
      <c r="E2488" s="205"/>
      <c r="F2488" s="206"/>
      <c r="G2488" s="199" t="str">
        <f t="shared" si="193"/>
        <v/>
      </c>
      <c r="H2488" s="199" t="str">
        <f t="shared" si="194"/>
        <v/>
      </c>
      <c r="I2488" s="207" t="str">
        <f t="shared" si="195"/>
        <v/>
      </c>
      <c r="J2488" s="208" t="str">
        <f t="shared" si="196"/>
        <v/>
      </c>
    </row>
    <row r="2489" spans="2:10" ht="45" customHeight="1" x14ac:dyDescent="0.25">
      <c r="B2489" s="194">
        <f t="shared" si="197"/>
        <v>2470</v>
      </c>
      <c r="C2489" s="203"/>
      <c r="D2489" s="209"/>
      <c r="E2489" s="205"/>
      <c r="F2489" s="206"/>
      <c r="G2489" s="199" t="str">
        <f t="shared" si="193"/>
        <v/>
      </c>
      <c r="H2489" s="199" t="str">
        <f t="shared" si="194"/>
        <v/>
      </c>
      <c r="I2489" s="207" t="str">
        <f t="shared" si="195"/>
        <v/>
      </c>
      <c r="J2489" s="208" t="str">
        <f t="shared" si="196"/>
        <v/>
      </c>
    </row>
    <row r="2490" spans="2:10" ht="45" customHeight="1" x14ac:dyDescent="0.25">
      <c r="B2490" s="194">
        <f t="shared" si="197"/>
        <v>2471</v>
      </c>
      <c r="C2490" s="203"/>
      <c r="D2490" s="209"/>
      <c r="E2490" s="205"/>
      <c r="F2490" s="206"/>
      <c r="G2490" s="199" t="str">
        <f t="shared" si="193"/>
        <v/>
      </c>
      <c r="H2490" s="199" t="str">
        <f t="shared" si="194"/>
        <v/>
      </c>
      <c r="I2490" s="207" t="str">
        <f t="shared" si="195"/>
        <v/>
      </c>
      <c r="J2490" s="208" t="str">
        <f t="shared" si="196"/>
        <v/>
      </c>
    </row>
    <row r="2491" spans="2:10" ht="45" customHeight="1" x14ac:dyDescent="0.25">
      <c r="B2491" s="194">
        <f t="shared" si="197"/>
        <v>2472</v>
      </c>
      <c r="C2491" s="203"/>
      <c r="D2491" s="209"/>
      <c r="E2491" s="205"/>
      <c r="F2491" s="206"/>
      <c r="G2491" s="199" t="str">
        <f t="shared" si="193"/>
        <v/>
      </c>
      <c r="H2491" s="199" t="str">
        <f t="shared" si="194"/>
        <v/>
      </c>
      <c r="I2491" s="207" t="str">
        <f t="shared" si="195"/>
        <v/>
      </c>
      <c r="J2491" s="208" t="str">
        <f t="shared" si="196"/>
        <v/>
      </c>
    </row>
    <row r="2492" spans="2:10" ht="45" customHeight="1" x14ac:dyDescent="0.25">
      <c r="B2492" s="194">
        <f t="shared" si="197"/>
        <v>2473</v>
      </c>
      <c r="C2492" s="203"/>
      <c r="D2492" s="209"/>
      <c r="E2492" s="205"/>
      <c r="F2492" s="206"/>
      <c r="G2492" s="199" t="str">
        <f t="shared" si="193"/>
        <v/>
      </c>
      <c r="H2492" s="199" t="str">
        <f t="shared" si="194"/>
        <v/>
      </c>
      <c r="I2492" s="207" t="str">
        <f t="shared" si="195"/>
        <v/>
      </c>
      <c r="J2492" s="208" t="str">
        <f t="shared" si="196"/>
        <v/>
      </c>
    </row>
    <row r="2493" spans="2:10" ht="45" customHeight="1" x14ac:dyDescent="0.25">
      <c r="B2493" s="194">
        <f t="shared" si="197"/>
        <v>2474</v>
      </c>
      <c r="C2493" s="203"/>
      <c r="D2493" s="209"/>
      <c r="E2493" s="205"/>
      <c r="F2493" s="206"/>
      <c r="G2493" s="199" t="str">
        <f t="shared" si="193"/>
        <v/>
      </c>
      <c r="H2493" s="199" t="str">
        <f t="shared" si="194"/>
        <v/>
      </c>
      <c r="I2493" s="207" t="str">
        <f t="shared" si="195"/>
        <v/>
      </c>
      <c r="J2493" s="208" t="str">
        <f t="shared" si="196"/>
        <v/>
      </c>
    </row>
    <row r="2494" spans="2:10" ht="45" customHeight="1" x14ac:dyDescent="0.25">
      <c r="B2494" s="194">
        <f t="shared" si="197"/>
        <v>2475</v>
      </c>
      <c r="C2494" s="203"/>
      <c r="D2494" s="209"/>
      <c r="E2494" s="205"/>
      <c r="F2494" s="206"/>
      <c r="G2494" s="199" t="str">
        <f t="shared" si="193"/>
        <v/>
      </c>
      <c r="H2494" s="199" t="str">
        <f t="shared" si="194"/>
        <v/>
      </c>
      <c r="I2494" s="207" t="str">
        <f t="shared" si="195"/>
        <v/>
      </c>
      <c r="J2494" s="208" t="str">
        <f t="shared" si="196"/>
        <v/>
      </c>
    </row>
    <row r="2495" spans="2:10" ht="45" customHeight="1" x14ac:dyDescent="0.25">
      <c r="B2495" s="194">
        <f t="shared" si="197"/>
        <v>2476</v>
      </c>
      <c r="C2495" s="203"/>
      <c r="D2495" s="209"/>
      <c r="E2495" s="205"/>
      <c r="F2495" s="206"/>
      <c r="G2495" s="199" t="str">
        <f t="shared" si="193"/>
        <v/>
      </c>
      <c r="H2495" s="199" t="str">
        <f t="shared" si="194"/>
        <v/>
      </c>
      <c r="I2495" s="207" t="str">
        <f t="shared" si="195"/>
        <v/>
      </c>
      <c r="J2495" s="208" t="str">
        <f t="shared" si="196"/>
        <v/>
      </c>
    </row>
    <row r="2496" spans="2:10" ht="45" customHeight="1" x14ac:dyDescent="0.25">
      <c r="B2496" s="194">
        <f t="shared" si="197"/>
        <v>2477</v>
      </c>
      <c r="C2496" s="203"/>
      <c r="D2496" s="209"/>
      <c r="E2496" s="205"/>
      <c r="F2496" s="206"/>
      <c r="G2496" s="199" t="str">
        <f t="shared" si="193"/>
        <v/>
      </c>
      <c r="H2496" s="199" t="str">
        <f t="shared" si="194"/>
        <v/>
      </c>
      <c r="I2496" s="207" t="str">
        <f t="shared" si="195"/>
        <v/>
      </c>
      <c r="J2496" s="208" t="str">
        <f t="shared" si="196"/>
        <v/>
      </c>
    </row>
    <row r="2497" spans="2:10" ht="45" customHeight="1" x14ac:dyDescent="0.25">
      <c r="B2497" s="194">
        <f t="shared" si="197"/>
        <v>2478</v>
      </c>
      <c r="C2497" s="203"/>
      <c r="D2497" s="209"/>
      <c r="E2497" s="205"/>
      <c r="F2497" s="206"/>
      <c r="G2497" s="199" t="str">
        <f t="shared" si="193"/>
        <v/>
      </c>
      <c r="H2497" s="199" t="str">
        <f t="shared" si="194"/>
        <v/>
      </c>
      <c r="I2497" s="207" t="str">
        <f t="shared" si="195"/>
        <v/>
      </c>
      <c r="J2497" s="208" t="str">
        <f t="shared" si="196"/>
        <v/>
      </c>
    </row>
    <row r="2498" spans="2:10" ht="45" customHeight="1" x14ac:dyDescent="0.25">
      <c r="B2498" s="194">
        <f t="shared" si="197"/>
        <v>2479</v>
      </c>
      <c r="C2498" s="203"/>
      <c r="D2498" s="209"/>
      <c r="E2498" s="205"/>
      <c r="F2498" s="206"/>
      <c r="G2498" s="199" t="str">
        <f t="shared" si="193"/>
        <v/>
      </c>
      <c r="H2498" s="199" t="str">
        <f t="shared" si="194"/>
        <v/>
      </c>
      <c r="I2498" s="207" t="str">
        <f t="shared" si="195"/>
        <v/>
      </c>
      <c r="J2498" s="208" t="str">
        <f t="shared" si="196"/>
        <v/>
      </c>
    </row>
    <row r="2499" spans="2:10" ht="45" customHeight="1" x14ac:dyDescent="0.25">
      <c r="B2499" s="194">
        <f t="shared" si="197"/>
        <v>2480</v>
      </c>
      <c r="C2499" s="203"/>
      <c r="D2499" s="209"/>
      <c r="E2499" s="205"/>
      <c r="F2499" s="206"/>
      <c r="G2499" s="199" t="str">
        <f t="shared" si="193"/>
        <v/>
      </c>
      <c r="H2499" s="199" t="str">
        <f t="shared" si="194"/>
        <v/>
      </c>
      <c r="I2499" s="207" t="str">
        <f t="shared" si="195"/>
        <v/>
      </c>
      <c r="J2499" s="208" t="str">
        <f t="shared" si="196"/>
        <v/>
      </c>
    </row>
    <row r="2500" spans="2:10" ht="45" customHeight="1" x14ac:dyDescent="0.25">
      <c r="B2500" s="194">
        <f t="shared" si="197"/>
        <v>2481</v>
      </c>
      <c r="C2500" s="203"/>
      <c r="D2500" s="209"/>
      <c r="E2500" s="205"/>
      <c r="F2500" s="206"/>
      <c r="G2500" s="199" t="str">
        <f t="shared" si="193"/>
        <v/>
      </c>
      <c r="H2500" s="199" t="str">
        <f t="shared" si="194"/>
        <v/>
      </c>
      <c r="I2500" s="207" t="str">
        <f t="shared" si="195"/>
        <v/>
      </c>
      <c r="J2500" s="208" t="str">
        <f t="shared" si="196"/>
        <v/>
      </c>
    </row>
    <row r="2501" spans="2:10" ht="45" customHeight="1" x14ac:dyDescent="0.25">
      <c r="B2501" s="194">
        <f t="shared" si="197"/>
        <v>2482</v>
      </c>
      <c r="C2501" s="203"/>
      <c r="D2501" s="209"/>
      <c r="E2501" s="205"/>
      <c r="F2501" s="206"/>
      <c r="G2501" s="199" t="str">
        <f t="shared" si="193"/>
        <v/>
      </c>
      <c r="H2501" s="199" t="str">
        <f t="shared" si="194"/>
        <v/>
      </c>
      <c r="I2501" s="207" t="str">
        <f t="shared" si="195"/>
        <v/>
      </c>
      <c r="J2501" s="208" t="str">
        <f t="shared" si="196"/>
        <v/>
      </c>
    </row>
    <row r="2502" spans="2:10" ht="45" customHeight="1" x14ac:dyDescent="0.25">
      <c r="B2502" s="194">
        <f t="shared" si="197"/>
        <v>2483</v>
      </c>
      <c r="C2502" s="203"/>
      <c r="D2502" s="209"/>
      <c r="E2502" s="205"/>
      <c r="F2502" s="206"/>
      <c r="G2502" s="199" t="str">
        <f t="shared" si="193"/>
        <v/>
      </c>
      <c r="H2502" s="199" t="str">
        <f t="shared" si="194"/>
        <v/>
      </c>
      <c r="I2502" s="207" t="str">
        <f t="shared" si="195"/>
        <v/>
      </c>
      <c r="J2502" s="208" t="str">
        <f t="shared" si="196"/>
        <v/>
      </c>
    </row>
    <row r="2503" spans="2:10" ht="45" customHeight="1" x14ac:dyDescent="0.25">
      <c r="B2503" s="194">
        <f t="shared" si="197"/>
        <v>2484</v>
      </c>
      <c r="C2503" s="203"/>
      <c r="D2503" s="209"/>
      <c r="E2503" s="205"/>
      <c r="F2503" s="206"/>
      <c r="G2503" s="199" t="str">
        <f t="shared" si="193"/>
        <v/>
      </c>
      <c r="H2503" s="199" t="str">
        <f t="shared" si="194"/>
        <v/>
      </c>
      <c r="I2503" s="207" t="str">
        <f t="shared" si="195"/>
        <v/>
      </c>
      <c r="J2503" s="208" t="str">
        <f t="shared" si="196"/>
        <v/>
      </c>
    </row>
    <row r="2504" spans="2:10" ht="45" customHeight="1" x14ac:dyDescent="0.25">
      <c r="B2504" s="194">
        <f t="shared" si="197"/>
        <v>2485</v>
      </c>
      <c r="C2504" s="203"/>
      <c r="D2504" s="209"/>
      <c r="E2504" s="205"/>
      <c r="F2504" s="206"/>
      <c r="G2504" s="199" t="str">
        <f t="shared" si="193"/>
        <v/>
      </c>
      <c r="H2504" s="199" t="str">
        <f t="shared" si="194"/>
        <v/>
      </c>
      <c r="I2504" s="207" t="str">
        <f t="shared" si="195"/>
        <v/>
      </c>
      <c r="J2504" s="208" t="str">
        <f t="shared" si="196"/>
        <v/>
      </c>
    </row>
    <row r="2505" spans="2:10" ht="45" customHeight="1" x14ac:dyDescent="0.25">
      <c r="B2505" s="194">
        <f t="shared" si="197"/>
        <v>2486</v>
      </c>
      <c r="C2505" s="203"/>
      <c r="D2505" s="209"/>
      <c r="E2505" s="205"/>
      <c r="F2505" s="206"/>
      <c r="G2505" s="199" t="str">
        <f t="shared" si="193"/>
        <v/>
      </c>
      <c r="H2505" s="199" t="str">
        <f t="shared" si="194"/>
        <v/>
      </c>
      <c r="I2505" s="207" t="str">
        <f t="shared" si="195"/>
        <v/>
      </c>
      <c r="J2505" s="208" t="str">
        <f t="shared" si="196"/>
        <v/>
      </c>
    </row>
    <row r="2506" spans="2:10" ht="45" customHeight="1" x14ac:dyDescent="0.25">
      <c r="B2506" s="194">
        <f t="shared" si="197"/>
        <v>2487</v>
      </c>
      <c r="C2506" s="203"/>
      <c r="D2506" s="209"/>
      <c r="E2506" s="205"/>
      <c r="F2506" s="206"/>
      <c r="G2506" s="199" t="str">
        <f t="shared" si="193"/>
        <v/>
      </c>
      <c r="H2506" s="199" t="str">
        <f t="shared" si="194"/>
        <v/>
      </c>
      <c r="I2506" s="207" t="str">
        <f t="shared" si="195"/>
        <v/>
      </c>
      <c r="J2506" s="208" t="str">
        <f t="shared" si="196"/>
        <v/>
      </c>
    </row>
    <row r="2507" spans="2:10" ht="45" customHeight="1" x14ac:dyDescent="0.25">
      <c r="B2507" s="194">
        <f t="shared" si="197"/>
        <v>2488</v>
      </c>
      <c r="C2507" s="203"/>
      <c r="D2507" s="209"/>
      <c r="E2507" s="205"/>
      <c r="F2507" s="206"/>
      <c r="G2507" s="199" t="str">
        <f t="shared" si="193"/>
        <v/>
      </c>
      <c r="H2507" s="199" t="str">
        <f t="shared" si="194"/>
        <v/>
      </c>
      <c r="I2507" s="207" t="str">
        <f t="shared" si="195"/>
        <v/>
      </c>
      <c r="J2507" s="208" t="str">
        <f t="shared" si="196"/>
        <v/>
      </c>
    </row>
    <row r="2508" spans="2:10" ht="45" customHeight="1" x14ac:dyDescent="0.25">
      <c r="B2508" s="194">
        <f t="shared" si="197"/>
        <v>2489</v>
      </c>
      <c r="C2508" s="203"/>
      <c r="D2508" s="209"/>
      <c r="E2508" s="205"/>
      <c r="F2508" s="206"/>
      <c r="G2508" s="199" t="str">
        <f t="shared" si="193"/>
        <v/>
      </c>
      <c r="H2508" s="199" t="str">
        <f t="shared" si="194"/>
        <v/>
      </c>
      <c r="I2508" s="207" t="str">
        <f t="shared" si="195"/>
        <v/>
      </c>
      <c r="J2508" s="208" t="str">
        <f t="shared" si="196"/>
        <v/>
      </c>
    </row>
    <row r="2509" spans="2:10" ht="45" customHeight="1" x14ac:dyDescent="0.25">
      <c r="B2509" s="194">
        <f t="shared" si="197"/>
        <v>2490</v>
      </c>
      <c r="C2509" s="203"/>
      <c r="D2509" s="209"/>
      <c r="E2509" s="205"/>
      <c r="F2509" s="206"/>
      <c r="G2509" s="199" t="str">
        <f t="shared" si="193"/>
        <v/>
      </c>
      <c r="H2509" s="199" t="str">
        <f t="shared" si="194"/>
        <v/>
      </c>
      <c r="I2509" s="207" t="str">
        <f t="shared" si="195"/>
        <v/>
      </c>
      <c r="J2509" s="208" t="str">
        <f t="shared" si="196"/>
        <v/>
      </c>
    </row>
    <row r="2510" spans="2:10" ht="45" customHeight="1" x14ac:dyDescent="0.25">
      <c r="B2510" s="194">
        <f t="shared" si="197"/>
        <v>2491</v>
      </c>
      <c r="C2510" s="203"/>
      <c r="D2510" s="209"/>
      <c r="E2510" s="205"/>
      <c r="F2510" s="206"/>
      <c r="G2510" s="199" t="str">
        <f t="shared" si="193"/>
        <v/>
      </c>
      <c r="H2510" s="199" t="str">
        <f t="shared" si="194"/>
        <v/>
      </c>
      <c r="I2510" s="207" t="str">
        <f t="shared" si="195"/>
        <v/>
      </c>
      <c r="J2510" s="208" t="str">
        <f t="shared" si="196"/>
        <v/>
      </c>
    </row>
    <row r="2511" spans="2:10" ht="45" customHeight="1" x14ac:dyDescent="0.25">
      <c r="B2511" s="194">
        <f t="shared" si="197"/>
        <v>2492</v>
      </c>
      <c r="C2511" s="203"/>
      <c r="D2511" s="209"/>
      <c r="E2511" s="205"/>
      <c r="F2511" s="206"/>
      <c r="G2511" s="199" t="str">
        <f t="shared" si="193"/>
        <v/>
      </c>
      <c r="H2511" s="199" t="str">
        <f t="shared" si="194"/>
        <v/>
      </c>
      <c r="I2511" s="207" t="str">
        <f t="shared" si="195"/>
        <v/>
      </c>
      <c r="J2511" s="208" t="str">
        <f t="shared" si="196"/>
        <v/>
      </c>
    </row>
    <row r="2512" spans="2:10" ht="45" customHeight="1" x14ac:dyDescent="0.25">
      <c r="B2512" s="194">
        <f t="shared" si="197"/>
        <v>2493</v>
      </c>
      <c r="C2512" s="203"/>
      <c r="D2512" s="209"/>
      <c r="E2512" s="205"/>
      <c r="F2512" s="206"/>
      <c r="G2512" s="199" t="str">
        <f t="shared" si="193"/>
        <v/>
      </c>
      <c r="H2512" s="199" t="str">
        <f t="shared" si="194"/>
        <v/>
      </c>
      <c r="I2512" s="207" t="str">
        <f t="shared" si="195"/>
        <v/>
      </c>
      <c r="J2512" s="208" t="str">
        <f t="shared" si="196"/>
        <v/>
      </c>
    </row>
    <row r="2513" spans="2:10" ht="45" customHeight="1" x14ac:dyDescent="0.25">
      <c r="B2513" s="194">
        <f t="shared" si="197"/>
        <v>2494</v>
      </c>
      <c r="C2513" s="203"/>
      <c r="D2513" s="209"/>
      <c r="E2513" s="205"/>
      <c r="F2513" s="206"/>
      <c r="G2513" s="199" t="str">
        <f t="shared" si="193"/>
        <v/>
      </c>
      <c r="H2513" s="199" t="str">
        <f t="shared" si="194"/>
        <v/>
      </c>
      <c r="I2513" s="207" t="str">
        <f t="shared" si="195"/>
        <v/>
      </c>
      <c r="J2513" s="208" t="str">
        <f t="shared" si="196"/>
        <v/>
      </c>
    </row>
    <row r="2514" spans="2:10" ht="45" customHeight="1" x14ac:dyDescent="0.25">
      <c r="B2514" s="194">
        <f t="shared" si="197"/>
        <v>2495</v>
      </c>
      <c r="C2514" s="203"/>
      <c r="D2514" s="209"/>
      <c r="E2514" s="205"/>
      <c r="F2514" s="206"/>
      <c r="G2514" s="199" t="str">
        <f t="shared" si="193"/>
        <v/>
      </c>
      <c r="H2514" s="199" t="str">
        <f t="shared" si="194"/>
        <v/>
      </c>
      <c r="I2514" s="207" t="str">
        <f t="shared" si="195"/>
        <v/>
      </c>
      <c r="J2514" s="208" t="str">
        <f t="shared" si="196"/>
        <v/>
      </c>
    </row>
    <row r="2515" spans="2:10" ht="45" customHeight="1" x14ac:dyDescent="0.25">
      <c r="B2515" s="194">
        <f t="shared" si="197"/>
        <v>2496</v>
      </c>
      <c r="C2515" s="203"/>
      <c r="D2515" s="209"/>
      <c r="E2515" s="205"/>
      <c r="F2515" s="206"/>
      <c r="G2515" s="199" t="str">
        <f t="shared" ref="G2515:G2578" si="198">IF(D2515&gt;0,G2514+D2515,"")</f>
        <v/>
      </c>
      <c r="H2515" s="199" t="str">
        <f t="shared" ref="H2515:H2578" si="199">IF(E2515&gt;0,+D2515/E2515,"")</f>
        <v/>
      </c>
      <c r="I2515" s="207" t="str">
        <f t="shared" ref="I2515:I2578" si="200">IF(ISERR(F2515/D2515),"",(F2515/D2515))</f>
        <v/>
      </c>
      <c r="J2515" s="208" t="str">
        <f t="shared" ref="J2515:J2578" si="201">IF(D2515&gt;0,(IF(AND(ISERROR(VLOOKUP(D2515/$J$12,$M$10:$O$13,3,1))),"ALERTA. Registre SMMLV, casilla 8",VLOOKUP(D2515/$J$12,$M$10:$O$13,3,1))),"")</f>
        <v/>
      </c>
    </row>
    <row r="2516" spans="2:10" ht="45" customHeight="1" x14ac:dyDescent="0.25">
      <c r="B2516" s="194">
        <f t="shared" si="197"/>
        <v>2497</v>
      </c>
      <c r="C2516" s="203"/>
      <c r="D2516" s="209"/>
      <c r="E2516" s="205"/>
      <c r="F2516" s="206"/>
      <c r="G2516" s="199" t="str">
        <f t="shared" si="198"/>
        <v/>
      </c>
      <c r="H2516" s="199" t="str">
        <f t="shared" si="199"/>
        <v/>
      </c>
      <c r="I2516" s="207" t="str">
        <f t="shared" si="200"/>
        <v/>
      </c>
      <c r="J2516" s="208" t="str">
        <f t="shared" si="201"/>
        <v/>
      </c>
    </row>
    <row r="2517" spans="2:10" ht="45" customHeight="1" x14ac:dyDescent="0.25">
      <c r="B2517" s="194">
        <f t="shared" ref="B2517:B2580" si="202">1+B2516</f>
        <v>2498</v>
      </c>
      <c r="C2517" s="203"/>
      <c r="D2517" s="209"/>
      <c r="E2517" s="205"/>
      <c r="F2517" s="206"/>
      <c r="G2517" s="199" t="str">
        <f t="shared" si="198"/>
        <v/>
      </c>
      <c r="H2517" s="199" t="str">
        <f t="shared" si="199"/>
        <v/>
      </c>
      <c r="I2517" s="207" t="str">
        <f t="shared" si="200"/>
        <v/>
      </c>
      <c r="J2517" s="208" t="str">
        <f t="shared" si="201"/>
        <v/>
      </c>
    </row>
    <row r="2518" spans="2:10" ht="45" customHeight="1" x14ac:dyDescent="0.25">
      <c r="B2518" s="194">
        <f t="shared" si="202"/>
        <v>2499</v>
      </c>
      <c r="C2518" s="203"/>
      <c r="D2518" s="209"/>
      <c r="E2518" s="205"/>
      <c r="F2518" s="206"/>
      <c r="G2518" s="199" t="str">
        <f t="shared" si="198"/>
        <v/>
      </c>
      <c r="H2518" s="199" t="str">
        <f t="shared" si="199"/>
        <v/>
      </c>
      <c r="I2518" s="207" t="str">
        <f t="shared" si="200"/>
        <v/>
      </c>
      <c r="J2518" s="208" t="str">
        <f t="shared" si="201"/>
        <v/>
      </c>
    </row>
    <row r="2519" spans="2:10" ht="45" customHeight="1" x14ac:dyDescent="0.25">
      <c r="B2519" s="194">
        <f t="shared" si="202"/>
        <v>2500</v>
      </c>
      <c r="C2519" s="203"/>
      <c r="D2519" s="209"/>
      <c r="E2519" s="205"/>
      <c r="F2519" s="206"/>
      <c r="G2519" s="199" t="str">
        <f t="shared" si="198"/>
        <v/>
      </c>
      <c r="H2519" s="199" t="str">
        <f t="shared" si="199"/>
        <v/>
      </c>
      <c r="I2519" s="207" t="str">
        <f t="shared" si="200"/>
        <v/>
      </c>
      <c r="J2519" s="208" t="str">
        <f t="shared" si="201"/>
        <v/>
      </c>
    </row>
    <row r="2520" spans="2:10" ht="45" customHeight="1" x14ac:dyDescent="0.25">
      <c r="B2520" s="194">
        <f t="shared" si="202"/>
        <v>2501</v>
      </c>
      <c r="C2520" s="203"/>
      <c r="D2520" s="209"/>
      <c r="E2520" s="205"/>
      <c r="F2520" s="206"/>
      <c r="G2520" s="199" t="str">
        <f t="shared" si="198"/>
        <v/>
      </c>
      <c r="H2520" s="199" t="str">
        <f t="shared" si="199"/>
        <v/>
      </c>
      <c r="I2520" s="207" t="str">
        <f t="shared" si="200"/>
        <v/>
      </c>
      <c r="J2520" s="208" t="str">
        <f t="shared" si="201"/>
        <v/>
      </c>
    </row>
    <row r="2521" spans="2:10" ht="45" customHeight="1" x14ac:dyDescent="0.25">
      <c r="B2521" s="194">
        <f t="shared" si="202"/>
        <v>2502</v>
      </c>
      <c r="C2521" s="203"/>
      <c r="D2521" s="209"/>
      <c r="E2521" s="205"/>
      <c r="F2521" s="206"/>
      <c r="G2521" s="199" t="str">
        <f t="shared" si="198"/>
        <v/>
      </c>
      <c r="H2521" s="199" t="str">
        <f t="shared" si="199"/>
        <v/>
      </c>
      <c r="I2521" s="207" t="str">
        <f t="shared" si="200"/>
        <v/>
      </c>
      <c r="J2521" s="208" t="str">
        <f t="shared" si="201"/>
        <v/>
      </c>
    </row>
    <row r="2522" spans="2:10" ht="45" customHeight="1" x14ac:dyDescent="0.25">
      <c r="B2522" s="194">
        <f t="shared" si="202"/>
        <v>2503</v>
      </c>
      <c r="C2522" s="203"/>
      <c r="D2522" s="209"/>
      <c r="E2522" s="205"/>
      <c r="F2522" s="206"/>
      <c r="G2522" s="199" t="str">
        <f t="shared" si="198"/>
        <v/>
      </c>
      <c r="H2522" s="199" t="str">
        <f t="shared" si="199"/>
        <v/>
      </c>
      <c r="I2522" s="207" t="str">
        <f t="shared" si="200"/>
        <v/>
      </c>
      <c r="J2522" s="208" t="str">
        <f t="shared" si="201"/>
        <v/>
      </c>
    </row>
    <row r="2523" spans="2:10" ht="45" customHeight="1" x14ac:dyDescent="0.25">
      <c r="B2523" s="194">
        <f t="shared" si="202"/>
        <v>2504</v>
      </c>
      <c r="C2523" s="203"/>
      <c r="D2523" s="209"/>
      <c r="E2523" s="205"/>
      <c r="F2523" s="206"/>
      <c r="G2523" s="199" t="str">
        <f t="shared" si="198"/>
        <v/>
      </c>
      <c r="H2523" s="199" t="str">
        <f t="shared" si="199"/>
        <v/>
      </c>
      <c r="I2523" s="207" t="str">
        <f t="shared" si="200"/>
        <v/>
      </c>
      <c r="J2523" s="208" t="str">
        <f t="shared" si="201"/>
        <v/>
      </c>
    </row>
    <row r="2524" spans="2:10" ht="45" customHeight="1" x14ac:dyDescent="0.25">
      <c r="B2524" s="194">
        <f t="shared" si="202"/>
        <v>2505</v>
      </c>
      <c r="C2524" s="203"/>
      <c r="D2524" s="209"/>
      <c r="E2524" s="205"/>
      <c r="F2524" s="206"/>
      <c r="G2524" s="199" t="str">
        <f t="shared" si="198"/>
        <v/>
      </c>
      <c r="H2524" s="199" t="str">
        <f t="shared" si="199"/>
        <v/>
      </c>
      <c r="I2524" s="207" t="str">
        <f t="shared" si="200"/>
        <v/>
      </c>
      <c r="J2524" s="208" t="str">
        <f t="shared" si="201"/>
        <v/>
      </c>
    </row>
    <row r="2525" spans="2:10" ht="45" customHeight="1" x14ac:dyDescent="0.25">
      <c r="B2525" s="194">
        <f t="shared" si="202"/>
        <v>2506</v>
      </c>
      <c r="C2525" s="203"/>
      <c r="D2525" s="209"/>
      <c r="E2525" s="205"/>
      <c r="F2525" s="206"/>
      <c r="G2525" s="199" t="str">
        <f t="shared" si="198"/>
        <v/>
      </c>
      <c r="H2525" s="199" t="str">
        <f t="shared" si="199"/>
        <v/>
      </c>
      <c r="I2525" s="207" t="str">
        <f t="shared" si="200"/>
        <v/>
      </c>
      <c r="J2525" s="208" t="str">
        <f t="shared" si="201"/>
        <v/>
      </c>
    </row>
    <row r="2526" spans="2:10" ht="45" customHeight="1" x14ac:dyDescent="0.25">
      <c r="B2526" s="194">
        <f t="shared" si="202"/>
        <v>2507</v>
      </c>
      <c r="C2526" s="203"/>
      <c r="D2526" s="209"/>
      <c r="E2526" s="205"/>
      <c r="F2526" s="206"/>
      <c r="G2526" s="199" t="str">
        <f t="shared" si="198"/>
        <v/>
      </c>
      <c r="H2526" s="199" t="str">
        <f t="shared" si="199"/>
        <v/>
      </c>
      <c r="I2526" s="207" t="str">
        <f t="shared" si="200"/>
        <v/>
      </c>
      <c r="J2526" s="208" t="str">
        <f t="shared" si="201"/>
        <v/>
      </c>
    </row>
    <row r="2527" spans="2:10" ht="45" customHeight="1" x14ac:dyDescent="0.25">
      <c r="B2527" s="194">
        <f t="shared" si="202"/>
        <v>2508</v>
      </c>
      <c r="C2527" s="203"/>
      <c r="D2527" s="209"/>
      <c r="E2527" s="205"/>
      <c r="F2527" s="206"/>
      <c r="G2527" s="199" t="str">
        <f t="shared" si="198"/>
        <v/>
      </c>
      <c r="H2527" s="199" t="str">
        <f t="shared" si="199"/>
        <v/>
      </c>
      <c r="I2527" s="207" t="str">
        <f t="shared" si="200"/>
        <v/>
      </c>
      <c r="J2527" s="208" t="str">
        <f t="shared" si="201"/>
        <v/>
      </c>
    </row>
    <row r="2528" spans="2:10" ht="45" customHeight="1" x14ac:dyDescent="0.25">
      <c r="B2528" s="194">
        <f t="shared" si="202"/>
        <v>2509</v>
      </c>
      <c r="C2528" s="203"/>
      <c r="D2528" s="209"/>
      <c r="E2528" s="205"/>
      <c r="F2528" s="206"/>
      <c r="G2528" s="199" t="str">
        <f t="shared" si="198"/>
        <v/>
      </c>
      <c r="H2528" s="199" t="str">
        <f t="shared" si="199"/>
        <v/>
      </c>
      <c r="I2528" s="207" t="str">
        <f t="shared" si="200"/>
        <v/>
      </c>
      <c r="J2528" s="208" t="str">
        <f t="shared" si="201"/>
        <v/>
      </c>
    </row>
    <row r="2529" spans="2:10" ht="45" customHeight="1" x14ac:dyDescent="0.25">
      <c r="B2529" s="194">
        <f t="shared" si="202"/>
        <v>2510</v>
      </c>
      <c r="C2529" s="203"/>
      <c r="D2529" s="209"/>
      <c r="E2529" s="205"/>
      <c r="F2529" s="206"/>
      <c r="G2529" s="199" t="str">
        <f t="shared" si="198"/>
        <v/>
      </c>
      <c r="H2529" s="199" t="str">
        <f t="shared" si="199"/>
        <v/>
      </c>
      <c r="I2529" s="207" t="str">
        <f t="shared" si="200"/>
        <v/>
      </c>
      <c r="J2529" s="208" t="str">
        <f t="shared" si="201"/>
        <v/>
      </c>
    </row>
    <row r="2530" spans="2:10" ht="45" customHeight="1" x14ac:dyDescent="0.25">
      <c r="B2530" s="194">
        <f t="shared" si="202"/>
        <v>2511</v>
      </c>
      <c r="C2530" s="203"/>
      <c r="D2530" s="209"/>
      <c r="E2530" s="205"/>
      <c r="F2530" s="206"/>
      <c r="G2530" s="199" t="str">
        <f t="shared" si="198"/>
        <v/>
      </c>
      <c r="H2530" s="199" t="str">
        <f t="shared" si="199"/>
        <v/>
      </c>
      <c r="I2530" s="207" t="str">
        <f t="shared" si="200"/>
        <v/>
      </c>
      <c r="J2530" s="208" t="str">
        <f t="shared" si="201"/>
        <v/>
      </c>
    </row>
    <row r="2531" spans="2:10" ht="45" customHeight="1" x14ac:dyDescent="0.25">
      <c r="B2531" s="194">
        <f t="shared" si="202"/>
        <v>2512</v>
      </c>
      <c r="C2531" s="203"/>
      <c r="D2531" s="209"/>
      <c r="E2531" s="205"/>
      <c r="F2531" s="206"/>
      <c r="G2531" s="199" t="str">
        <f t="shared" si="198"/>
        <v/>
      </c>
      <c r="H2531" s="199" t="str">
        <f t="shared" si="199"/>
        <v/>
      </c>
      <c r="I2531" s="207" t="str">
        <f t="shared" si="200"/>
        <v/>
      </c>
      <c r="J2531" s="208" t="str">
        <f t="shared" si="201"/>
        <v/>
      </c>
    </row>
    <row r="2532" spans="2:10" ht="45" customHeight="1" x14ac:dyDescent="0.25">
      <c r="B2532" s="194">
        <f t="shared" si="202"/>
        <v>2513</v>
      </c>
      <c r="C2532" s="203"/>
      <c r="D2532" s="209"/>
      <c r="E2532" s="205"/>
      <c r="F2532" s="206"/>
      <c r="G2532" s="199" t="str">
        <f t="shared" si="198"/>
        <v/>
      </c>
      <c r="H2532" s="199" t="str">
        <f t="shared" si="199"/>
        <v/>
      </c>
      <c r="I2532" s="207" t="str">
        <f t="shared" si="200"/>
        <v/>
      </c>
      <c r="J2532" s="208" t="str">
        <f t="shared" si="201"/>
        <v/>
      </c>
    </row>
    <row r="2533" spans="2:10" ht="45" customHeight="1" x14ac:dyDescent="0.25">
      <c r="B2533" s="194">
        <f t="shared" si="202"/>
        <v>2514</v>
      </c>
      <c r="C2533" s="203"/>
      <c r="D2533" s="209"/>
      <c r="E2533" s="205"/>
      <c r="F2533" s="206"/>
      <c r="G2533" s="199" t="str">
        <f t="shared" si="198"/>
        <v/>
      </c>
      <c r="H2533" s="199" t="str">
        <f t="shared" si="199"/>
        <v/>
      </c>
      <c r="I2533" s="207" t="str">
        <f t="shared" si="200"/>
        <v/>
      </c>
      <c r="J2533" s="208" t="str">
        <f t="shared" si="201"/>
        <v/>
      </c>
    </row>
    <row r="2534" spans="2:10" ht="45" customHeight="1" x14ac:dyDescent="0.25">
      <c r="B2534" s="194">
        <f t="shared" si="202"/>
        <v>2515</v>
      </c>
      <c r="C2534" s="203"/>
      <c r="D2534" s="209"/>
      <c r="E2534" s="205"/>
      <c r="F2534" s="206"/>
      <c r="G2534" s="199" t="str">
        <f t="shared" si="198"/>
        <v/>
      </c>
      <c r="H2534" s="199" t="str">
        <f t="shared" si="199"/>
        <v/>
      </c>
      <c r="I2534" s="207" t="str">
        <f t="shared" si="200"/>
        <v/>
      </c>
      <c r="J2534" s="208" t="str">
        <f t="shared" si="201"/>
        <v/>
      </c>
    </row>
    <row r="2535" spans="2:10" ht="45" customHeight="1" x14ac:dyDescent="0.25">
      <c r="B2535" s="194">
        <f t="shared" si="202"/>
        <v>2516</v>
      </c>
      <c r="C2535" s="203"/>
      <c r="D2535" s="209"/>
      <c r="E2535" s="205"/>
      <c r="F2535" s="206"/>
      <c r="G2535" s="199" t="str">
        <f t="shared" si="198"/>
        <v/>
      </c>
      <c r="H2535" s="199" t="str">
        <f t="shared" si="199"/>
        <v/>
      </c>
      <c r="I2535" s="207" t="str">
        <f t="shared" si="200"/>
        <v/>
      </c>
      <c r="J2535" s="208" t="str">
        <f t="shared" si="201"/>
        <v/>
      </c>
    </row>
    <row r="2536" spans="2:10" ht="45" customHeight="1" x14ac:dyDescent="0.25">
      <c r="B2536" s="194">
        <f t="shared" si="202"/>
        <v>2517</v>
      </c>
      <c r="C2536" s="203"/>
      <c r="D2536" s="209"/>
      <c r="E2536" s="205"/>
      <c r="F2536" s="206"/>
      <c r="G2536" s="199" t="str">
        <f t="shared" si="198"/>
        <v/>
      </c>
      <c r="H2536" s="199" t="str">
        <f t="shared" si="199"/>
        <v/>
      </c>
      <c r="I2536" s="207" t="str">
        <f t="shared" si="200"/>
        <v/>
      </c>
      <c r="J2536" s="208" t="str">
        <f t="shared" si="201"/>
        <v/>
      </c>
    </row>
    <row r="2537" spans="2:10" ht="45" customHeight="1" x14ac:dyDescent="0.25">
      <c r="B2537" s="194">
        <f t="shared" si="202"/>
        <v>2518</v>
      </c>
      <c r="C2537" s="203"/>
      <c r="D2537" s="209"/>
      <c r="E2537" s="205"/>
      <c r="F2537" s="206"/>
      <c r="G2537" s="199" t="str">
        <f t="shared" si="198"/>
        <v/>
      </c>
      <c r="H2537" s="199" t="str">
        <f t="shared" si="199"/>
        <v/>
      </c>
      <c r="I2537" s="207" t="str">
        <f t="shared" si="200"/>
        <v/>
      </c>
      <c r="J2537" s="208" t="str">
        <f t="shared" si="201"/>
        <v/>
      </c>
    </row>
    <row r="2538" spans="2:10" ht="45" customHeight="1" x14ac:dyDescent="0.25">
      <c r="B2538" s="194">
        <f t="shared" si="202"/>
        <v>2519</v>
      </c>
      <c r="C2538" s="203"/>
      <c r="D2538" s="209"/>
      <c r="E2538" s="205"/>
      <c r="F2538" s="206"/>
      <c r="G2538" s="199" t="str">
        <f t="shared" si="198"/>
        <v/>
      </c>
      <c r="H2538" s="199" t="str">
        <f t="shared" si="199"/>
        <v/>
      </c>
      <c r="I2538" s="207" t="str">
        <f t="shared" si="200"/>
        <v/>
      </c>
      <c r="J2538" s="208" t="str">
        <f t="shared" si="201"/>
        <v/>
      </c>
    </row>
    <row r="2539" spans="2:10" ht="45" customHeight="1" x14ac:dyDescent="0.25">
      <c r="B2539" s="194">
        <f t="shared" si="202"/>
        <v>2520</v>
      </c>
      <c r="C2539" s="203"/>
      <c r="D2539" s="209"/>
      <c r="E2539" s="205"/>
      <c r="F2539" s="206"/>
      <c r="G2539" s="199" t="str">
        <f t="shared" si="198"/>
        <v/>
      </c>
      <c r="H2539" s="199" t="str">
        <f t="shared" si="199"/>
        <v/>
      </c>
      <c r="I2539" s="207" t="str">
        <f t="shared" si="200"/>
        <v/>
      </c>
      <c r="J2539" s="208" t="str">
        <f t="shared" si="201"/>
        <v/>
      </c>
    </row>
    <row r="2540" spans="2:10" ht="45" customHeight="1" x14ac:dyDescent="0.25">
      <c r="B2540" s="194">
        <f t="shared" si="202"/>
        <v>2521</v>
      </c>
      <c r="C2540" s="203"/>
      <c r="D2540" s="209"/>
      <c r="E2540" s="205"/>
      <c r="F2540" s="206"/>
      <c r="G2540" s="199" t="str">
        <f t="shared" si="198"/>
        <v/>
      </c>
      <c r="H2540" s="199" t="str">
        <f t="shared" si="199"/>
        <v/>
      </c>
      <c r="I2540" s="207" t="str">
        <f t="shared" si="200"/>
        <v/>
      </c>
      <c r="J2540" s="208" t="str">
        <f t="shared" si="201"/>
        <v/>
      </c>
    </row>
    <row r="2541" spans="2:10" ht="45" customHeight="1" x14ac:dyDescent="0.25">
      <c r="B2541" s="194">
        <f t="shared" si="202"/>
        <v>2522</v>
      </c>
      <c r="C2541" s="203"/>
      <c r="D2541" s="209"/>
      <c r="E2541" s="205"/>
      <c r="F2541" s="206"/>
      <c r="G2541" s="199" t="str">
        <f t="shared" si="198"/>
        <v/>
      </c>
      <c r="H2541" s="199" t="str">
        <f t="shared" si="199"/>
        <v/>
      </c>
      <c r="I2541" s="207" t="str">
        <f t="shared" si="200"/>
        <v/>
      </c>
      <c r="J2541" s="208" t="str">
        <f t="shared" si="201"/>
        <v/>
      </c>
    </row>
    <row r="2542" spans="2:10" ht="45" customHeight="1" x14ac:dyDescent="0.25">
      <c r="B2542" s="194">
        <f t="shared" si="202"/>
        <v>2523</v>
      </c>
      <c r="C2542" s="203"/>
      <c r="D2542" s="209"/>
      <c r="E2542" s="205"/>
      <c r="F2542" s="206"/>
      <c r="G2542" s="199" t="str">
        <f t="shared" si="198"/>
        <v/>
      </c>
      <c r="H2542" s="199" t="str">
        <f t="shared" si="199"/>
        <v/>
      </c>
      <c r="I2542" s="207" t="str">
        <f t="shared" si="200"/>
        <v/>
      </c>
      <c r="J2542" s="208" t="str">
        <f t="shared" si="201"/>
        <v/>
      </c>
    </row>
    <row r="2543" spans="2:10" ht="45" customHeight="1" x14ac:dyDescent="0.25">
      <c r="B2543" s="194">
        <f t="shared" si="202"/>
        <v>2524</v>
      </c>
      <c r="C2543" s="203"/>
      <c r="D2543" s="209"/>
      <c r="E2543" s="205"/>
      <c r="F2543" s="206"/>
      <c r="G2543" s="199" t="str">
        <f t="shared" si="198"/>
        <v/>
      </c>
      <c r="H2543" s="199" t="str">
        <f t="shared" si="199"/>
        <v/>
      </c>
      <c r="I2543" s="207" t="str">
        <f t="shared" si="200"/>
        <v/>
      </c>
      <c r="J2543" s="208" t="str">
        <f t="shared" si="201"/>
        <v/>
      </c>
    </row>
    <row r="2544" spans="2:10" ht="45" customHeight="1" x14ac:dyDescent="0.25">
      <c r="B2544" s="194">
        <f t="shared" si="202"/>
        <v>2525</v>
      </c>
      <c r="C2544" s="203"/>
      <c r="D2544" s="209"/>
      <c r="E2544" s="205"/>
      <c r="F2544" s="206"/>
      <c r="G2544" s="199" t="str">
        <f t="shared" si="198"/>
        <v/>
      </c>
      <c r="H2544" s="199" t="str">
        <f t="shared" si="199"/>
        <v/>
      </c>
      <c r="I2544" s="207" t="str">
        <f t="shared" si="200"/>
        <v/>
      </c>
      <c r="J2544" s="208" t="str">
        <f t="shared" si="201"/>
        <v/>
      </c>
    </row>
    <row r="2545" spans="2:10" ht="45" customHeight="1" x14ac:dyDescent="0.25">
      <c r="B2545" s="194">
        <f t="shared" si="202"/>
        <v>2526</v>
      </c>
      <c r="C2545" s="203"/>
      <c r="D2545" s="209"/>
      <c r="E2545" s="205"/>
      <c r="F2545" s="206"/>
      <c r="G2545" s="199" t="str">
        <f t="shared" si="198"/>
        <v/>
      </c>
      <c r="H2545" s="199" t="str">
        <f t="shared" si="199"/>
        <v/>
      </c>
      <c r="I2545" s="207" t="str">
        <f t="shared" si="200"/>
        <v/>
      </c>
      <c r="J2545" s="208" t="str">
        <f t="shared" si="201"/>
        <v/>
      </c>
    </row>
    <row r="2546" spans="2:10" ht="45" customHeight="1" x14ac:dyDescent="0.25">
      <c r="B2546" s="194">
        <f t="shared" si="202"/>
        <v>2527</v>
      </c>
      <c r="C2546" s="203"/>
      <c r="D2546" s="209"/>
      <c r="E2546" s="205"/>
      <c r="F2546" s="206"/>
      <c r="G2546" s="199" t="str">
        <f t="shared" si="198"/>
        <v/>
      </c>
      <c r="H2546" s="199" t="str">
        <f t="shared" si="199"/>
        <v/>
      </c>
      <c r="I2546" s="207" t="str">
        <f t="shared" si="200"/>
        <v/>
      </c>
      <c r="J2546" s="208" t="str">
        <f t="shared" si="201"/>
        <v/>
      </c>
    </row>
    <row r="2547" spans="2:10" ht="45" customHeight="1" x14ac:dyDescent="0.25">
      <c r="B2547" s="194">
        <f t="shared" si="202"/>
        <v>2528</v>
      </c>
      <c r="C2547" s="203"/>
      <c r="D2547" s="209"/>
      <c r="E2547" s="205"/>
      <c r="F2547" s="206"/>
      <c r="G2547" s="199" t="str">
        <f t="shared" si="198"/>
        <v/>
      </c>
      <c r="H2547" s="199" t="str">
        <f t="shared" si="199"/>
        <v/>
      </c>
      <c r="I2547" s="207" t="str">
        <f t="shared" si="200"/>
        <v/>
      </c>
      <c r="J2547" s="208" t="str">
        <f t="shared" si="201"/>
        <v/>
      </c>
    </row>
    <row r="2548" spans="2:10" ht="45" customHeight="1" x14ac:dyDescent="0.25">
      <c r="B2548" s="194">
        <f t="shared" si="202"/>
        <v>2529</v>
      </c>
      <c r="C2548" s="203"/>
      <c r="D2548" s="209"/>
      <c r="E2548" s="205"/>
      <c r="F2548" s="206"/>
      <c r="G2548" s="199" t="str">
        <f t="shared" si="198"/>
        <v/>
      </c>
      <c r="H2548" s="199" t="str">
        <f t="shared" si="199"/>
        <v/>
      </c>
      <c r="I2548" s="207" t="str">
        <f t="shared" si="200"/>
        <v/>
      </c>
      <c r="J2548" s="208" t="str">
        <f t="shared" si="201"/>
        <v/>
      </c>
    </row>
    <row r="2549" spans="2:10" ht="45" customHeight="1" x14ac:dyDescent="0.25">
      <c r="B2549" s="194">
        <f t="shared" si="202"/>
        <v>2530</v>
      </c>
      <c r="C2549" s="203"/>
      <c r="D2549" s="209"/>
      <c r="E2549" s="205"/>
      <c r="F2549" s="206"/>
      <c r="G2549" s="199" t="str">
        <f t="shared" si="198"/>
        <v/>
      </c>
      <c r="H2549" s="199" t="str">
        <f t="shared" si="199"/>
        <v/>
      </c>
      <c r="I2549" s="207" t="str">
        <f t="shared" si="200"/>
        <v/>
      </c>
      <c r="J2549" s="208" t="str">
        <f t="shared" si="201"/>
        <v/>
      </c>
    </row>
    <row r="2550" spans="2:10" ht="45" customHeight="1" x14ac:dyDescent="0.25">
      <c r="B2550" s="194">
        <f t="shared" si="202"/>
        <v>2531</v>
      </c>
      <c r="C2550" s="203"/>
      <c r="D2550" s="209"/>
      <c r="E2550" s="205"/>
      <c r="F2550" s="206"/>
      <c r="G2550" s="199" t="str">
        <f t="shared" si="198"/>
        <v/>
      </c>
      <c r="H2550" s="199" t="str">
        <f t="shared" si="199"/>
        <v/>
      </c>
      <c r="I2550" s="207" t="str">
        <f t="shared" si="200"/>
        <v/>
      </c>
      <c r="J2550" s="208" t="str">
        <f t="shared" si="201"/>
        <v/>
      </c>
    </row>
    <row r="2551" spans="2:10" ht="45" customHeight="1" x14ac:dyDescent="0.25">
      <c r="B2551" s="194">
        <f t="shared" si="202"/>
        <v>2532</v>
      </c>
      <c r="C2551" s="203"/>
      <c r="D2551" s="209"/>
      <c r="E2551" s="205"/>
      <c r="F2551" s="206"/>
      <c r="G2551" s="199" t="str">
        <f t="shared" si="198"/>
        <v/>
      </c>
      <c r="H2551" s="199" t="str">
        <f t="shared" si="199"/>
        <v/>
      </c>
      <c r="I2551" s="207" t="str">
        <f t="shared" si="200"/>
        <v/>
      </c>
      <c r="J2551" s="208" t="str">
        <f t="shared" si="201"/>
        <v/>
      </c>
    </row>
    <row r="2552" spans="2:10" ht="45" customHeight="1" x14ac:dyDescent="0.25">
      <c r="B2552" s="194">
        <f t="shared" si="202"/>
        <v>2533</v>
      </c>
      <c r="C2552" s="203"/>
      <c r="D2552" s="209"/>
      <c r="E2552" s="205"/>
      <c r="F2552" s="206"/>
      <c r="G2552" s="199" t="str">
        <f t="shared" si="198"/>
        <v/>
      </c>
      <c r="H2552" s="199" t="str">
        <f t="shared" si="199"/>
        <v/>
      </c>
      <c r="I2552" s="207" t="str">
        <f t="shared" si="200"/>
        <v/>
      </c>
      <c r="J2552" s="208" t="str">
        <f t="shared" si="201"/>
        <v/>
      </c>
    </row>
    <row r="2553" spans="2:10" ht="45" customHeight="1" x14ac:dyDescent="0.25">
      <c r="B2553" s="194">
        <f t="shared" si="202"/>
        <v>2534</v>
      </c>
      <c r="C2553" s="203"/>
      <c r="D2553" s="209"/>
      <c r="E2553" s="205"/>
      <c r="F2553" s="206"/>
      <c r="G2553" s="199" t="str">
        <f t="shared" si="198"/>
        <v/>
      </c>
      <c r="H2553" s="199" t="str">
        <f t="shared" si="199"/>
        <v/>
      </c>
      <c r="I2553" s="207" t="str">
        <f t="shared" si="200"/>
        <v/>
      </c>
      <c r="J2553" s="208" t="str">
        <f t="shared" si="201"/>
        <v/>
      </c>
    </row>
    <row r="2554" spans="2:10" ht="45" customHeight="1" x14ac:dyDescent="0.25">
      <c r="B2554" s="194">
        <f t="shared" si="202"/>
        <v>2535</v>
      </c>
      <c r="C2554" s="203"/>
      <c r="D2554" s="209"/>
      <c r="E2554" s="205"/>
      <c r="F2554" s="206"/>
      <c r="G2554" s="199" t="str">
        <f t="shared" si="198"/>
        <v/>
      </c>
      <c r="H2554" s="199" t="str">
        <f t="shared" si="199"/>
        <v/>
      </c>
      <c r="I2554" s="207" t="str">
        <f t="shared" si="200"/>
        <v/>
      </c>
      <c r="J2554" s="208" t="str">
        <f t="shared" si="201"/>
        <v/>
      </c>
    </row>
    <row r="2555" spans="2:10" ht="45" customHeight="1" x14ac:dyDescent="0.25">
      <c r="B2555" s="194">
        <f t="shared" si="202"/>
        <v>2536</v>
      </c>
      <c r="C2555" s="203"/>
      <c r="D2555" s="209"/>
      <c r="E2555" s="205"/>
      <c r="F2555" s="206"/>
      <c r="G2555" s="199" t="str">
        <f t="shared" si="198"/>
        <v/>
      </c>
      <c r="H2555" s="199" t="str">
        <f t="shared" si="199"/>
        <v/>
      </c>
      <c r="I2555" s="207" t="str">
        <f t="shared" si="200"/>
        <v/>
      </c>
      <c r="J2555" s="208" t="str">
        <f t="shared" si="201"/>
        <v/>
      </c>
    </row>
    <row r="2556" spans="2:10" ht="45" customHeight="1" x14ac:dyDescent="0.25">
      <c r="B2556" s="194">
        <f t="shared" si="202"/>
        <v>2537</v>
      </c>
      <c r="C2556" s="203"/>
      <c r="D2556" s="209"/>
      <c r="E2556" s="205"/>
      <c r="F2556" s="206"/>
      <c r="G2556" s="199" t="str">
        <f t="shared" si="198"/>
        <v/>
      </c>
      <c r="H2556" s="199" t="str">
        <f t="shared" si="199"/>
        <v/>
      </c>
      <c r="I2556" s="207" t="str">
        <f t="shared" si="200"/>
        <v/>
      </c>
      <c r="J2556" s="208" t="str">
        <f t="shared" si="201"/>
        <v/>
      </c>
    </row>
    <row r="2557" spans="2:10" ht="45" customHeight="1" x14ac:dyDescent="0.25">
      <c r="B2557" s="194">
        <f t="shared" si="202"/>
        <v>2538</v>
      </c>
      <c r="C2557" s="203"/>
      <c r="D2557" s="209"/>
      <c r="E2557" s="205"/>
      <c r="F2557" s="206"/>
      <c r="G2557" s="199" t="str">
        <f t="shared" si="198"/>
        <v/>
      </c>
      <c r="H2557" s="199" t="str">
        <f t="shared" si="199"/>
        <v/>
      </c>
      <c r="I2557" s="207" t="str">
        <f t="shared" si="200"/>
        <v/>
      </c>
      <c r="J2557" s="208" t="str">
        <f t="shared" si="201"/>
        <v/>
      </c>
    </row>
    <row r="2558" spans="2:10" ht="45" customHeight="1" x14ac:dyDescent="0.25">
      <c r="B2558" s="194">
        <f t="shared" si="202"/>
        <v>2539</v>
      </c>
      <c r="C2558" s="203"/>
      <c r="D2558" s="209"/>
      <c r="E2558" s="205"/>
      <c r="F2558" s="206"/>
      <c r="G2558" s="199" t="str">
        <f t="shared" si="198"/>
        <v/>
      </c>
      <c r="H2558" s="199" t="str">
        <f t="shared" si="199"/>
        <v/>
      </c>
      <c r="I2558" s="207" t="str">
        <f t="shared" si="200"/>
        <v/>
      </c>
      <c r="J2558" s="208" t="str">
        <f t="shared" si="201"/>
        <v/>
      </c>
    </row>
    <row r="2559" spans="2:10" ht="45" customHeight="1" x14ac:dyDescent="0.25">
      <c r="B2559" s="194">
        <f t="shared" si="202"/>
        <v>2540</v>
      </c>
      <c r="C2559" s="203"/>
      <c r="D2559" s="209"/>
      <c r="E2559" s="205"/>
      <c r="F2559" s="206"/>
      <c r="G2559" s="199" t="str">
        <f t="shared" si="198"/>
        <v/>
      </c>
      <c r="H2559" s="199" t="str">
        <f t="shared" si="199"/>
        <v/>
      </c>
      <c r="I2559" s="207" t="str">
        <f t="shared" si="200"/>
        <v/>
      </c>
      <c r="J2559" s="208" t="str">
        <f t="shared" si="201"/>
        <v/>
      </c>
    </row>
    <row r="2560" spans="2:10" ht="45" customHeight="1" x14ac:dyDescent="0.25">
      <c r="B2560" s="194">
        <f t="shared" si="202"/>
        <v>2541</v>
      </c>
      <c r="C2560" s="203"/>
      <c r="D2560" s="209"/>
      <c r="E2560" s="205"/>
      <c r="F2560" s="206"/>
      <c r="G2560" s="199" t="str">
        <f t="shared" si="198"/>
        <v/>
      </c>
      <c r="H2560" s="199" t="str">
        <f t="shared" si="199"/>
        <v/>
      </c>
      <c r="I2560" s="207" t="str">
        <f t="shared" si="200"/>
        <v/>
      </c>
      <c r="J2560" s="208" t="str">
        <f t="shared" si="201"/>
        <v/>
      </c>
    </row>
    <row r="2561" spans="2:10" ht="45" customHeight="1" x14ac:dyDescent="0.25">
      <c r="B2561" s="194">
        <f t="shared" si="202"/>
        <v>2542</v>
      </c>
      <c r="C2561" s="203"/>
      <c r="D2561" s="209"/>
      <c r="E2561" s="205"/>
      <c r="F2561" s="206"/>
      <c r="G2561" s="199" t="str">
        <f t="shared" si="198"/>
        <v/>
      </c>
      <c r="H2561" s="199" t="str">
        <f t="shared" si="199"/>
        <v/>
      </c>
      <c r="I2561" s="207" t="str">
        <f t="shared" si="200"/>
        <v/>
      </c>
      <c r="J2561" s="208" t="str">
        <f t="shared" si="201"/>
        <v/>
      </c>
    </row>
    <row r="2562" spans="2:10" ht="45" customHeight="1" x14ac:dyDescent="0.25">
      <c r="B2562" s="194">
        <f t="shared" si="202"/>
        <v>2543</v>
      </c>
      <c r="C2562" s="203"/>
      <c r="D2562" s="209"/>
      <c r="E2562" s="205"/>
      <c r="F2562" s="206"/>
      <c r="G2562" s="199" t="str">
        <f t="shared" si="198"/>
        <v/>
      </c>
      <c r="H2562" s="199" t="str">
        <f t="shared" si="199"/>
        <v/>
      </c>
      <c r="I2562" s="207" t="str">
        <f t="shared" si="200"/>
        <v/>
      </c>
      <c r="J2562" s="208" t="str">
        <f t="shared" si="201"/>
        <v/>
      </c>
    </row>
    <row r="2563" spans="2:10" ht="45" customHeight="1" x14ac:dyDescent="0.25">
      <c r="B2563" s="194">
        <f t="shared" si="202"/>
        <v>2544</v>
      </c>
      <c r="C2563" s="203"/>
      <c r="D2563" s="209"/>
      <c r="E2563" s="205"/>
      <c r="F2563" s="206"/>
      <c r="G2563" s="199" t="str">
        <f t="shared" si="198"/>
        <v/>
      </c>
      <c r="H2563" s="199" t="str">
        <f t="shared" si="199"/>
        <v/>
      </c>
      <c r="I2563" s="207" t="str">
        <f t="shared" si="200"/>
        <v/>
      </c>
      <c r="J2563" s="208" t="str">
        <f t="shared" si="201"/>
        <v/>
      </c>
    </row>
    <row r="2564" spans="2:10" ht="45" customHeight="1" x14ac:dyDescent="0.25">
      <c r="B2564" s="194">
        <f t="shared" si="202"/>
        <v>2545</v>
      </c>
      <c r="C2564" s="203"/>
      <c r="D2564" s="209"/>
      <c r="E2564" s="205"/>
      <c r="F2564" s="206"/>
      <c r="G2564" s="199" t="str">
        <f t="shared" si="198"/>
        <v/>
      </c>
      <c r="H2564" s="199" t="str">
        <f t="shared" si="199"/>
        <v/>
      </c>
      <c r="I2564" s="207" t="str">
        <f t="shared" si="200"/>
        <v/>
      </c>
      <c r="J2564" s="208" t="str">
        <f t="shared" si="201"/>
        <v/>
      </c>
    </row>
    <row r="2565" spans="2:10" ht="45" customHeight="1" x14ac:dyDescent="0.25">
      <c r="B2565" s="194">
        <f t="shared" si="202"/>
        <v>2546</v>
      </c>
      <c r="C2565" s="203"/>
      <c r="D2565" s="209"/>
      <c r="E2565" s="205"/>
      <c r="F2565" s="206"/>
      <c r="G2565" s="199" t="str">
        <f t="shared" si="198"/>
        <v/>
      </c>
      <c r="H2565" s="199" t="str">
        <f t="shared" si="199"/>
        <v/>
      </c>
      <c r="I2565" s="207" t="str">
        <f t="shared" si="200"/>
        <v/>
      </c>
      <c r="J2565" s="208" t="str">
        <f t="shared" si="201"/>
        <v/>
      </c>
    </row>
    <row r="2566" spans="2:10" ht="45" customHeight="1" x14ac:dyDescent="0.25">
      <c r="B2566" s="194">
        <f t="shared" si="202"/>
        <v>2547</v>
      </c>
      <c r="C2566" s="203"/>
      <c r="D2566" s="209"/>
      <c r="E2566" s="205"/>
      <c r="F2566" s="206"/>
      <c r="G2566" s="199" t="str">
        <f t="shared" si="198"/>
        <v/>
      </c>
      <c r="H2566" s="199" t="str">
        <f t="shared" si="199"/>
        <v/>
      </c>
      <c r="I2566" s="207" t="str">
        <f t="shared" si="200"/>
        <v/>
      </c>
      <c r="J2566" s="208" t="str">
        <f t="shared" si="201"/>
        <v/>
      </c>
    </row>
    <row r="2567" spans="2:10" ht="45" customHeight="1" x14ac:dyDescent="0.25">
      <c r="B2567" s="194">
        <f t="shared" si="202"/>
        <v>2548</v>
      </c>
      <c r="C2567" s="203"/>
      <c r="D2567" s="209"/>
      <c r="E2567" s="205"/>
      <c r="F2567" s="206"/>
      <c r="G2567" s="199" t="str">
        <f t="shared" si="198"/>
        <v/>
      </c>
      <c r="H2567" s="199" t="str">
        <f t="shared" si="199"/>
        <v/>
      </c>
      <c r="I2567" s="207" t="str">
        <f t="shared" si="200"/>
        <v/>
      </c>
      <c r="J2567" s="208" t="str">
        <f t="shared" si="201"/>
        <v/>
      </c>
    </row>
    <row r="2568" spans="2:10" ht="45" customHeight="1" x14ac:dyDescent="0.25">
      <c r="B2568" s="194">
        <f t="shared" si="202"/>
        <v>2549</v>
      </c>
      <c r="C2568" s="203"/>
      <c r="D2568" s="209"/>
      <c r="E2568" s="205"/>
      <c r="F2568" s="206"/>
      <c r="G2568" s="199" t="str">
        <f t="shared" si="198"/>
        <v/>
      </c>
      <c r="H2568" s="199" t="str">
        <f t="shared" si="199"/>
        <v/>
      </c>
      <c r="I2568" s="207" t="str">
        <f t="shared" si="200"/>
        <v/>
      </c>
      <c r="J2568" s="208" t="str">
        <f t="shared" si="201"/>
        <v/>
      </c>
    </row>
    <row r="2569" spans="2:10" ht="45" customHeight="1" x14ac:dyDescent="0.25">
      <c r="B2569" s="194">
        <f t="shared" si="202"/>
        <v>2550</v>
      </c>
      <c r="C2569" s="203"/>
      <c r="D2569" s="209"/>
      <c r="E2569" s="205"/>
      <c r="F2569" s="206"/>
      <c r="G2569" s="199" t="str">
        <f t="shared" si="198"/>
        <v/>
      </c>
      <c r="H2569" s="199" t="str">
        <f t="shared" si="199"/>
        <v/>
      </c>
      <c r="I2569" s="207" t="str">
        <f t="shared" si="200"/>
        <v/>
      </c>
      <c r="J2569" s="208" t="str">
        <f t="shared" si="201"/>
        <v/>
      </c>
    </row>
    <row r="2570" spans="2:10" ht="45" customHeight="1" x14ac:dyDescent="0.25">
      <c r="B2570" s="194">
        <f t="shared" si="202"/>
        <v>2551</v>
      </c>
      <c r="C2570" s="203"/>
      <c r="D2570" s="209"/>
      <c r="E2570" s="205"/>
      <c r="F2570" s="206"/>
      <c r="G2570" s="199" t="str">
        <f t="shared" si="198"/>
        <v/>
      </c>
      <c r="H2570" s="199" t="str">
        <f t="shared" si="199"/>
        <v/>
      </c>
      <c r="I2570" s="207" t="str">
        <f t="shared" si="200"/>
        <v/>
      </c>
      <c r="J2570" s="208" t="str">
        <f t="shared" si="201"/>
        <v/>
      </c>
    </row>
    <row r="2571" spans="2:10" ht="45" customHeight="1" x14ac:dyDescent="0.25">
      <c r="B2571" s="194">
        <f t="shared" si="202"/>
        <v>2552</v>
      </c>
      <c r="C2571" s="203"/>
      <c r="D2571" s="209"/>
      <c r="E2571" s="205"/>
      <c r="F2571" s="206"/>
      <c r="G2571" s="199" t="str">
        <f t="shared" si="198"/>
        <v/>
      </c>
      <c r="H2571" s="199" t="str">
        <f t="shared" si="199"/>
        <v/>
      </c>
      <c r="I2571" s="207" t="str">
        <f t="shared" si="200"/>
        <v/>
      </c>
      <c r="J2571" s="208" t="str">
        <f t="shared" si="201"/>
        <v/>
      </c>
    </row>
    <row r="2572" spans="2:10" ht="45" customHeight="1" x14ac:dyDescent="0.25">
      <c r="B2572" s="194">
        <f t="shared" si="202"/>
        <v>2553</v>
      </c>
      <c r="C2572" s="203"/>
      <c r="D2572" s="209"/>
      <c r="E2572" s="205"/>
      <c r="F2572" s="206"/>
      <c r="G2572" s="199" t="str">
        <f t="shared" si="198"/>
        <v/>
      </c>
      <c r="H2572" s="199" t="str">
        <f t="shared" si="199"/>
        <v/>
      </c>
      <c r="I2572" s="207" t="str">
        <f t="shared" si="200"/>
        <v/>
      </c>
      <c r="J2572" s="208" t="str">
        <f t="shared" si="201"/>
        <v/>
      </c>
    </row>
    <row r="2573" spans="2:10" ht="45" customHeight="1" x14ac:dyDescent="0.25">
      <c r="B2573" s="194">
        <f t="shared" si="202"/>
        <v>2554</v>
      </c>
      <c r="C2573" s="203"/>
      <c r="D2573" s="209"/>
      <c r="E2573" s="205"/>
      <c r="F2573" s="206"/>
      <c r="G2573" s="199" t="str">
        <f t="shared" si="198"/>
        <v/>
      </c>
      <c r="H2573" s="199" t="str">
        <f t="shared" si="199"/>
        <v/>
      </c>
      <c r="I2573" s="207" t="str">
        <f t="shared" si="200"/>
        <v/>
      </c>
      <c r="J2573" s="208" t="str">
        <f t="shared" si="201"/>
        <v/>
      </c>
    </row>
    <row r="2574" spans="2:10" ht="45" customHeight="1" x14ac:dyDescent="0.25">
      <c r="B2574" s="194">
        <f t="shared" si="202"/>
        <v>2555</v>
      </c>
      <c r="C2574" s="203"/>
      <c r="D2574" s="209"/>
      <c r="E2574" s="205"/>
      <c r="F2574" s="206"/>
      <c r="G2574" s="199" t="str">
        <f t="shared" si="198"/>
        <v/>
      </c>
      <c r="H2574" s="199" t="str">
        <f t="shared" si="199"/>
        <v/>
      </c>
      <c r="I2574" s="207" t="str">
        <f t="shared" si="200"/>
        <v/>
      </c>
      <c r="J2574" s="208" t="str">
        <f t="shared" si="201"/>
        <v/>
      </c>
    </row>
    <row r="2575" spans="2:10" ht="45" customHeight="1" x14ac:dyDescent="0.25">
      <c r="B2575" s="194">
        <f t="shared" si="202"/>
        <v>2556</v>
      </c>
      <c r="C2575" s="203"/>
      <c r="D2575" s="209"/>
      <c r="E2575" s="205"/>
      <c r="F2575" s="206"/>
      <c r="G2575" s="199" t="str">
        <f t="shared" si="198"/>
        <v/>
      </c>
      <c r="H2575" s="199" t="str">
        <f t="shared" si="199"/>
        <v/>
      </c>
      <c r="I2575" s="207" t="str">
        <f t="shared" si="200"/>
        <v/>
      </c>
      <c r="J2575" s="208" t="str">
        <f t="shared" si="201"/>
        <v/>
      </c>
    </row>
    <row r="2576" spans="2:10" ht="45" customHeight="1" x14ac:dyDescent="0.25">
      <c r="B2576" s="194">
        <f t="shared" si="202"/>
        <v>2557</v>
      </c>
      <c r="C2576" s="203"/>
      <c r="D2576" s="209"/>
      <c r="E2576" s="205"/>
      <c r="F2576" s="206"/>
      <c r="G2576" s="199" t="str">
        <f t="shared" si="198"/>
        <v/>
      </c>
      <c r="H2576" s="199" t="str">
        <f t="shared" si="199"/>
        <v/>
      </c>
      <c r="I2576" s="207" t="str">
        <f t="shared" si="200"/>
        <v/>
      </c>
      <c r="J2576" s="208" t="str">
        <f t="shared" si="201"/>
        <v/>
      </c>
    </row>
    <row r="2577" spans="2:10" ht="45" customHeight="1" x14ac:dyDescent="0.25">
      <c r="B2577" s="194">
        <f t="shared" si="202"/>
        <v>2558</v>
      </c>
      <c r="C2577" s="203"/>
      <c r="D2577" s="209"/>
      <c r="E2577" s="205"/>
      <c r="F2577" s="206"/>
      <c r="G2577" s="199" t="str">
        <f t="shared" si="198"/>
        <v/>
      </c>
      <c r="H2577" s="199" t="str">
        <f t="shared" si="199"/>
        <v/>
      </c>
      <c r="I2577" s="207" t="str">
        <f t="shared" si="200"/>
        <v/>
      </c>
      <c r="J2577" s="208" t="str">
        <f t="shared" si="201"/>
        <v/>
      </c>
    </row>
    <row r="2578" spans="2:10" ht="45" customHeight="1" x14ac:dyDescent="0.25">
      <c r="B2578" s="194">
        <f t="shared" si="202"/>
        <v>2559</v>
      </c>
      <c r="C2578" s="203"/>
      <c r="D2578" s="209"/>
      <c r="E2578" s="205"/>
      <c r="F2578" s="206"/>
      <c r="G2578" s="199" t="str">
        <f t="shared" si="198"/>
        <v/>
      </c>
      <c r="H2578" s="199" t="str">
        <f t="shared" si="199"/>
        <v/>
      </c>
      <c r="I2578" s="207" t="str">
        <f t="shared" si="200"/>
        <v/>
      </c>
      <c r="J2578" s="208" t="str">
        <f t="shared" si="201"/>
        <v/>
      </c>
    </row>
    <row r="2579" spans="2:10" ht="45" customHeight="1" x14ac:dyDescent="0.25">
      <c r="B2579" s="194">
        <f t="shared" si="202"/>
        <v>2560</v>
      </c>
      <c r="C2579" s="203"/>
      <c r="D2579" s="209"/>
      <c r="E2579" s="205"/>
      <c r="F2579" s="206"/>
      <c r="G2579" s="199" t="str">
        <f t="shared" ref="G2579:G2642" si="203">IF(D2579&gt;0,G2578+D2579,"")</f>
        <v/>
      </c>
      <c r="H2579" s="199" t="str">
        <f t="shared" ref="H2579:H2642" si="204">IF(E2579&gt;0,+D2579/E2579,"")</f>
        <v/>
      </c>
      <c r="I2579" s="207" t="str">
        <f t="shared" ref="I2579:I2642" si="205">IF(ISERR(F2579/D2579),"",(F2579/D2579))</f>
        <v/>
      </c>
      <c r="J2579" s="208" t="str">
        <f t="shared" ref="J2579:J2642" si="206">IF(D2579&gt;0,(IF(AND(ISERROR(VLOOKUP(D2579/$J$12,$M$10:$O$13,3,1))),"ALERTA. Registre SMMLV, casilla 8",VLOOKUP(D2579/$J$12,$M$10:$O$13,3,1))),"")</f>
        <v/>
      </c>
    </row>
    <row r="2580" spans="2:10" ht="45" customHeight="1" x14ac:dyDescent="0.25">
      <c r="B2580" s="194">
        <f t="shared" si="202"/>
        <v>2561</v>
      </c>
      <c r="C2580" s="203"/>
      <c r="D2580" s="209"/>
      <c r="E2580" s="205"/>
      <c r="F2580" s="206"/>
      <c r="G2580" s="199" t="str">
        <f t="shared" si="203"/>
        <v/>
      </c>
      <c r="H2580" s="199" t="str">
        <f t="shared" si="204"/>
        <v/>
      </c>
      <c r="I2580" s="207" t="str">
        <f t="shared" si="205"/>
        <v/>
      </c>
      <c r="J2580" s="208" t="str">
        <f t="shared" si="206"/>
        <v/>
      </c>
    </row>
    <row r="2581" spans="2:10" ht="45" customHeight="1" x14ac:dyDescent="0.25">
      <c r="B2581" s="194">
        <f t="shared" ref="B2581:B2644" si="207">1+B2580</f>
        <v>2562</v>
      </c>
      <c r="C2581" s="203"/>
      <c r="D2581" s="209"/>
      <c r="E2581" s="205"/>
      <c r="F2581" s="206"/>
      <c r="G2581" s="199" t="str">
        <f t="shared" si="203"/>
        <v/>
      </c>
      <c r="H2581" s="199" t="str">
        <f t="shared" si="204"/>
        <v/>
      </c>
      <c r="I2581" s="207" t="str">
        <f t="shared" si="205"/>
        <v/>
      </c>
      <c r="J2581" s="208" t="str">
        <f t="shared" si="206"/>
        <v/>
      </c>
    </row>
    <row r="2582" spans="2:10" ht="45" customHeight="1" x14ac:dyDescent="0.25">
      <c r="B2582" s="194">
        <f t="shared" si="207"/>
        <v>2563</v>
      </c>
      <c r="C2582" s="203"/>
      <c r="D2582" s="209"/>
      <c r="E2582" s="205"/>
      <c r="F2582" s="206"/>
      <c r="G2582" s="199" t="str">
        <f t="shared" si="203"/>
        <v/>
      </c>
      <c r="H2582" s="199" t="str">
        <f t="shared" si="204"/>
        <v/>
      </c>
      <c r="I2582" s="207" t="str">
        <f t="shared" si="205"/>
        <v/>
      </c>
      <c r="J2582" s="208" t="str">
        <f t="shared" si="206"/>
        <v/>
      </c>
    </row>
    <row r="2583" spans="2:10" ht="45" customHeight="1" x14ac:dyDescent="0.25">
      <c r="B2583" s="194">
        <f t="shared" si="207"/>
        <v>2564</v>
      </c>
      <c r="C2583" s="203"/>
      <c r="D2583" s="209"/>
      <c r="E2583" s="205"/>
      <c r="F2583" s="206"/>
      <c r="G2583" s="199" t="str">
        <f t="shared" si="203"/>
        <v/>
      </c>
      <c r="H2583" s="199" t="str">
        <f t="shared" si="204"/>
        <v/>
      </c>
      <c r="I2583" s="207" t="str">
        <f t="shared" si="205"/>
        <v/>
      </c>
      <c r="J2583" s="208" t="str">
        <f t="shared" si="206"/>
        <v/>
      </c>
    </row>
    <row r="2584" spans="2:10" ht="45" customHeight="1" x14ac:dyDescent="0.25">
      <c r="B2584" s="194">
        <f t="shared" si="207"/>
        <v>2565</v>
      </c>
      <c r="C2584" s="203"/>
      <c r="D2584" s="209"/>
      <c r="E2584" s="205"/>
      <c r="F2584" s="206"/>
      <c r="G2584" s="199" t="str">
        <f t="shared" si="203"/>
        <v/>
      </c>
      <c r="H2584" s="199" t="str">
        <f t="shared" si="204"/>
        <v/>
      </c>
      <c r="I2584" s="207" t="str">
        <f t="shared" si="205"/>
        <v/>
      </c>
      <c r="J2584" s="208" t="str">
        <f t="shared" si="206"/>
        <v/>
      </c>
    </row>
    <row r="2585" spans="2:10" ht="45" customHeight="1" x14ac:dyDescent="0.25">
      <c r="B2585" s="194">
        <f t="shared" si="207"/>
        <v>2566</v>
      </c>
      <c r="C2585" s="203"/>
      <c r="D2585" s="209"/>
      <c r="E2585" s="205"/>
      <c r="F2585" s="206"/>
      <c r="G2585" s="199" t="str">
        <f t="shared" si="203"/>
        <v/>
      </c>
      <c r="H2585" s="199" t="str">
        <f t="shared" si="204"/>
        <v/>
      </c>
      <c r="I2585" s="207" t="str">
        <f t="shared" si="205"/>
        <v/>
      </c>
      <c r="J2585" s="208" t="str">
        <f t="shared" si="206"/>
        <v/>
      </c>
    </row>
    <row r="2586" spans="2:10" ht="45" customHeight="1" x14ac:dyDescent="0.25">
      <c r="B2586" s="194">
        <f t="shared" si="207"/>
        <v>2567</v>
      </c>
      <c r="C2586" s="203"/>
      <c r="D2586" s="209"/>
      <c r="E2586" s="205"/>
      <c r="F2586" s="206"/>
      <c r="G2586" s="199" t="str">
        <f t="shared" si="203"/>
        <v/>
      </c>
      <c r="H2586" s="199" t="str">
        <f t="shared" si="204"/>
        <v/>
      </c>
      <c r="I2586" s="207" t="str">
        <f t="shared" si="205"/>
        <v/>
      </c>
      <c r="J2586" s="208" t="str">
        <f t="shared" si="206"/>
        <v/>
      </c>
    </row>
    <row r="2587" spans="2:10" ht="45" customHeight="1" x14ac:dyDescent="0.25">
      <c r="B2587" s="194">
        <f t="shared" si="207"/>
        <v>2568</v>
      </c>
      <c r="C2587" s="203"/>
      <c r="D2587" s="209"/>
      <c r="E2587" s="205"/>
      <c r="F2587" s="206"/>
      <c r="G2587" s="199" t="str">
        <f t="shared" si="203"/>
        <v/>
      </c>
      <c r="H2587" s="199" t="str">
        <f t="shared" si="204"/>
        <v/>
      </c>
      <c r="I2587" s="207" t="str">
        <f t="shared" si="205"/>
        <v/>
      </c>
      <c r="J2587" s="208" t="str">
        <f t="shared" si="206"/>
        <v/>
      </c>
    </row>
    <row r="2588" spans="2:10" ht="45" customHeight="1" x14ac:dyDescent="0.25">
      <c r="B2588" s="194">
        <f t="shared" si="207"/>
        <v>2569</v>
      </c>
      <c r="C2588" s="203"/>
      <c r="D2588" s="209"/>
      <c r="E2588" s="205"/>
      <c r="F2588" s="206"/>
      <c r="G2588" s="199" t="str">
        <f t="shared" si="203"/>
        <v/>
      </c>
      <c r="H2588" s="199" t="str">
        <f t="shared" si="204"/>
        <v/>
      </c>
      <c r="I2588" s="207" t="str">
        <f t="shared" si="205"/>
        <v/>
      </c>
      <c r="J2588" s="208" t="str">
        <f t="shared" si="206"/>
        <v/>
      </c>
    </row>
    <row r="2589" spans="2:10" ht="45" customHeight="1" x14ac:dyDescent="0.25">
      <c r="B2589" s="194">
        <f t="shared" si="207"/>
        <v>2570</v>
      </c>
      <c r="C2589" s="203"/>
      <c r="D2589" s="209"/>
      <c r="E2589" s="205"/>
      <c r="F2589" s="206"/>
      <c r="G2589" s="199" t="str">
        <f t="shared" si="203"/>
        <v/>
      </c>
      <c r="H2589" s="199" t="str">
        <f t="shared" si="204"/>
        <v/>
      </c>
      <c r="I2589" s="207" t="str">
        <f t="shared" si="205"/>
        <v/>
      </c>
      <c r="J2589" s="208" t="str">
        <f t="shared" si="206"/>
        <v/>
      </c>
    </row>
    <row r="2590" spans="2:10" ht="45" customHeight="1" x14ac:dyDescent="0.25">
      <c r="B2590" s="194">
        <f t="shared" si="207"/>
        <v>2571</v>
      </c>
      <c r="C2590" s="203"/>
      <c r="D2590" s="209"/>
      <c r="E2590" s="205"/>
      <c r="F2590" s="206"/>
      <c r="G2590" s="199" t="str">
        <f t="shared" si="203"/>
        <v/>
      </c>
      <c r="H2590" s="199" t="str">
        <f t="shared" si="204"/>
        <v/>
      </c>
      <c r="I2590" s="207" t="str">
        <f t="shared" si="205"/>
        <v/>
      </c>
      <c r="J2590" s="208" t="str">
        <f t="shared" si="206"/>
        <v/>
      </c>
    </row>
    <row r="2591" spans="2:10" ht="45" customHeight="1" x14ac:dyDescent="0.25">
      <c r="B2591" s="194">
        <f t="shared" si="207"/>
        <v>2572</v>
      </c>
      <c r="C2591" s="203"/>
      <c r="D2591" s="209"/>
      <c r="E2591" s="205"/>
      <c r="F2591" s="206"/>
      <c r="G2591" s="199" t="str">
        <f t="shared" si="203"/>
        <v/>
      </c>
      <c r="H2591" s="199" t="str">
        <f t="shared" si="204"/>
        <v/>
      </c>
      <c r="I2591" s="207" t="str">
        <f t="shared" si="205"/>
        <v/>
      </c>
      <c r="J2591" s="208" t="str">
        <f t="shared" si="206"/>
        <v/>
      </c>
    </row>
    <row r="2592" spans="2:10" ht="45" customHeight="1" x14ac:dyDescent="0.25">
      <c r="B2592" s="194">
        <f t="shared" si="207"/>
        <v>2573</v>
      </c>
      <c r="C2592" s="203"/>
      <c r="D2592" s="209"/>
      <c r="E2592" s="205"/>
      <c r="F2592" s="206"/>
      <c r="G2592" s="199" t="str">
        <f t="shared" si="203"/>
        <v/>
      </c>
      <c r="H2592" s="199" t="str">
        <f t="shared" si="204"/>
        <v/>
      </c>
      <c r="I2592" s="207" t="str">
        <f t="shared" si="205"/>
        <v/>
      </c>
      <c r="J2592" s="208" t="str">
        <f t="shared" si="206"/>
        <v/>
      </c>
    </row>
    <row r="2593" spans="2:10" ht="45" customHeight="1" x14ac:dyDescent="0.25">
      <c r="B2593" s="194">
        <f t="shared" si="207"/>
        <v>2574</v>
      </c>
      <c r="C2593" s="203"/>
      <c r="D2593" s="209"/>
      <c r="E2593" s="205"/>
      <c r="F2593" s="206"/>
      <c r="G2593" s="199" t="str">
        <f t="shared" si="203"/>
        <v/>
      </c>
      <c r="H2593" s="199" t="str">
        <f t="shared" si="204"/>
        <v/>
      </c>
      <c r="I2593" s="207" t="str">
        <f t="shared" si="205"/>
        <v/>
      </c>
      <c r="J2593" s="208" t="str">
        <f t="shared" si="206"/>
        <v/>
      </c>
    </row>
    <row r="2594" spans="2:10" ht="45" customHeight="1" x14ac:dyDescent="0.25">
      <c r="B2594" s="194">
        <f t="shared" si="207"/>
        <v>2575</v>
      </c>
      <c r="C2594" s="203"/>
      <c r="D2594" s="209"/>
      <c r="E2594" s="205"/>
      <c r="F2594" s="206"/>
      <c r="G2594" s="199" t="str">
        <f t="shared" si="203"/>
        <v/>
      </c>
      <c r="H2594" s="199" t="str">
        <f t="shared" si="204"/>
        <v/>
      </c>
      <c r="I2594" s="207" t="str">
        <f t="shared" si="205"/>
        <v/>
      </c>
      <c r="J2594" s="208" t="str">
        <f t="shared" si="206"/>
        <v/>
      </c>
    </row>
    <row r="2595" spans="2:10" ht="45" customHeight="1" x14ac:dyDescent="0.25">
      <c r="B2595" s="194">
        <f t="shared" si="207"/>
        <v>2576</v>
      </c>
      <c r="C2595" s="203"/>
      <c r="D2595" s="209"/>
      <c r="E2595" s="205"/>
      <c r="F2595" s="206"/>
      <c r="G2595" s="199" t="str">
        <f t="shared" si="203"/>
        <v/>
      </c>
      <c r="H2595" s="199" t="str">
        <f t="shared" si="204"/>
        <v/>
      </c>
      <c r="I2595" s="207" t="str">
        <f t="shared" si="205"/>
        <v/>
      </c>
      <c r="J2595" s="208" t="str">
        <f t="shared" si="206"/>
        <v/>
      </c>
    </row>
    <row r="2596" spans="2:10" ht="45" customHeight="1" x14ac:dyDescent="0.25">
      <c r="B2596" s="194">
        <f t="shared" si="207"/>
        <v>2577</v>
      </c>
      <c r="C2596" s="203"/>
      <c r="D2596" s="209"/>
      <c r="E2596" s="205"/>
      <c r="F2596" s="206"/>
      <c r="G2596" s="199" t="str">
        <f t="shared" si="203"/>
        <v/>
      </c>
      <c r="H2596" s="199" t="str">
        <f t="shared" si="204"/>
        <v/>
      </c>
      <c r="I2596" s="207" t="str">
        <f t="shared" si="205"/>
        <v/>
      </c>
      <c r="J2596" s="208" t="str">
        <f t="shared" si="206"/>
        <v/>
      </c>
    </row>
    <row r="2597" spans="2:10" ht="45" customHeight="1" x14ac:dyDescent="0.25">
      <c r="B2597" s="194">
        <f t="shared" si="207"/>
        <v>2578</v>
      </c>
      <c r="C2597" s="203"/>
      <c r="D2597" s="209"/>
      <c r="E2597" s="205"/>
      <c r="F2597" s="206"/>
      <c r="G2597" s="199" t="str">
        <f t="shared" si="203"/>
        <v/>
      </c>
      <c r="H2597" s="199" t="str">
        <f t="shared" si="204"/>
        <v/>
      </c>
      <c r="I2597" s="207" t="str">
        <f t="shared" si="205"/>
        <v/>
      </c>
      <c r="J2597" s="208" t="str">
        <f t="shared" si="206"/>
        <v/>
      </c>
    </row>
    <row r="2598" spans="2:10" ht="45" customHeight="1" x14ac:dyDescent="0.25">
      <c r="B2598" s="194">
        <f t="shared" si="207"/>
        <v>2579</v>
      </c>
      <c r="C2598" s="203"/>
      <c r="D2598" s="209"/>
      <c r="E2598" s="205"/>
      <c r="F2598" s="206"/>
      <c r="G2598" s="199" t="str">
        <f t="shared" si="203"/>
        <v/>
      </c>
      <c r="H2598" s="199" t="str">
        <f t="shared" si="204"/>
        <v/>
      </c>
      <c r="I2598" s="207" t="str">
        <f t="shared" si="205"/>
        <v/>
      </c>
      <c r="J2598" s="208" t="str">
        <f t="shared" si="206"/>
        <v/>
      </c>
    </row>
    <row r="2599" spans="2:10" ht="45" customHeight="1" x14ac:dyDescent="0.25">
      <c r="B2599" s="194">
        <f t="shared" si="207"/>
        <v>2580</v>
      </c>
      <c r="C2599" s="203"/>
      <c r="D2599" s="209"/>
      <c r="E2599" s="205"/>
      <c r="F2599" s="206"/>
      <c r="G2599" s="199" t="str">
        <f t="shared" si="203"/>
        <v/>
      </c>
      <c r="H2599" s="199" t="str">
        <f t="shared" si="204"/>
        <v/>
      </c>
      <c r="I2599" s="207" t="str">
        <f t="shared" si="205"/>
        <v/>
      </c>
      <c r="J2599" s="208" t="str">
        <f t="shared" si="206"/>
        <v/>
      </c>
    </row>
    <row r="2600" spans="2:10" ht="45" customHeight="1" x14ac:dyDescent="0.25">
      <c r="B2600" s="194">
        <f t="shared" si="207"/>
        <v>2581</v>
      </c>
      <c r="C2600" s="203"/>
      <c r="D2600" s="209"/>
      <c r="E2600" s="205"/>
      <c r="F2600" s="206"/>
      <c r="G2600" s="199" t="str">
        <f t="shared" si="203"/>
        <v/>
      </c>
      <c r="H2600" s="199" t="str">
        <f t="shared" si="204"/>
        <v/>
      </c>
      <c r="I2600" s="207" t="str">
        <f t="shared" si="205"/>
        <v/>
      </c>
      <c r="J2600" s="208" t="str">
        <f t="shared" si="206"/>
        <v/>
      </c>
    </row>
    <row r="2601" spans="2:10" ht="45" customHeight="1" x14ac:dyDescent="0.25">
      <c r="B2601" s="194">
        <f t="shared" si="207"/>
        <v>2582</v>
      </c>
      <c r="C2601" s="203"/>
      <c r="D2601" s="209"/>
      <c r="E2601" s="205"/>
      <c r="F2601" s="206"/>
      <c r="G2601" s="199" t="str">
        <f t="shared" si="203"/>
        <v/>
      </c>
      <c r="H2601" s="199" t="str">
        <f t="shared" si="204"/>
        <v/>
      </c>
      <c r="I2601" s="207" t="str">
        <f t="shared" si="205"/>
        <v/>
      </c>
      <c r="J2601" s="208" t="str">
        <f t="shared" si="206"/>
        <v/>
      </c>
    </row>
    <row r="2602" spans="2:10" ht="45" customHeight="1" x14ac:dyDescent="0.25">
      <c r="B2602" s="194">
        <f t="shared" si="207"/>
        <v>2583</v>
      </c>
      <c r="C2602" s="203"/>
      <c r="D2602" s="209"/>
      <c r="E2602" s="205"/>
      <c r="F2602" s="206"/>
      <c r="G2602" s="199" t="str">
        <f t="shared" si="203"/>
        <v/>
      </c>
      <c r="H2602" s="199" t="str">
        <f t="shared" si="204"/>
        <v/>
      </c>
      <c r="I2602" s="207" t="str">
        <f t="shared" si="205"/>
        <v/>
      </c>
      <c r="J2602" s="208" t="str">
        <f t="shared" si="206"/>
        <v/>
      </c>
    </row>
    <row r="2603" spans="2:10" ht="45" customHeight="1" x14ac:dyDescent="0.25">
      <c r="B2603" s="194">
        <f t="shared" si="207"/>
        <v>2584</v>
      </c>
      <c r="C2603" s="203"/>
      <c r="D2603" s="209"/>
      <c r="E2603" s="205"/>
      <c r="F2603" s="206"/>
      <c r="G2603" s="199" t="str">
        <f t="shared" si="203"/>
        <v/>
      </c>
      <c r="H2603" s="199" t="str">
        <f t="shared" si="204"/>
        <v/>
      </c>
      <c r="I2603" s="207" t="str">
        <f t="shared" si="205"/>
        <v/>
      </c>
      <c r="J2603" s="208" t="str">
        <f t="shared" si="206"/>
        <v/>
      </c>
    </row>
    <row r="2604" spans="2:10" ht="45" customHeight="1" x14ac:dyDescent="0.25">
      <c r="B2604" s="194">
        <f t="shared" si="207"/>
        <v>2585</v>
      </c>
      <c r="C2604" s="203"/>
      <c r="D2604" s="209"/>
      <c r="E2604" s="205"/>
      <c r="F2604" s="206"/>
      <c r="G2604" s="199" t="str">
        <f t="shared" si="203"/>
        <v/>
      </c>
      <c r="H2604" s="199" t="str">
        <f t="shared" si="204"/>
        <v/>
      </c>
      <c r="I2604" s="207" t="str">
        <f t="shared" si="205"/>
        <v/>
      </c>
      <c r="J2604" s="208" t="str">
        <f t="shared" si="206"/>
        <v/>
      </c>
    </row>
    <row r="2605" spans="2:10" ht="45" customHeight="1" x14ac:dyDescent="0.25">
      <c r="B2605" s="194">
        <f t="shared" si="207"/>
        <v>2586</v>
      </c>
      <c r="C2605" s="203"/>
      <c r="D2605" s="209"/>
      <c r="E2605" s="205"/>
      <c r="F2605" s="206"/>
      <c r="G2605" s="199" t="str">
        <f t="shared" si="203"/>
        <v/>
      </c>
      <c r="H2605" s="199" t="str">
        <f t="shared" si="204"/>
        <v/>
      </c>
      <c r="I2605" s="207" t="str">
        <f t="shared" si="205"/>
        <v/>
      </c>
      <c r="J2605" s="208" t="str">
        <f t="shared" si="206"/>
        <v/>
      </c>
    </row>
    <row r="2606" spans="2:10" ht="45" customHeight="1" x14ac:dyDescent="0.25">
      <c r="B2606" s="194">
        <f t="shared" si="207"/>
        <v>2587</v>
      </c>
      <c r="C2606" s="203"/>
      <c r="D2606" s="209"/>
      <c r="E2606" s="205"/>
      <c r="F2606" s="206"/>
      <c r="G2606" s="199" t="str">
        <f t="shared" si="203"/>
        <v/>
      </c>
      <c r="H2606" s="199" t="str">
        <f t="shared" si="204"/>
        <v/>
      </c>
      <c r="I2606" s="207" t="str">
        <f t="shared" si="205"/>
        <v/>
      </c>
      <c r="J2606" s="208" t="str">
        <f t="shared" si="206"/>
        <v/>
      </c>
    </row>
    <row r="2607" spans="2:10" ht="45" customHeight="1" x14ac:dyDescent="0.25">
      <c r="B2607" s="194">
        <f t="shared" si="207"/>
        <v>2588</v>
      </c>
      <c r="C2607" s="203"/>
      <c r="D2607" s="209"/>
      <c r="E2607" s="205"/>
      <c r="F2607" s="206"/>
      <c r="G2607" s="199" t="str">
        <f t="shared" si="203"/>
        <v/>
      </c>
      <c r="H2607" s="199" t="str">
        <f t="shared" si="204"/>
        <v/>
      </c>
      <c r="I2607" s="207" t="str">
        <f t="shared" si="205"/>
        <v/>
      </c>
      <c r="J2607" s="208" t="str">
        <f t="shared" si="206"/>
        <v/>
      </c>
    </row>
    <row r="2608" spans="2:10" ht="45" customHeight="1" x14ac:dyDescent="0.25">
      <c r="B2608" s="194">
        <f t="shared" si="207"/>
        <v>2589</v>
      </c>
      <c r="C2608" s="203"/>
      <c r="D2608" s="209"/>
      <c r="E2608" s="205"/>
      <c r="F2608" s="206"/>
      <c r="G2608" s="199" t="str">
        <f t="shared" si="203"/>
        <v/>
      </c>
      <c r="H2608" s="199" t="str">
        <f t="shared" si="204"/>
        <v/>
      </c>
      <c r="I2608" s="207" t="str">
        <f t="shared" si="205"/>
        <v/>
      </c>
      <c r="J2608" s="208" t="str">
        <f t="shared" si="206"/>
        <v/>
      </c>
    </row>
    <row r="2609" spans="2:10" ht="45" customHeight="1" x14ac:dyDescent="0.25">
      <c r="B2609" s="194">
        <f t="shared" si="207"/>
        <v>2590</v>
      </c>
      <c r="C2609" s="203"/>
      <c r="D2609" s="209"/>
      <c r="E2609" s="205"/>
      <c r="F2609" s="206"/>
      <c r="G2609" s="199" t="str">
        <f t="shared" si="203"/>
        <v/>
      </c>
      <c r="H2609" s="199" t="str">
        <f t="shared" si="204"/>
        <v/>
      </c>
      <c r="I2609" s="207" t="str">
        <f t="shared" si="205"/>
        <v/>
      </c>
      <c r="J2609" s="208" t="str">
        <f t="shared" si="206"/>
        <v/>
      </c>
    </row>
    <row r="2610" spans="2:10" ht="45" customHeight="1" x14ac:dyDescent="0.25">
      <c r="B2610" s="194">
        <f t="shared" si="207"/>
        <v>2591</v>
      </c>
      <c r="C2610" s="203"/>
      <c r="D2610" s="209"/>
      <c r="E2610" s="205"/>
      <c r="F2610" s="206"/>
      <c r="G2610" s="199" t="str">
        <f t="shared" si="203"/>
        <v/>
      </c>
      <c r="H2610" s="199" t="str">
        <f t="shared" si="204"/>
        <v/>
      </c>
      <c r="I2610" s="207" t="str">
        <f t="shared" si="205"/>
        <v/>
      </c>
      <c r="J2610" s="208" t="str">
        <f t="shared" si="206"/>
        <v/>
      </c>
    </row>
    <row r="2611" spans="2:10" ht="45" customHeight="1" x14ac:dyDescent="0.25">
      <c r="B2611" s="194">
        <f t="shared" si="207"/>
        <v>2592</v>
      </c>
      <c r="C2611" s="203"/>
      <c r="D2611" s="209"/>
      <c r="E2611" s="205"/>
      <c r="F2611" s="206"/>
      <c r="G2611" s="199" t="str">
        <f t="shared" si="203"/>
        <v/>
      </c>
      <c r="H2611" s="199" t="str">
        <f t="shared" si="204"/>
        <v/>
      </c>
      <c r="I2611" s="207" t="str">
        <f t="shared" si="205"/>
        <v/>
      </c>
      <c r="J2611" s="208" t="str">
        <f t="shared" si="206"/>
        <v/>
      </c>
    </row>
    <row r="2612" spans="2:10" ht="45" customHeight="1" x14ac:dyDescent="0.25">
      <c r="B2612" s="194">
        <f t="shared" si="207"/>
        <v>2593</v>
      </c>
      <c r="C2612" s="203"/>
      <c r="D2612" s="209"/>
      <c r="E2612" s="205"/>
      <c r="F2612" s="206"/>
      <c r="G2612" s="199" t="str">
        <f t="shared" si="203"/>
        <v/>
      </c>
      <c r="H2612" s="199" t="str">
        <f t="shared" si="204"/>
        <v/>
      </c>
      <c r="I2612" s="207" t="str">
        <f t="shared" si="205"/>
        <v/>
      </c>
      <c r="J2612" s="208" t="str">
        <f t="shared" si="206"/>
        <v/>
      </c>
    </row>
    <row r="2613" spans="2:10" ht="45" customHeight="1" x14ac:dyDescent="0.25">
      <c r="B2613" s="194">
        <f t="shared" si="207"/>
        <v>2594</v>
      </c>
      <c r="C2613" s="203"/>
      <c r="D2613" s="209"/>
      <c r="E2613" s="205"/>
      <c r="F2613" s="206"/>
      <c r="G2613" s="199" t="str">
        <f t="shared" si="203"/>
        <v/>
      </c>
      <c r="H2613" s="199" t="str">
        <f t="shared" si="204"/>
        <v/>
      </c>
      <c r="I2613" s="207" t="str">
        <f t="shared" si="205"/>
        <v/>
      </c>
      <c r="J2613" s="208" t="str">
        <f t="shared" si="206"/>
        <v/>
      </c>
    </row>
    <row r="2614" spans="2:10" ht="45" customHeight="1" x14ac:dyDescent="0.25">
      <c r="B2614" s="194">
        <f t="shared" si="207"/>
        <v>2595</v>
      </c>
      <c r="C2614" s="203"/>
      <c r="D2614" s="209"/>
      <c r="E2614" s="205"/>
      <c r="F2614" s="206"/>
      <c r="G2614" s="199" t="str">
        <f t="shared" si="203"/>
        <v/>
      </c>
      <c r="H2614" s="199" t="str">
        <f t="shared" si="204"/>
        <v/>
      </c>
      <c r="I2614" s="207" t="str">
        <f t="shared" si="205"/>
        <v/>
      </c>
      <c r="J2614" s="208" t="str">
        <f t="shared" si="206"/>
        <v/>
      </c>
    </row>
    <row r="2615" spans="2:10" ht="45" customHeight="1" x14ac:dyDescent="0.25">
      <c r="B2615" s="194">
        <f t="shared" si="207"/>
        <v>2596</v>
      </c>
      <c r="C2615" s="203"/>
      <c r="D2615" s="209"/>
      <c r="E2615" s="205"/>
      <c r="F2615" s="206"/>
      <c r="G2615" s="199" t="str">
        <f t="shared" si="203"/>
        <v/>
      </c>
      <c r="H2615" s="199" t="str">
        <f t="shared" si="204"/>
        <v/>
      </c>
      <c r="I2615" s="207" t="str">
        <f t="shared" si="205"/>
        <v/>
      </c>
      <c r="J2615" s="208" t="str">
        <f t="shared" si="206"/>
        <v/>
      </c>
    </row>
    <row r="2616" spans="2:10" ht="45" customHeight="1" x14ac:dyDescent="0.25">
      <c r="B2616" s="194">
        <f t="shared" si="207"/>
        <v>2597</v>
      </c>
      <c r="C2616" s="203"/>
      <c r="D2616" s="209"/>
      <c r="E2616" s="205"/>
      <c r="F2616" s="206"/>
      <c r="G2616" s="199" t="str">
        <f t="shared" si="203"/>
        <v/>
      </c>
      <c r="H2616" s="199" t="str">
        <f t="shared" si="204"/>
        <v/>
      </c>
      <c r="I2616" s="207" t="str">
        <f t="shared" si="205"/>
        <v/>
      </c>
      <c r="J2616" s="208" t="str">
        <f t="shared" si="206"/>
        <v/>
      </c>
    </row>
    <row r="2617" spans="2:10" ht="45" customHeight="1" x14ac:dyDescent="0.25">
      <c r="B2617" s="194">
        <f t="shared" si="207"/>
        <v>2598</v>
      </c>
      <c r="C2617" s="203"/>
      <c r="D2617" s="209"/>
      <c r="E2617" s="205"/>
      <c r="F2617" s="206"/>
      <c r="G2617" s="199" t="str">
        <f t="shared" si="203"/>
        <v/>
      </c>
      <c r="H2617" s="199" t="str">
        <f t="shared" si="204"/>
        <v/>
      </c>
      <c r="I2617" s="207" t="str">
        <f t="shared" si="205"/>
        <v/>
      </c>
      <c r="J2617" s="208" t="str">
        <f t="shared" si="206"/>
        <v/>
      </c>
    </row>
    <row r="2618" spans="2:10" ht="45" customHeight="1" x14ac:dyDescent="0.25">
      <c r="B2618" s="194">
        <f t="shared" si="207"/>
        <v>2599</v>
      </c>
      <c r="C2618" s="203"/>
      <c r="D2618" s="209"/>
      <c r="E2618" s="205"/>
      <c r="F2618" s="206"/>
      <c r="G2618" s="199" t="str">
        <f t="shared" si="203"/>
        <v/>
      </c>
      <c r="H2618" s="199" t="str">
        <f t="shared" si="204"/>
        <v/>
      </c>
      <c r="I2618" s="207" t="str">
        <f t="shared" si="205"/>
        <v/>
      </c>
      <c r="J2618" s="208" t="str">
        <f t="shared" si="206"/>
        <v/>
      </c>
    </row>
    <row r="2619" spans="2:10" ht="45" customHeight="1" x14ac:dyDescent="0.25">
      <c r="B2619" s="194">
        <f t="shared" si="207"/>
        <v>2600</v>
      </c>
      <c r="C2619" s="203"/>
      <c r="D2619" s="209"/>
      <c r="E2619" s="205"/>
      <c r="F2619" s="206"/>
      <c r="G2619" s="199" t="str">
        <f t="shared" si="203"/>
        <v/>
      </c>
      <c r="H2619" s="199" t="str">
        <f t="shared" si="204"/>
        <v/>
      </c>
      <c r="I2619" s="207" t="str">
        <f t="shared" si="205"/>
        <v/>
      </c>
      <c r="J2619" s="208" t="str">
        <f t="shared" si="206"/>
        <v/>
      </c>
    </row>
    <row r="2620" spans="2:10" ht="45" customHeight="1" x14ac:dyDescent="0.25">
      <c r="B2620" s="194">
        <f t="shared" si="207"/>
        <v>2601</v>
      </c>
      <c r="C2620" s="203"/>
      <c r="D2620" s="209"/>
      <c r="E2620" s="205"/>
      <c r="F2620" s="206"/>
      <c r="G2620" s="199" t="str">
        <f t="shared" si="203"/>
        <v/>
      </c>
      <c r="H2620" s="199" t="str">
        <f t="shared" si="204"/>
        <v/>
      </c>
      <c r="I2620" s="207" t="str">
        <f t="shared" si="205"/>
        <v/>
      </c>
      <c r="J2620" s="208" t="str">
        <f t="shared" si="206"/>
        <v/>
      </c>
    </row>
    <row r="2621" spans="2:10" ht="45" customHeight="1" x14ac:dyDescent="0.25">
      <c r="B2621" s="194">
        <f t="shared" si="207"/>
        <v>2602</v>
      </c>
      <c r="C2621" s="203"/>
      <c r="D2621" s="209"/>
      <c r="E2621" s="205"/>
      <c r="F2621" s="206"/>
      <c r="G2621" s="199" t="str">
        <f t="shared" si="203"/>
        <v/>
      </c>
      <c r="H2621" s="199" t="str">
        <f t="shared" si="204"/>
        <v/>
      </c>
      <c r="I2621" s="207" t="str">
        <f t="shared" si="205"/>
        <v/>
      </c>
      <c r="J2621" s="208" t="str">
        <f t="shared" si="206"/>
        <v/>
      </c>
    </row>
    <row r="2622" spans="2:10" ht="45" customHeight="1" x14ac:dyDescent="0.25">
      <c r="B2622" s="194">
        <f t="shared" si="207"/>
        <v>2603</v>
      </c>
      <c r="C2622" s="203"/>
      <c r="D2622" s="209"/>
      <c r="E2622" s="205"/>
      <c r="F2622" s="206"/>
      <c r="G2622" s="199" t="str">
        <f t="shared" si="203"/>
        <v/>
      </c>
      <c r="H2622" s="199" t="str">
        <f t="shared" si="204"/>
        <v/>
      </c>
      <c r="I2622" s="207" t="str">
        <f t="shared" si="205"/>
        <v/>
      </c>
      <c r="J2622" s="208" t="str">
        <f t="shared" si="206"/>
        <v/>
      </c>
    </row>
    <row r="2623" spans="2:10" ht="45" customHeight="1" x14ac:dyDescent="0.25">
      <c r="B2623" s="194">
        <f t="shared" si="207"/>
        <v>2604</v>
      </c>
      <c r="C2623" s="203"/>
      <c r="D2623" s="209"/>
      <c r="E2623" s="205"/>
      <c r="F2623" s="206"/>
      <c r="G2623" s="199" t="str">
        <f t="shared" si="203"/>
        <v/>
      </c>
      <c r="H2623" s="199" t="str">
        <f t="shared" si="204"/>
        <v/>
      </c>
      <c r="I2623" s="207" t="str">
        <f t="shared" si="205"/>
        <v/>
      </c>
      <c r="J2623" s="208" t="str">
        <f t="shared" si="206"/>
        <v/>
      </c>
    </row>
    <row r="2624" spans="2:10" ht="45" customHeight="1" x14ac:dyDescent="0.25">
      <c r="B2624" s="194">
        <f t="shared" si="207"/>
        <v>2605</v>
      </c>
      <c r="C2624" s="203"/>
      <c r="D2624" s="209"/>
      <c r="E2624" s="205"/>
      <c r="F2624" s="206"/>
      <c r="G2624" s="199" t="str">
        <f t="shared" si="203"/>
        <v/>
      </c>
      <c r="H2624" s="199" t="str">
        <f t="shared" si="204"/>
        <v/>
      </c>
      <c r="I2624" s="207" t="str">
        <f t="shared" si="205"/>
        <v/>
      </c>
      <c r="J2624" s="208" t="str">
        <f t="shared" si="206"/>
        <v/>
      </c>
    </row>
    <row r="2625" spans="2:10" ht="45" customHeight="1" x14ac:dyDescent="0.25">
      <c r="B2625" s="194">
        <f t="shared" si="207"/>
        <v>2606</v>
      </c>
      <c r="C2625" s="203"/>
      <c r="D2625" s="209"/>
      <c r="E2625" s="205"/>
      <c r="F2625" s="206"/>
      <c r="G2625" s="199" t="str">
        <f t="shared" si="203"/>
        <v/>
      </c>
      <c r="H2625" s="199" t="str">
        <f t="shared" si="204"/>
        <v/>
      </c>
      <c r="I2625" s="207" t="str">
        <f t="shared" si="205"/>
        <v/>
      </c>
      <c r="J2625" s="208" t="str">
        <f t="shared" si="206"/>
        <v/>
      </c>
    </row>
    <row r="2626" spans="2:10" ht="45" customHeight="1" x14ac:dyDescent="0.25">
      <c r="B2626" s="194">
        <f t="shared" si="207"/>
        <v>2607</v>
      </c>
      <c r="C2626" s="203"/>
      <c r="D2626" s="209"/>
      <c r="E2626" s="205"/>
      <c r="F2626" s="206"/>
      <c r="G2626" s="199" t="str">
        <f t="shared" si="203"/>
        <v/>
      </c>
      <c r="H2626" s="199" t="str">
        <f t="shared" si="204"/>
        <v/>
      </c>
      <c r="I2626" s="207" t="str">
        <f t="shared" si="205"/>
        <v/>
      </c>
      <c r="J2626" s="208" t="str">
        <f t="shared" si="206"/>
        <v/>
      </c>
    </row>
    <row r="2627" spans="2:10" ht="45" customHeight="1" x14ac:dyDescent="0.25">
      <c r="B2627" s="194">
        <f t="shared" si="207"/>
        <v>2608</v>
      </c>
      <c r="C2627" s="203"/>
      <c r="D2627" s="209"/>
      <c r="E2627" s="205"/>
      <c r="F2627" s="206"/>
      <c r="G2627" s="199" t="str">
        <f t="shared" si="203"/>
        <v/>
      </c>
      <c r="H2627" s="199" t="str">
        <f t="shared" si="204"/>
        <v/>
      </c>
      <c r="I2627" s="207" t="str">
        <f t="shared" si="205"/>
        <v/>
      </c>
      <c r="J2627" s="208" t="str">
        <f t="shared" si="206"/>
        <v/>
      </c>
    </row>
    <row r="2628" spans="2:10" ht="45" customHeight="1" x14ac:dyDescent="0.25">
      <c r="B2628" s="194">
        <f t="shared" si="207"/>
        <v>2609</v>
      </c>
      <c r="C2628" s="203"/>
      <c r="D2628" s="209"/>
      <c r="E2628" s="205"/>
      <c r="F2628" s="206"/>
      <c r="G2628" s="199" t="str">
        <f t="shared" si="203"/>
        <v/>
      </c>
      <c r="H2628" s="199" t="str">
        <f t="shared" si="204"/>
        <v/>
      </c>
      <c r="I2628" s="207" t="str">
        <f t="shared" si="205"/>
        <v/>
      </c>
      <c r="J2628" s="208" t="str">
        <f t="shared" si="206"/>
        <v/>
      </c>
    </row>
    <row r="2629" spans="2:10" ht="45" customHeight="1" x14ac:dyDescent="0.25">
      <c r="B2629" s="194">
        <f t="shared" si="207"/>
        <v>2610</v>
      </c>
      <c r="C2629" s="203"/>
      <c r="D2629" s="209"/>
      <c r="E2629" s="205"/>
      <c r="F2629" s="206"/>
      <c r="G2629" s="199" t="str">
        <f t="shared" si="203"/>
        <v/>
      </c>
      <c r="H2629" s="199" t="str">
        <f t="shared" si="204"/>
        <v/>
      </c>
      <c r="I2629" s="207" t="str">
        <f t="shared" si="205"/>
        <v/>
      </c>
      <c r="J2629" s="208" t="str">
        <f t="shared" si="206"/>
        <v/>
      </c>
    </row>
    <row r="2630" spans="2:10" ht="45" customHeight="1" x14ac:dyDescent="0.25">
      <c r="B2630" s="194">
        <f t="shared" si="207"/>
        <v>2611</v>
      </c>
      <c r="C2630" s="203"/>
      <c r="D2630" s="209"/>
      <c r="E2630" s="205"/>
      <c r="F2630" s="206"/>
      <c r="G2630" s="199" t="str">
        <f t="shared" si="203"/>
        <v/>
      </c>
      <c r="H2630" s="199" t="str">
        <f t="shared" si="204"/>
        <v/>
      </c>
      <c r="I2630" s="207" t="str">
        <f t="shared" si="205"/>
        <v/>
      </c>
      <c r="J2630" s="208" t="str">
        <f t="shared" si="206"/>
        <v/>
      </c>
    </row>
    <row r="2631" spans="2:10" ht="45" customHeight="1" x14ac:dyDescent="0.25">
      <c r="B2631" s="194">
        <f t="shared" si="207"/>
        <v>2612</v>
      </c>
      <c r="C2631" s="203"/>
      <c r="D2631" s="209"/>
      <c r="E2631" s="205"/>
      <c r="F2631" s="206"/>
      <c r="G2631" s="199" t="str">
        <f t="shared" si="203"/>
        <v/>
      </c>
      <c r="H2631" s="199" t="str">
        <f t="shared" si="204"/>
        <v/>
      </c>
      <c r="I2631" s="207" t="str">
        <f t="shared" si="205"/>
        <v/>
      </c>
      <c r="J2631" s="208" t="str">
        <f t="shared" si="206"/>
        <v/>
      </c>
    </row>
    <row r="2632" spans="2:10" ht="45" customHeight="1" x14ac:dyDescent="0.25">
      <c r="B2632" s="194">
        <f t="shared" si="207"/>
        <v>2613</v>
      </c>
      <c r="C2632" s="203"/>
      <c r="D2632" s="209"/>
      <c r="E2632" s="205"/>
      <c r="F2632" s="206"/>
      <c r="G2632" s="199" t="str">
        <f t="shared" si="203"/>
        <v/>
      </c>
      <c r="H2632" s="199" t="str">
        <f t="shared" si="204"/>
        <v/>
      </c>
      <c r="I2632" s="207" t="str">
        <f t="shared" si="205"/>
        <v/>
      </c>
      <c r="J2632" s="208" t="str">
        <f t="shared" si="206"/>
        <v/>
      </c>
    </row>
    <row r="2633" spans="2:10" ht="45" customHeight="1" x14ac:dyDescent="0.25">
      <c r="B2633" s="194">
        <f t="shared" si="207"/>
        <v>2614</v>
      </c>
      <c r="C2633" s="203"/>
      <c r="D2633" s="209"/>
      <c r="E2633" s="205"/>
      <c r="F2633" s="206"/>
      <c r="G2633" s="199" t="str">
        <f t="shared" si="203"/>
        <v/>
      </c>
      <c r="H2633" s="199" t="str">
        <f t="shared" si="204"/>
        <v/>
      </c>
      <c r="I2633" s="207" t="str">
        <f t="shared" si="205"/>
        <v/>
      </c>
      <c r="J2633" s="208" t="str">
        <f t="shared" si="206"/>
        <v/>
      </c>
    </row>
    <row r="2634" spans="2:10" ht="45" customHeight="1" x14ac:dyDescent="0.25">
      <c r="B2634" s="194">
        <f t="shared" si="207"/>
        <v>2615</v>
      </c>
      <c r="C2634" s="203"/>
      <c r="D2634" s="209"/>
      <c r="E2634" s="205"/>
      <c r="F2634" s="206"/>
      <c r="G2634" s="199" t="str">
        <f t="shared" si="203"/>
        <v/>
      </c>
      <c r="H2634" s="199" t="str">
        <f t="shared" si="204"/>
        <v/>
      </c>
      <c r="I2634" s="207" t="str">
        <f t="shared" si="205"/>
        <v/>
      </c>
      <c r="J2634" s="208" t="str">
        <f t="shared" si="206"/>
        <v/>
      </c>
    </row>
    <row r="2635" spans="2:10" ht="45" customHeight="1" x14ac:dyDescent="0.25">
      <c r="B2635" s="194">
        <f t="shared" si="207"/>
        <v>2616</v>
      </c>
      <c r="C2635" s="203"/>
      <c r="D2635" s="209"/>
      <c r="E2635" s="205"/>
      <c r="F2635" s="206"/>
      <c r="G2635" s="199" t="str">
        <f t="shared" si="203"/>
        <v/>
      </c>
      <c r="H2635" s="199" t="str">
        <f t="shared" si="204"/>
        <v/>
      </c>
      <c r="I2635" s="207" t="str">
        <f t="shared" si="205"/>
        <v/>
      </c>
      <c r="J2635" s="208" t="str">
        <f t="shared" si="206"/>
        <v/>
      </c>
    </row>
    <row r="2636" spans="2:10" ht="45" customHeight="1" x14ac:dyDescent="0.25">
      <c r="B2636" s="194">
        <f t="shared" si="207"/>
        <v>2617</v>
      </c>
      <c r="C2636" s="203"/>
      <c r="D2636" s="209"/>
      <c r="E2636" s="205"/>
      <c r="F2636" s="206"/>
      <c r="G2636" s="199" t="str">
        <f t="shared" si="203"/>
        <v/>
      </c>
      <c r="H2636" s="199" t="str">
        <f t="shared" si="204"/>
        <v/>
      </c>
      <c r="I2636" s="207" t="str">
        <f t="shared" si="205"/>
        <v/>
      </c>
      <c r="J2636" s="208" t="str">
        <f t="shared" si="206"/>
        <v/>
      </c>
    </row>
    <row r="2637" spans="2:10" ht="45" customHeight="1" x14ac:dyDescent="0.25">
      <c r="B2637" s="194">
        <f t="shared" si="207"/>
        <v>2618</v>
      </c>
      <c r="C2637" s="203"/>
      <c r="D2637" s="209"/>
      <c r="E2637" s="205"/>
      <c r="F2637" s="206"/>
      <c r="G2637" s="199" t="str">
        <f t="shared" si="203"/>
        <v/>
      </c>
      <c r="H2637" s="199" t="str">
        <f t="shared" si="204"/>
        <v/>
      </c>
      <c r="I2637" s="207" t="str">
        <f t="shared" si="205"/>
        <v/>
      </c>
      <c r="J2637" s="208" t="str">
        <f t="shared" si="206"/>
        <v/>
      </c>
    </row>
    <row r="2638" spans="2:10" ht="45" customHeight="1" x14ac:dyDescent="0.25">
      <c r="B2638" s="194">
        <f t="shared" si="207"/>
        <v>2619</v>
      </c>
      <c r="C2638" s="203"/>
      <c r="D2638" s="209"/>
      <c r="E2638" s="205"/>
      <c r="F2638" s="206"/>
      <c r="G2638" s="199" t="str">
        <f t="shared" si="203"/>
        <v/>
      </c>
      <c r="H2638" s="199" t="str">
        <f t="shared" si="204"/>
        <v/>
      </c>
      <c r="I2638" s="207" t="str">
        <f t="shared" si="205"/>
        <v/>
      </c>
      <c r="J2638" s="208" t="str">
        <f t="shared" si="206"/>
        <v/>
      </c>
    </row>
    <row r="2639" spans="2:10" ht="45" customHeight="1" x14ac:dyDescent="0.25">
      <c r="B2639" s="194">
        <f t="shared" si="207"/>
        <v>2620</v>
      </c>
      <c r="C2639" s="203"/>
      <c r="D2639" s="209"/>
      <c r="E2639" s="205"/>
      <c r="F2639" s="206"/>
      <c r="G2639" s="199" t="str">
        <f t="shared" si="203"/>
        <v/>
      </c>
      <c r="H2639" s="199" t="str">
        <f t="shared" si="204"/>
        <v/>
      </c>
      <c r="I2639" s="207" t="str">
        <f t="shared" si="205"/>
        <v/>
      </c>
      <c r="J2639" s="208" t="str">
        <f t="shared" si="206"/>
        <v/>
      </c>
    </row>
    <row r="2640" spans="2:10" ht="45" customHeight="1" x14ac:dyDescent="0.25">
      <c r="B2640" s="194">
        <f t="shared" si="207"/>
        <v>2621</v>
      </c>
      <c r="C2640" s="203"/>
      <c r="D2640" s="209"/>
      <c r="E2640" s="205"/>
      <c r="F2640" s="206"/>
      <c r="G2640" s="199" t="str">
        <f t="shared" si="203"/>
        <v/>
      </c>
      <c r="H2640" s="199" t="str">
        <f t="shared" si="204"/>
        <v/>
      </c>
      <c r="I2640" s="207" t="str">
        <f t="shared" si="205"/>
        <v/>
      </c>
      <c r="J2640" s="208" t="str">
        <f t="shared" si="206"/>
        <v/>
      </c>
    </row>
    <row r="2641" spans="2:10" ht="45" customHeight="1" x14ac:dyDescent="0.25">
      <c r="B2641" s="194">
        <f t="shared" si="207"/>
        <v>2622</v>
      </c>
      <c r="C2641" s="203"/>
      <c r="D2641" s="209"/>
      <c r="E2641" s="205"/>
      <c r="F2641" s="206"/>
      <c r="G2641" s="199" t="str">
        <f t="shared" si="203"/>
        <v/>
      </c>
      <c r="H2641" s="199" t="str">
        <f t="shared" si="204"/>
        <v/>
      </c>
      <c r="I2641" s="207" t="str">
        <f t="shared" si="205"/>
        <v/>
      </c>
      <c r="J2641" s="208" t="str">
        <f t="shared" si="206"/>
        <v/>
      </c>
    </row>
    <row r="2642" spans="2:10" ht="45" customHeight="1" x14ac:dyDescent="0.25">
      <c r="B2642" s="194">
        <f t="shared" si="207"/>
        <v>2623</v>
      </c>
      <c r="C2642" s="203"/>
      <c r="D2642" s="209"/>
      <c r="E2642" s="205"/>
      <c r="F2642" s="206"/>
      <c r="G2642" s="199" t="str">
        <f t="shared" si="203"/>
        <v/>
      </c>
      <c r="H2642" s="199" t="str">
        <f t="shared" si="204"/>
        <v/>
      </c>
      <c r="I2642" s="207" t="str">
        <f t="shared" si="205"/>
        <v/>
      </c>
      <c r="J2642" s="208" t="str">
        <f t="shared" si="206"/>
        <v/>
      </c>
    </row>
    <row r="2643" spans="2:10" ht="45" customHeight="1" x14ac:dyDescent="0.25">
      <c r="B2643" s="194">
        <f t="shared" si="207"/>
        <v>2624</v>
      </c>
      <c r="C2643" s="203"/>
      <c r="D2643" s="209"/>
      <c r="E2643" s="205"/>
      <c r="F2643" s="206"/>
      <c r="G2643" s="199" t="str">
        <f t="shared" ref="G2643:G2706" si="208">IF(D2643&gt;0,G2642+D2643,"")</f>
        <v/>
      </c>
      <c r="H2643" s="199" t="str">
        <f t="shared" ref="H2643:H2706" si="209">IF(E2643&gt;0,+D2643/E2643,"")</f>
        <v/>
      </c>
      <c r="I2643" s="207" t="str">
        <f t="shared" ref="I2643:I2706" si="210">IF(ISERR(F2643/D2643),"",(F2643/D2643))</f>
        <v/>
      </c>
      <c r="J2643" s="208" t="str">
        <f t="shared" ref="J2643:J2706" si="211">IF(D2643&gt;0,(IF(AND(ISERROR(VLOOKUP(D2643/$J$12,$M$10:$O$13,3,1))),"ALERTA. Registre SMMLV, casilla 8",VLOOKUP(D2643/$J$12,$M$10:$O$13,3,1))),"")</f>
        <v/>
      </c>
    </row>
    <row r="2644" spans="2:10" ht="45" customHeight="1" x14ac:dyDescent="0.25">
      <c r="B2644" s="194">
        <f t="shared" si="207"/>
        <v>2625</v>
      </c>
      <c r="C2644" s="203"/>
      <c r="D2644" s="209"/>
      <c r="E2644" s="205"/>
      <c r="F2644" s="206"/>
      <c r="G2644" s="199" t="str">
        <f t="shared" si="208"/>
        <v/>
      </c>
      <c r="H2644" s="199" t="str">
        <f t="shared" si="209"/>
        <v/>
      </c>
      <c r="I2644" s="207" t="str">
        <f t="shared" si="210"/>
        <v/>
      </c>
      <c r="J2644" s="208" t="str">
        <f t="shared" si="211"/>
        <v/>
      </c>
    </row>
    <row r="2645" spans="2:10" ht="45" customHeight="1" x14ac:dyDescent="0.25">
      <c r="B2645" s="194">
        <f t="shared" ref="B2645:B2708" si="212">1+B2644</f>
        <v>2626</v>
      </c>
      <c r="C2645" s="203"/>
      <c r="D2645" s="209"/>
      <c r="E2645" s="205"/>
      <c r="F2645" s="206"/>
      <c r="G2645" s="199" t="str">
        <f t="shared" si="208"/>
        <v/>
      </c>
      <c r="H2645" s="199" t="str">
        <f t="shared" si="209"/>
        <v/>
      </c>
      <c r="I2645" s="207" t="str">
        <f t="shared" si="210"/>
        <v/>
      </c>
      <c r="J2645" s="208" t="str">
        <f t="shared" si="211"/>
        <v/>
      </c>
    </row>
    <row r="2646" spans="2:10" ht="45" customHeight="1" x14ac:dyDescent="0.25">
      <c r="B2646" s="194">
        <f t="shared" si="212"/>
        <v>2627</v>
      </c>
      <c r="C2646" s="203"/>
      <c r="D2646" s="209"/>
      <c r="E2646" s="205"/>
      <c r="F2646" s="206"/>
      <c r="G2646" s="199" t="str">
        <f t="shared" si="208"/>
        <v/>
      </c>
      <c r="H2646" s="199" t="str">
        <f t="shared" si="209"/>
        <v/>
      </c>
      <c r="I2646" s="207" t="str">
        <f t="shared" si="210"/>
        <v/>
      </c>
      <c r="J2646" s="208" t="str">
        <f t="shared" si="211"/>
        <v/>
      </c>
    </row>
    <row r="2647" spans="2:10" ht="45" customHeight="1" x14ac:dyDescent="0.25">
      <c r="B2647" s="194">
        <f t="shared" si="212"/>
        <v>2628</v>
      </c>
      <c r="C2647" s="203"/>
      <c r="D2647" s="209"/>
      <c r="E2647" s="205"/>
      <c r="F2647" s="206"/>
      <c r="G2647" s="199" t="str">
        <f t="shared" si="208"/>
        <v/>
      </c>
      <c r="H2647" s="199" t="str">
        <f t="shared" si="209"/>
        <v/>
      </c>
      <c r="I2647" s="207" t="str">
        <f t="shared" si="210"/>
        <v/>
      </c>
      <c r="J2647" s="208" t="str">
        <f t="shared" si="211"/>
        <v/>
      </c>
    </row>
    <row r="2648" spans="2:10" ht="45" customHeight="1" x14ac:dyDescent="0.25">
      <c r="B2648" s="194">
        <f t="shared" si="212"/>
        <v>2629</v>
      </c>
      <c r="C2648" s="203"/>
      <c r="D2648" s="209"/>
      <c r="E2648" s="205"/>
      <c r="F2648" s="206"/>
      <c r="G2648" s="199" t="str">
        <f t="shared" si="208"/>
        <v/>
      </c>
      <c r="H2648" s="199" t="str">
        <f t="shared" si="209"/>
        <v/>
      </c>
      <c r="I2648" s="207" t="str">
        <f t="shared" si="210"/>
        <v/>
      </c>
      <c r="J2648" s="208" t="str">
        <f t="shared" si="211"/>
        <v/>
      </c>
    </row>
    <row r="2649" spans="2:10" ht="45" customHeight="1" x14ac:dyDescent="0.25">
      <c r="B2649" s="194">
        <f t="shared" si="212"/>
        <v>2630</v>
      </c>
      <c r="C2649" s="203"/>
      <c r="D2649" s="209"/>
      <c r="E2649" s="205"/>
      <c r="F2649" s="206"/>
      <c r="G2649" s="199" t="str">
        <f t="shared" si="208"/>
        <v/>
      </c>
      <c r="H2649" s="199" t="str">
        <f t="shared" si="209"/>
        <v/>
      </c>
      <c r="I2649" s="207" t="str">
        <f t="shared" si="210"/>
        <v/>
      </c>
      <c r="J2649" s="208" t="str">
        <f t="shared" si="211"/>
        <v/>
      </c>
    </row>
    <row r="2650" spans="2:10" ht="45" customHeight="1" x14ac:dyDescent="0.25">
      <c r="B2650" s="194">
        <f t="shared" si="212"/>
        <v>2631</v>
      </c>
      <c r="C2650" s="203"/>
      <c r="D2650" s="209"/>
      <c r="E2650" s="205"/>
      <c r="F2650" s="206"/>
      <c r="G2650" s="199" t="str">
        <f t="shared" si="208"/>
        <v/>
      </c>
      <c r="H2650" s="199" t="str">
        <f t="shared" si="209"/>
        <v/>
      </c>
      <c r="I2650" s="207" t="str">
        <f t="shared" si="210"/>
        <v/>
      </c>
      <c r="J2650" s="208" t="str">
        <f t="shared" si="211"/>
        <v/>
      </c>
    </row>
    <row r="2651" spans="2:10" ht="45" customHeight="1" x14ac:dyDescent="0.25">
      <c r="B2651" s="194">
        <f t="shared" si="212"/>
        <v>2632</v>
      </c>
      <c r="C2651" s="203"/>
      <c r="D2651" s="209"/>
      <c r="E2651" s="205"/>
      <c r="F2651" s="206"/>
      <c r="G2651" s="199" t="str">
        <f t="shared" si="208"/>
        <v/>
      </c>
      <c r="H2651" s="199" t="str">
        <f t="shared" si="209"/>
        <v/>
      </c>
      <c r="I2651" s="207" t="str">
        <f t="shared" si="210"/>
        <v/>
      </c>
      <c r="J2651" s="208" t="str">
        <f t="shared" si="211"/>
        <v/>
      </c>
    </row>
    <row r="2652" spans="2:10" ht="45" customHeight="1" x14ac:dyDescent="0.25">
      <c r="B2652" s="194">
        <f t="shared" si="212"/>
        <v>2633</v>
      </c>
      <c r="C2652" s="203"/>
      <c r="D2652" s="209"/>
      <c r="E2652" s="205"/>
      <c r="F2652" s="206"/>
      <c r="G2652" s="199" t="str">
        <f t="shared" si="208"/>
        <v/>
      </c>
      <c r="H2652" s="199" t="str">
        <f t="shared" si="209"/>
        <v/>
      </c>
      <c r="I2652" s="207" t="str">
        <f t="shared" si="210"/>
        <v/>
      </c>
      <c r="J2652" s="208" t="str">
        <f t="shared" si="211"/>
        <v/>
      </c>
    </row>
    <row r="2653" spans="2:10" ht="45" customHeight="1" x14ac:dyDescent="0.25">
      <c r="B2653" s="194">
        <f t="shared" si="212"/>
        <v>2634</v>
      </c>
      <c r="C2653" s="203"/>
      <c r="D2653" s="209"/>
      <c r="E2653" s="205"/>
      <c r="F2653" s="206"/>
      <c r="G2653" s="199" t="str">
        <f t="shared" si="208"/>
        <v/>
      </c>
      <c r="H2653" s="199" t="str">
        <f t="shared" si="209"/>
        <v/>
      </c>
      <c r="I2653" s="207" t="str">
        <f t="shared" si="210"/>
        <v/>
      </c>
      <c r="J2653" s="208" t="str">
        <f t="shared" si="211"/>
        <v/>
      </c>
    </row>
    <row r="2654" spans="2:10" ht="45" customHeight="1" x14ac:dyDescent="0.25">
      <c r="B2654" s="194">
        <f t="shared" si="212"/>
        <v>2635</v>
      </c>
      <c r="C2654" s="203"/>
      <c r="D2654" s="209"/>
      <c r="E2654" s="205"/>
      <c r="F2654" s="206"/>
      <c r="G2654" s="199" t="str">
        <f t="shared" si="208"/>
        <v/>
      </c>
      <c r="H2654" s="199" t="str">
        <f t="shared" si="209"/>
        <v/>
      </c>
      <c r="I2654" s="207" t="str">
        <f t="shared" si="210"/>
        <v/>
      </c>
      <c r="J2654" s="208" t="str">
        <f t="shared" si="211"/>
        <v/>
      </c>
    </row>
    <row r="2655" spans="2:10" ht="45" customHeight="1" x14ac:dyDescent="0.25">
      <c r="B2655" s="194">
        <f t="shared" si="212"/>
        <v>2636</v>
      </c>
      <c r="C2655" s="203"/>
      <c r="D2655" s="209"/>
      <c r="E2655" s="205"/>
      <c r="F2655" s="206"/>
      <c r="G2655" s="199" t="str">
        <f t="shared" si="208"/>
        <v/>
      </c>
      <c r="H2655" s="199" t="str">
        <f t="shared" si="209"/>
        <v/>
      </c>
      <c r="I2655" s="207" t="str">
        <f t="shared" si="210"/>
        <v/>
      </c>
      <c r="J2655" s="208" t="str">
        <f t="shared" si="211"/>
        <v/>
      </c>
    </row>
    <row r="2656" spans="2:10" ht="45" customHeight="1" x14ac:dyDescent="0.25">
      <c r="B2656" s="194">
        <f t="shared" si="212"/>
        <v>2637</v>
      </c>
      <c r="C2656" s="203"/>
      <c r="D2656" s="209"/>
      <c r="E2656" s="205"/>
      <c r="F2656" s="206"/>
      <c r="G2656" s="199" t="str">
        <f t="shared" si="208"/>
        <v/>
      </c>
      <c r="H2656" s="199" t="str">
        <f t="shared" si="209"/>
        <v/>
      </c>
      <c r="I2656" s="207" t="str">
        <f t="shared" si="210"/>
        <v/>
      </c>
      <c r="J2656" s="208" t="str">
        <f t="shared" si="211"/>
        <v/>
      </c>
    </row>
    <row r="2657" spans="2:10" ht="45" customHeight="1" x14ac:dyDescent="0.25">
      <c r="B2657" s="194">
        <f t="shared" si="212"/>
        <v>2638</v>
      </c>
      <c r="C2657" s="203"/>
      <c r="D2657" s="209"/>
      <c r="E2657" s="205"/>
      <c r="F2657" s="206"/>
      <c r="G2657" s="199" t="str">
        <f t="shared" si="208"/>
        <v/>
      </c>
      <c r="H2657" s="199" t="str">
        <f t="shared" si="209"/>
        <v/>
      </c>
      <c r="I2657" s="207" t="str">
        <f t="shared" si="210"/>
        <v/>
      </c>
      <c r="J2657" s="208" t="str">
        <f t="shared" si="211"/>
        <v/>
      </c>
    </row>
    <row r="2658" spans="2:10" ht="45" customHeight="1" x14ac:dyDescent="0.25">
      <c r="B2658" s="194">
        <f t="shared" si="212"/>
        <v>2639</v>
      </c>
      <c r="C2658" s="203"/>
      <c r="D2658" s="209"/>
      <c r="E2658" s="205"/>
      <c r="F2658" s="206"/>
      <c r="G2658" s="199" t="str">
        <f t="shared" si="208"/>
        <v/>
      </c>
      <c r="H2658" s="199" t="str">
        <f t="shared" si="209"/>
        <v/>
      </c>
      <c r="I2658" s="207" t="str">
        <f t="shared" si="210"/>
        <v/>
      </c>
      <c r="J2658" s="208" t="str">
        <f t="shared" si="211"/>
        <v/>
      </c>
    </row>
    <row r="2659" spans="2:10" ht="45" customHeight="1" x14ac:dyDescent="0.25">
      <c r="B2659" s="194">
        <f t="shared" si="212"/>
        <v>2640</v>
      </c>
      <c r="C2659" s="203"/>
      <c r="D2659" s="209"/>
      <c r="E2659" s="205"/>
      <c r="F2659" s="206"/>
      <c r="G2659" s="199" t="str">
        <f t="shared" si="208"/>
        <v/>
      </c>
      <c r="H2659" s="199" t="str">
        <f t="shared" si="209"/>
        <v/>
      </c>
      <c r="I2659" s="207" t="str">
        <f t="shared" si="210"/>
        <v/>
      </c>
      <c r="J2659" s="208" t="str">
        <f t="shared" si="211"/>
        <v/>
      </c>
    </row>
    <row r="2660" spans="2:10" ht="45" customHeight="1" x14ac:dyDescent="0.25">
      <c r="B2660" s="194">
        <f t="shared" si="212"/>
        <v>2641</v>
      </c>
      <c r="C2660" s="203"/>
      <c r="D2660" s="209"/>
      <c r="E2660" s="205"/>
      <c r="F2660" s="206"/>
      <c r="G2660" s="199" t="str">
        <f t="shared" si="208"/>
        <v/>
      </c>
      <c r="H2660" s="199" t="str">
        <f t="shared" si="209"/>
        <v/>
      </c>
      <c r="I2660" s="207" t="str">
        <f t="shared" si="210"/>
        <v/>
      </c>
      <c r="J2660" s="208" t="str">
        <f t="shared" si="211"/>
        <v/>
      </c>
    </row>
    <row r="2661" spans="2:10" ht="45" customHeight="1" x14ac:dyDescent="0.25">
      <c r="B2661" s="194">
        <f t="shared" si="212"/>
        <v>2642</v>
      </c>
      <c r="C2661" s="203"/>
      <c r="D2661" s="209"/>
      <c r="E2661" s="205"/>
      <c r="F2661" s="206"/>
      <c r="G2661" s="199" t="str">
        <f t="shared" si="208"/>
        <v/>
      </c>
      <c r="H2661" s="199" t="str">
        <f t="shared" si="209"/>
        <v/>
      </c>
      <c r="I2661" s="207" t="str">
        <f t="shared" si="210"/>
        <v/>
      </c>
      <c r="J2661" s="208" t="str">
        <f t="shared" si="211"/>
        <v/>
      </c>
    </row>
    <row r="2662" spans="2:10" ht="45" customHeight="1" x14ac:dyDescent="0.25">
      <c r="B2662" s="194">
        <f t="shared" si="212"/>
        <v>2643</v>
      </c>
      <c r="C2662" s="203"/>
      <c r="D2662" s="209"/>
      <c r="E2662" s="205"/>
      <c r="F2662" s="206"/>
      <c r="G2662" s="199" t="str">
        <f t="shared" si="208"/>
        <v/>
      </c>
      <c r="H2662" s="199" t="str">
        <f t="shared" si="209"/>
        <v/>
      </c>
      <c r="I2662" s="207" t="str">
        <f t="shared" si="210"/>
        <v/>
      </c>
      <c r="J2662" s="208" t="str">
        <f t="shared" si="211"/>
        <v/>
      </c>
    </row>
    <row r="2663" spans="2:10" ht="45" customHeight="1" x14ac:dyDescent="0.25">
      <c r="B2663" s="194">
        <f t="shared" si="212"/>
        <v>2644</v>
      </c>
      <c r="C2663" s="203"/>
      <c r="D2663" s="209"/>
      <c r="E2663" s="205"/>
      <c r="F2663" s="206"/>
      <c r="G2663" s="199" t="str">
        <f t="shared" si="208"/>
        <v/>
      </c>
      <c r="H2663" s="199" t="str">
        <f t="shared" si="209"/>
        <v/>
      </c>
      <c r="I2663" s="207" t="str">
        <f t="shared" si="210"/>
        <v/>
      </c>
      <c r="J2663" s="208" t="str">
        <f t="shared" si="211"/>
        <v/>
      </c>
    </row>
    <row r="2664" spans="2:10" ht="45" customHeight="1" x14ac:dyDescent="0.25">
      <c r="B2664" s="194">
        <f t="shared" si="212"/>
        <v>2645</v>
      </c>
      <c r="C2664" s="203"/>
      <c r="D2664" s="209"/>
      <c r="E2664" s="205"/>
      <c r="F2664" s="206"/>
      <c r="G2664" s="199" t="str">
        <f t="shared" si="208"/>
        <v/>
      </c>
      <c r="H2664" s="199" t="str">
        <f t="shared" si="209"/>
        <v/>
      </c>
      <c r="I2664" s="207" t="str">
        <f t="shared" si="210"/>
        <v/>
      </c>
      <c r="J2664" s="208" t="str">
        <f t="shared" si="211"/>
        <v/>
      </c>
    </row>
    <row r="2665" spans="2:10" ht="45" customHeight="1" x14ac:dyDescent="0.25">
      <c r="B2665" s="194">
        <f t="shared" si="212"/>
        <v>2646</v>
      </c>
      <c r="C2665" s="203"/>
      <c r="D2665" s="209"/>
      <c r="E2665" s="205"/>
      <c r="F2665" s="206"/>
      <c r="G2665" s="199" t="str">
        <f t="shared" si="208"/>
        <v/>
      </c>
      <c r="H2665" s="199" t="str">
        <f t="shared" si="209"/>
        <v/>
      </c>
      <c r="I2665" s="207" t="str">
        <f t="shared" si="210"/>
        <v/>
      </c>
      <c r="J2665" s="208" t="str">
        <f t="shared" si="211"/>
        <v/>
      </c>
    </row>
    <row r="2666" spans="2:10" ht="45" customHeight="1" x14ac:dyDescent="0.25">
      <c r="B2666" s="194">
        <f t="shared" si="212"/>
        <v>2647</v>
      </c>
      <c r="C2666" s="203"/>
      <c r="D2666" s="209"/>
      <c r="E2666" s="205"/>
      <c r="F2666" s="206"/>
      <c r="G2666" s="199" t="str">
        <f t="shared" si="208"/>
        <v/>
      </c>
      <c r="H2666" s="199" t="str">
        <f t="shared" si="209"/>
        <v/>
      </c>
      <c r="I2666" s="207" t="str">
        <f t="shared" si="210"/>
        <v/>
      </c>
      <c r="J2666" s="208" t="str">
        <f t="shared" si="211"/>
        <v/>
      </c>
    </row>
    <row r="2667" spans="2:10" ht="45" customHeight="1" x14ac:dyDescent="0.25">
      <c r="B2667" s="194">
        <f t="shared" si="212"/>
        <v>2648</v>
      </c>
      <c r="C2667" s="203"/>
      <c r="D2667" s="209"/>
      <c r="E2667" s="205"/>
      <c r="F2667" s="206"/>
      <c r="G2667" s="199" t="str">
        <f t="shared" si="208"/>
        <v/>
      </c>
      <c r="H2667" s="199" t="str">
        <f t="shared" si="209"/>
        <v/>
      </c>
      <c r="I2667" s="207" t="str">
        <f t="shared" si="210"/>
        <v/>
      </c>
      <c r="J2667" s="208" t="str">
        <f t="shared" si="211"/>
        <v/>
      </c>
    </row>
    <row r="2668" spans="2:10" ht="45" customHeight="1" x14ac:dyDescent="0.25">
      <c r="B2668" s="194">
        <f t="shared" si="212"/>
        <v>2649</v>
      </c>
      <c r="C2668" s="203"/>
      <c r="D2668" s="209"/>
      <c r="E2668" s="205"/>
      <c r="F2668" s="206"/>
      <c r="G2668" s="199" t="str">
        <f t="shared" si="208"/>
        <v/>
      </c>
      <c r="H2668" s="199" t="str">
        <f t="shared" si="209"/>
        <v/>
      </c>
      <c r="I2668" s="207" t="str">
        <f t="shared" si="210"/>
        <v/>
      </c>
      <c r="J2668" s="208" t="str">
        <f t="shared" si="211"/>
        <v/>
      </c>
    </row>
    <row r="2669" spans="2:10" ht="45" customHeight="1" x14ac:dyDescent="0.25">
      <c r="B2669" s="194">
        <f t="shared" si="212"/>
        <v>2650</v>
      </c>
      <c r="C2669" s="203"/>
      <c r="D2669" s="209"/>
      <c r="E2669" s="205"/>
      <c r="F2669" s="206"/>
      <c r="G2669" s="199" t="str">
        <f t="shared" si="208"/>
        <v/>
      </c>
      <c r="H2669" s="199" t="str">
        <f t="shared" si="209"/>
        <v/>
      </c>
      <c r="I2669" s="207" t="str">
        <f t="shared" si="210"/>
        <v/>
      </c>
      <c r="J2669" s="208" t="str">
        <f t="shared" si="211"/>
        <v/>
      </c>
    </row>
    <row r="2670" spans="2:10" ht="45" customHeight="1" x14ac:dyDescent="0.25">
      <c r="B2670" s="194">
        <f t="shared" si="212"/>
        <v>2651</v>
      </c>
      <c r="C2670" s="203"/>
      <c r="D2670" s="209"/>
      <c r="E2670" s="205"/>
      <c r="F2670" s="206"/>
      <c r="G2670" s="199" t="str">
        <f t="shared" si="208"/>
        <v/>
      </c>
      <c r="H2670" s="199" t="str">
        <f t="shared" si="209"/>
        <v/>
      </c>
      <c r="I2670" s="207" t="str">
        <f t="shared" si="210"/>
        <v/>
      </c>
      <c r="J2670" s="208" t="str">
        <f t="shared" si="211"/>
        <v/>
      </c>
    </row>
    <row r="2671" spans="2:10" ht="45" customHeight="1" x14ac:dyDescent="0.25">
      <c r="B2671" s="194">
        <f t="shared" si="212"/>
        <v>2652</v>
      </c>
      <c r="C2671" s="203"/>
      <c r="D2671" s="209"/>
      <c r="E2671" s="205"/>
      <c r="F2671" s="206"/>
      <c r="G2671" s="199" t="str">
        <f t="shared" si="208"/>
        <v/>
      </c>
      <c r="H2671" s="199" t="str">
        <f t="shared" si="209"/>
        <v/>
      </c>
      <c r="I2671" s="207" t="str">
        <f t="shared" si="210"/>
        <v/>
      </c>
      <c r="J2671" s="208" t="str">
        <f t="shared" si="211"/>
        <v/>
      </c>
    </row>
    <row r="2672" spans="2:10" ht="45" customHeight="1" x14ac:dyDescent="0.25">
      <c r="B2672" s="194">
        <f t="shared" si="212"/>
        <v>2653</v>
      </c>
      <c r="C2672" s="203"/>
      <c r="D2672" s="209"/>
      <c r="E2672" s="205"/>
      <c r="F2672" s="206"/>
      <c r="G2672" s="199" t="str">
        <f t="shared" si="208"/>
        <v/>
      </c>
      <c r="H2672" s="199" t="str">
        <f t="shared" si="209"/>
        <v/>
      </c>
      <c r="I2672" s="207" t="str">
        <f t="shared" si="210"/>
        <v/>
      </c>
      <c r="J2672" s="208" t="str">
        <f t="shared" si="211"/>
        <v/>
      </c>
    </row>
    <row r="2673" spans="2:10" ht="45" customHeight="1" x14ac:dyDescent="0.25">
      <c r="B2673" s="194">
        <f t="shared" si="212"/>
        <v>2654</v>
      </c>
      <c r="C2673" s="203"/>
      <c r="D2673" s="209"/>
      <c r="E2673" s="205"/>
      <c r="F2673" s="206"/>
      <c r="G2673" s="199" t="str">
        <f t="shared" si="208"/>
        <v/>
      </c>
      <c r="H2673" s="199" t="str">
        <f t="shared" si="209"/>
        <v/>
      </c>
      <c r="I2673" s="207" t="str">
        <f t="shared" si="210"/>
        <v/>
      </c>
      <c r="J2673" s="208" t="str">
        <f t="shared" si="211"/>
        <v/>
      </c>
    </row>
    <row r="2674" spans="2:10" ht="45" customHeight="1" x14ac:dyDescent="0.25">
      <c r="B2674" s="194">
        <f t="shared" si="212"/>
        <v>2655</v>
      </c>
      <c r="C2674" s="203"/>
      <c r="D2674" s="209"/>
      <c r="E2674" s="205"/>
      <c r="F2674" s="206"/>
      <c r="G2674" s="199" t="str">
        <f t="shared" si="208"/>
        <v/>
      </c>
      <c r="H2674" s="199" t="str">
        <f t="shared" si="209"/>
        <v/>
      </c>
      <c r="I2674" s="207" t="str">
        <f t="shared" si="210"/>
        <v/>
      </c>
      <c r="J2674" s="208" t="str">
        <f t="shared" si="211"/>
        <v/>
      </c>
    </row>
    <row r="2675" spans="2:10" ht="45" customHeight="1" x14ac:dyDescent="0.25">
      <c r="B2675" s="194">
        <f t="shared" si="212"/>
        <v>2656</v>
      </c>
      <c r="C2675" s="203"/>
      <c r="D2675" s="209"/>
      <c r="E2675" s="205"/>
      <c r="F2675" s="206"/>
      <c r="G2675" s="199" t="str">
        <f t="shared" si="208"/>
        <v/>
      </c>
      <c r="H2675" s="199" t="str">
        <f t="shared" si="209"/>
        <v/>
      </c>
      <c r="I2675" s="207" t="str">
        <f t="shared" si="210"/>
        <v/>
      </c>
      <c r="J2675" s="208" t="str">
        <f t="shared" si="211"/>
        <v/>
      </c>
    </row>
    <row r="2676" spans="2:10" ht="45" customHeight="1" x14ac:dyDescent="0.25">
      <c r="B2676" s="194">
        <f t="shared" si="212"/>
        <v>2657</v>
      </c>
      <c r="C2676" s="203"/>
      <c r="D2676" s="209"/>
      <c r="E2676" s="205"/>
      <c r="F2676" s="206"/>
      <c r="G2676" s="199" t="str">
        <f t="shared" si="208"/>
        <v/>
      </c>
      <c r="H2676" s="199" t="str">
        <f t="shared" si="209"/>
        <v/>
      </c>
      <c r="I2676" s="207" t="str">
        <f t="shared" si="210"/>
        <v/>
      </c>
      <c r="J2676" s="208" t="str">
        <f t="shared" si="211"/>
        <v/>
      </c>
    </row>
    <row r="2677" spans="2:10" ht="45" customHeight="1" x14ac:dyDescent="0.25">
      <c r="B2677" s="194">
        <f t="shared" si="212"/>
        <v>2658</v>
      </c>
      <c r="C2677" s="203"/>
      <c r="D2677" s="209"/>
      <c r="E2677" s="205"/>
      <c r="F2677" s="206"/>
      <c r="G2677" s="199" t="str">
        <f t="shared" si="208"/>
        <v/>
      </c>
      <c r="H2677" s="199" t="str">
        <f t="shared" si="209"/>
        <v/>
      </c>
      <c r="I2677" s="207" t="str">
        <f t="shared" si="210"/>
        <v/>
      </c>
      <c r="J2677" s="208" t="str">
        <f t="shared" si="211"/>
        <v/>
      </c>
    </row>
    <row r="2678" spans="2:10" ht="45" customHeight="1" x14ac:dyDescent="0.25">
      <c r="B2678" s="194">
        <f t="shared" si="212"/>
        <v>2659</v>
      </c>
      <c r="C2678" s="203"/>
      <c r="D2678" s="209"/>
      <c r="E2678" s="205"/>
      <c r="F2678" s="206"/>
      <c r="G2678" s="199" t="str">
        <f t="shared" si="208"/>
        <v/>
      </c>
      <c r="H2678" s="199" t="str">
        <f t="shared" si="209"/>
        <v/>
      </c>
      <c r="I2678" s="207" t="str">
        <f t="shared" si="210"/>
        <v/>
      </c>
      <c r="J2678" s="208" t="str">
        <f t="shared" si="211"/>
        <v/>
      </c>
    </row>
    <row r="2679" spans="2:10" ht="45" customHeight="1" x14ac:dyDescent="0.25">
      <c r="B2679" s="194">
        <f t="shared" si="212"/>
        <v>2660</v>
      </c>
      <c r="C2679" s="203"/>
      <c r="D2679" s="209"/>
      <c r="E2679" s="205"/>
      <c r="F2679" s="206"/>
      <c r="G2679" s="199" t="str">
        <f t="shared" si="208"/>
        <v/>
      </c>
      <c r="H2679" s="199" t="str">
        <f t="shared" si="209"/>
        <v/>
      </c>
      <c r="I2679" s="207" t="str">
        <f t="shared" si="210"/>
        <v/>
      </c>
      <c r="J2679" s="208" t="str">
        <f t="shared" si="211"/>
        <v/>
      </c>
    </row>
    <row r="2680" spans="2:10" ht="45" customHeight="1" x14ac:dyDescent="0.25">
      <c r="B2680" s="194">
        <f t="shared" si="212"/>
        <v>2661</v>
      </c>
      <c r="C2680" s="203"/>
      <c r="D2680" s="209"/>
      <c r="E2680" s="205"/>
      <c r="F2680" s="206"/>
      <c r="G2680" s="199" t="str">
        <f t="shared" si="208"/>
        <v/>
      </c>
      <c r="H2680" s="199" t="str">
        <f t="shared" si="209"/>
        <v/>
      </c>
      <c r="I2680" s="207" t="str">
        <f t="shared" si="210"/>
        <v/>
      </c>
      <c r="J2680" s="208" t="str">
        <f t="shared" si="211"/>
        <v/>
      </c>
    </row>
    <row r="2681" spans="2:10" ht="45" customHeight="1" x14ac:dyDescent="0.25">
      <c r="B2681" s="194">
        <f t="shared" si="212"/>
        <v>2662</v>
      </c>
      <c r="C2681" s="203"/>
      <c r="D2681" s="209"/>
      <c r="E2681" s="205"/>
      <c r="F2681" s="206"/>
      <c r="G2681" s="199" t="str">
        <f t="shared" si="208"/>
        <v/>
      </c>
      <c r="H2681" s="199" t="str">
        <f t="shared" si="209"/>
        <v/>
      </c>
      <c r="I2681" s="207" t="str">
        <f t="shared" si="210"/>
        <v/>
      </c>
      <c r="J2681" s="208" t="str">
        <f t="shared" si="211"/>
        <v/>
      </c>
    </row>
    <row r="2682" spans="2:10" ht="45" customHeight="1" x14ac:dyDescent="0.25">
      <c r="B2682" s="194">
        <f t="shared" si="212"/>
        <v>2663</v>
      </c>
      <c r="C2682" s="203"/>
      <c r="D2682" s="209"/>
      <c r="E2682" s="205"/>
      <c r="F2682" s="206"/>
      <c r="G2682" s="199" t="str">
        <f t="shared" si="208"/>
        <v/>
      </c>
      <c r="H2682" s="199" t="str">
        <f t="shared" si="209"/>
        <v/>
      </c>
      <c r="I2682" s="207" t="str">
        <f t="shared" si="210"/>
        <v/>
      </c>
      <c r="J2682" s="208" t="str">
        <f t="shared" si="211"/>
        <v/>
      </c>
    </row>
    <row r="2683" spans="2:10" ht="45" customHeight="1" x14ac:dyDescent="0.25">
      <c r="B2683" s="194">
        <f t="shared" si="212"/>
        <v>2664</v>
      </c>
      <c r="C2683" s="203"/>
      <c r="D2683" s="209"/>
      <c r="E2683" s="205"/>
      <c r="F2683" s="206"/>
      <c r="G2683" s="199" t="str">
        <f t="shared" si="208"/>
        <v/>
      </c>
      <c r="H2683" s="199" t="str">
        <f t="shared" si="209"/>
        <v/>
      </c>
      <c r="I2683" s="207" t="str">
        <f t="shared" si="210"/>
        <v/>
      </c>
      <c r="J2683" s="208" t="str">
        <f t="shared" si="211"/>
        <v/>
      </c>
    </row>
    <row r="2684" spans="2:10" ht="45" customHeight="1" x14ac:dyDescent="0.25">
      <c r="B2684" s="194">
        <f t="shared" si="212"/>
        <v>2665</v>
      </c>
      <c r="C2684" s="203"/>
      <c r="D2684" s="209"/>
      <c r="E2684" s="205"/>
      <c r="F2684" s="206"/>
      <c r="G2684" s="199" t="str">
        <f t="shared" si="208"/>
        <v/>
      </c>
      <c r="H2684" s="199" t="str">
        <f t="shared" si="209"/>
        <v/>
      </c>
      <c r="I2684" s="207" t="str">
        <f t="shared" si="210"/>
        <v/>
      </c>
      <c r="J2684" s="208" t="str">
        <f t="shared" si="211"/>
        <v/>
      </c>
    </row>
    <row r="2685" spans="2:10" ht="45" customHeight="1" x14ac:dyDescent="0.25">
      <c r="B2685" s="194">
        <f t="shared" si="212"/>
        <v>2666</v>
      </c>
      <c r="C2685" s="203"/>
      <c r="D2685" s="209"/>
      <c r="E2685" s="205"/>
      <c r="F2685" s="206"/>
      <c r="G2685" s="199" t="str">
        <f t="shared" si="208"/>
        <v/>
      </c>
      <c r="H2685" s="199" t="str">
        <f t="shared" si="209"/>
        <v/>
      </c>
      <c r="I2685" s="207" t="str">
        <f t="shared" si="210"/>
        <v/>
      </c>
      <c r="J2685" s="208" t="str">
        <f t="shared" si="211"/>
        <v/>
      </c>
    </row>
    <row r="2686" spans="2:10" ht="45" customHeight="1" x14ac:dyDescent="0.25">
      <c r="B2686" s="194">
        <f t="shared" si="212"/>
        <v>2667</v>
      </c>
      <c r="C2686" s="203"/>
      <c r="D2686" s="209"/>
      <c r="E2686" s="205"/>
      <c r="F2686" s="206"/>
      <c r="G2686" s="199" t="str">
        <f t="shared" si="208"/>
        <v/>
      </c>
      <c r="H2686" s="199" t="str">
        <f t="shared" si="209"/>
        <v/>
      </c>
      <c r="I2686" s="207" t="str">
        <f t="shared" si="210"/>
        <v/>
      </c>
      <c r="J2686" s="208" t="str">
        <f t="shared" si="211"/>
        <v/>
      </c>
    </row>
    <row r="2687" spans="2:10" ht="45" customHeight="1" x14ac:dyDescent="0.25">
      <c r="B2687" s="194">
        <f t="shared" si="212"/>
        <v>2668</v>
      </c>
      <c r="C2687" s="203"/>
      <c r="D2687" s="209"/>
      <c r="E2687" s="205"/>
      <c r="F2687" s="206"/>
      <c r="G2687" s="199" t="str">
        <f t="shared" si="208"/>
        <v/>
      </c>
      <c r="H2687" s="199" t="str">
        <f t="shared" si="209"/>
        <v/>
      </c>
      <c r="I2687" s="207" t="str">
        <f t="shared" si="210"/>
        <v/>
      </c>
      <c r="J2687" s="208" t="str">
        <f t="shared" si="211"/>
        <v/>
      </c>
    </row>
    <row r="2688" spans="2:10" ht="45" customHeight="1" x14ac:dyDescent="0.25">
      <c r="B2688" s="194">
        <f t="shared" si="212"/>
        <v>2669</v>
      </c>
      <c r="C2688" s="203"/>
      <c r="D2688" s="209"/>
      <c r="E2688" s="205"/>
      <c r="F2688" s="206"/>
      <c r="G2688" s="199" t="str">
        <f t="shared" si="208"/>
        <v/>
      </c>
      <c r="H2688" s="199" t="str">
        <f t="shared" si="209"/>
        <v/>
      </c>
      <c r="I2688" s="207" t="str">
        <f t="shared" si="210"/>
        <v/>
      </c>
      <c r="J2688" s="208" t="str">
        <f t="shared" si="211"/>
        <v/>
      </c>
    </row>
    <row r="2689" spans="2:10" ht="45" customHeight="1" x14ac:dyDescent="0.25">
      <c r="B2689" s="194">
        <f t="shared" si="212"/>
        <v>2670</v>
      </c>
      <c r="C2689" s="203"/>
      <c r="D2689" s="209"/>
      <c r="E2689" s="205"/>
      <c r="F2689" s="206"/>
      <c r="G2689" s="199" t="str">
        <f t="shared" si="208"/>
        <v/>
      </c>
      <c r="H2689" s="199" t="str">
        <f t="shared" si="209"/>
        <v/>
      </c>
      <c r="I2689" s="207" t="str">
        <f t="shared" si="210"/>
        <v/>
      </c>
      <c r="J2689" s="208" t="str">
        <f t="shared" si="211"/>
        <v/>
      </c>
    </row>
    <row r="2690" spans="2:10" ht="45" customHeight="1" x14ac:dyDescent="0.25">
      <c r="B2690" s="194">
        <f t="shared" si="212"/>
        <v>2671</v>
      </c>
      <c r="C2690" s="203"/>
      <c r="D2690" s="209"/>
      <c r="E2690" s="205"/>
      <c r="F2690" s="206"/>
      <c r="G2690" s="199" t="str">
        <f t="shared" si="208"/>
        <v/>
      </c>
      <c r="H2690" s="199" t="str">
        <f t="shared" si="209"/>
        <v/>
      </c>
      <c r="I2690" s="207" t="str">
        <f t="shared" si="210"/>
        <v/>
      </c>
      <c r="J2690" s="208" t="str">
        <f t="shared" si="211"/>
        <v/>
      </c>
    </row>
    <row r="2691" spans="2:10" ht="45" customHeight="1" x14ac:dyDescent="0.25">
      <c r="B2691" s="194">
        <f t="shared" si="212"/>
        <v>2672</v>
      </c>
      <c r="C2691" s="203"/>
      <c r="D2691" s="209"/>
      <c r="E2691" s="205"/>
      <c r="F2691" s="206"/>
      <c r="G2691" s="199" t="str">
        <f t="shared" si="208"/>
        <v/>
      </c>
      <c r="H2691" s="199" t="str">
        <f t="shared" si="209"/>
        <v/>
      </c>
      <c r="I2691" s="207" t="str">
        <f t="shared" si="210"/>
        <v/>
      </c>
      <c r="J2691" s="208" t="str">
        <f t="shared" si="211"/>
        <v/>
      </c>
    </row>
    <row r="2692" spans="2:10" ht="45" customHeight="1" x14ac:dyDescent="0.25">
      <c r="B2692" s="194">
        <f t="shared" si="212"/>
        <v>2673</v>
      </c>
      <c r="C2692" s="203"/>
      <c r="D2692" s="209"/>
      <c r="E2692" s="205"/>
      <c r="F2692" s="206"/>
      <c r="G2692" s="199" t="str">
        <f t="shared" si="208"/>
        <v/>
      </c>
      <c r="H2692" s="199" t="str">
        <f t="shared" si="209"/>
        <v/>
      </c>
      <c r="I2692" s="207" t="str">
        <f t="shared" si="210"/>
        <v/>
      </c>
      <c r="J2692" s="208" t="str">
        <f t="shared" si="211"/>
        <v/>
      </c>
    </row>
    <row r="2693" spans="2:10" ht="45" customHeight="1" x14ac:dyDescent="0.25">
      <c r="B2693" s="194">
        <f t="shared" si="212"/>
        <v>2674</v>
      </c>
      <c r="C2693" s="203"/>
      <c r="D2693" s="209"/>
      <c r="E2693" s="205"/>
      <c r="F2693" s="206"/>
      <c r="G2693" s="199" t="str">
        <f t="shared" si="208"/>
        <v/>
      </c>
      <c r="H2693" s="199" t="str">
        <f t="shared" si="209"/>
        <v/>
      </c>
      <c r="I2693" s="207" t="str">
        <f t="shared" si="210"/>
        <v/>
      </c>
      <c r="J2693" s="208" t="str">
        <f t="shared" si="211"/>
        <v/>
      </c>
    </row>
    <row r="2694" spans="2:10" ht="45" customHeight="1" x14ac:dyDescent="0.25">
      <c r="B2694" s="194">
        <f t="shared" si="212"/>
        <v>2675</v>
      </c>
      <c r="C2694" s="203"/>
      <c r="D2694" s="209"/>
      <c r="E2694" s="205"/>
      <c r="F2694" s="206"/>
      <c r="G2694" s="199" t="str">
        <f t="shared" si="208"/>
        <v/>
      </c>
      <c r="H2694" s="199" t="str">
        <f t="shared" si="209"/>
        <v/>
      </c>
      <c r="I2694" s="207" t="str">
        <f t="shared" si="210"/>
        <v/>
      </c>
      <c r="J2694" s="208" t="str">
        <f t="shared" si="211"/>
        <v/>
      </c>
    </row>
    <row r="2695" spans="2:10" ht="45" customHeight="1" x14ac:dyDescent="0.25">
      <c r="B2695" s="194">
        <f t="shared" si="212"/>
        <v>2676</v>
      </c>
      <c r="C2695" s="203"/>
      <c r="D2695" s="209"/>
      <c r="E2695" s="205"/>
      <c r="F2695" s="206"/>
      <c r="G2695" s="199" t="str">
        <f t="shared" si="208"/>
        <v/>
      </c>
      <c r="H2695" s="199" t="str">
        <f t="shared" si="209"/>
        <v/>
      </c>
      <c r="I2695" s="207" t="str">
        <f t="shared" si="210"/>
        <v/>
      </c>
      <c r="J2695" s="208" t="str">
        <f t="shared" si="211"/>
        <v/>
      </c>
    </row>
    <row r="2696" spans="2:10" ht="45" customHeight="1" x14ac:dyDescent="0.25">
      <c r="B2696" s="194">
        <f t="shared" si="212"/>
        <v>2677</v>
      </c>
      <c r="C2696" s="203"/>
      <c r="D2696" s="209"/>
      <c r="E2696" s="205"/>
      <c r="F2696" s="206"/>
      <c r="G2696" s="199" t="str">
        <f t="shared" si="208"/>
        <v/>
      </c>
      <c r="H2696" s="199" t="str">
        <f t="shared" si="209"/>
        <v/>
      </c>
      <c r="I2696" s="207" t="str">
        <f t="shared" si="210"/>
        <v/>
      </c>
      <c r="J2696" s="208" t="str">
        <f t="shared" si="211"/>
        <v/>
      </c>
    </row>
    <row r="2697" spans="2:10" ht="45" customHeight="1" x14ac:dyDescent="0.25">
      <c r="B2697" s="194">
        <f t="shared" si="212"/>
        <v>2678</v>
      </c>
      <c r="C2697" s="203"/>
      <c r="D2697" s="209"/>
      <c r="E2697" s="205"/>
      <c r="F2697" s="206"/>
      <c r="G2697" s="199" t="str">
        <f t="shared" si="208"/>
        <v/>
      </c>
      <c r="H2697" s="199" t="str">
        <f t="shared" si="209"/>
        <v/>
      </c>
      <c r="I2697" s="207" t="str">
        <f t="shared" si="210"/>
        <v/>
      </c>
      <c r="J2697" s="208" t="str">
        <f t="shared" si="211"/>
        <v/>
      </c>
    </row>
    <row r="2698" spans="2:10" ht="45" customHeight="1" x14ac:dyDescent="0.25">
      <c r="B2698" s="194">
        <f t="shared" si="212"/>
        <v>2679</v>
      </c>
      <c r="C2698" s="203"/>
      <c r="D2698" s="209"/>
      <c r="E2698" s="205"/>
      <c r="F2698" s="206"/>
      <c r="G2698" s="199" t="str">
        <f t="shared" si="208"/>
        <v/>
      </c>
      <c r="H2698" s="199" t="str">
        <f t="shared" si="209"/>
        <v/>
      </c>
      <c r="I2698" s="207" t="str">
        <f t="shared" si="210"/>
        <v/>
      </c>
      <c r="J2698" s="208" t="str">
        <f t="shared" si="211"/>
        <v/>
      </c>
    </row>
    <row r="2699" spans="2:10" ht="45" customHeight="1" x14ac:dyDescent="0.25">
      <c r="B2699" s="194">
        <f t="shared" si="212"/>
        <v>2680</v>
      </c>
      <c r="C2699" s="203"/>
      <c r="D2699" s="209"/>
      <c r="E2699" s="205"/>
      <c r="F2699" s="206"/>
      <c r="G2699" s="199" t="str">
        <f t="shared" si="208"/>
        <v/>
      </c>
      <c r="H2699" s="199" t="str">
        <f t="shared" si="209"/>
        <v/>
      </c>
      <c r="I2699" s="207" t="str">
        <f t="shared" si="210"/>
        <v/>
      </c>
      <c r="J2699" s="208" t="str">
        <f t="shared" si="211"/>
        <v/>
      </c>
    </row>
    <row r="2700" spans="2:10" ht="45" customHeight="1" x14ac:dyDescent="0.25">
      <c r="B2700" s="194">
        <f t="shared" si="212"/>
        <v>2681</v>
      </c>
      <c r="C2700" s="203"/>
      <c r="D2700" s="209"/>
      <c r="E2700" s="205"/>
      <c r="F2700" s="206"/>
      <c r="G2700" s="199" t="str">
        <f t="shared" si="208"/>
        <v/>
      </c>
      <c r="H2700" s="199" t="str">
        <f t="shared" si="209"/>
        <v/>
      </c>
      <c r="I2700" s="207" t="str">
        <f t="shared" si="210"/>
        <v/>
      </c>
      <c r="J2700" s="208" t="str">
        <f t="shared" si="211"/>
        <v/>
      </c>
    </row>
    <row r="2701" spans="2:10" ht="45" customHeight="1" x14ac:dyDescent="0.25">
      <c r="B2701" s="194">
        <f t="shared" si="212"/>
        <v>2682</v>
      </c>
      <c r="C2701" s="203"/>
      <c r="D2701" s="209"/>
      <c r="E2701" s="205"/>
      <c r="F2701" s="206"/>
      <c r="G2701" s="199" t="str">
        <f t="shared" si="208"/>
        <v/>
      </c>
      <c r="H2701" s="199" t="str">
        <f t="shared" si="209"/>
        <v/>
      </c>
      <c r="I2701" s="207" t="str">
        <f t="shared" si="210"/>
        <v/>
      </c>
      <c r="J2701" s="208" t="str">
        <f t="shared" si="211"/>
        <v/>
      </c>
    </row>
    <row r="2702" spans="2:10" ht="45" customHeight="1" x14ac:dyDescent="0.25">
      <c r="B2702" s="194">
        <f t="shared" si="212"/>
        <v>2683</v>
      </c>
      <c r="C2702" s="203"/>
      <c r="D2702" s="209"/>
      <c r="E2702" s="205"/>
      <c r="F2702" s="206"/>
      <c r="G2702" s="199" t="str">
        <f t="shared" si="208"/>
        <v/>
      </c>
      <c r="H2702" s="199" t="str">
        <f t="shared" si="209"/>
        <v/>
      </c>
      <c r="I2702" s="207" t="str">
        <f t="shared" si="210"/>
        <v/>
      </c>
      <c r="J2702" s="208" t="str">
        <f t="shared" si="211"/>
        <v/>
      </c>
    </row>
    <row r="2703" spans="2:10" ht="45" customHeight="1" x14ac:dyDescent="0.25">
      <c r="B2703" s="194">
        <f t="shared" si="212"/>
        <v>2684</v>
      </c>
      <c r="C2703" s="203"/>
      <c r="D2703" s="209"/>
      <c r="E2703" s="205"/>
      <c r="F2703" s="206"/>
      <c r="G2703" s="199" t="str">
        <f t="shared" si="208"/>
        <v/>
      </c>
      <c r="H2703" s="199" t="str">
        <f t="shared" si="209"/>
        <v/>
      </c>
      <c r="I2703" s="207" t="str">
        <f t="shared" si="210"/>
        <v/>
      </c>
      <c r="J2703" s="208" t="str">
        <f t="shared" si="211"/>
        <v/>
      </c>
    </row>
    <row r="2704" spans="2:10" ht="45" customHeight="1" x14ac:dyDescent="0.25">
      <c r="B2704" s="194">
        <f t="shared" si="212"/>
        <v>2685</v>
      </c>
      <c r="C2704" s="203"/>
      <c r="D2704" s="209"/>
      <c r="E2704" s="205"/>
      <c r="F2704" s="206"/>
      <c r="G2704" s="199" t="str">
        <f t="shared" si="208"/>
        <v/>
      </c>
      <c r="H2704" s="199" t="str">
        <f t="shared" si="209"/>
        <v/>
      </c>
      <c r="I2704" s="207" t="str">
        <f t="shared" si="210"/>
        <v/>
      </c>
      <c r="J2704" s="208" t="str">
        <f t="shared" si="211"/>
        <v/>
      </c>
    </row>
    <row r="2705" spans="2:10" ht="45" customHeight="1" x14ac:dyDescent="0.25">
      <c r="B2705" s="194">
        <f t="shared" si="212"/>
        <v>2686</v>
      </c>
      <c r="C2705" s="203"/>
      <c r="D2705" s="209"/>
      <c r="E2705" s="205"/>
      <c r="F2705" s="206"/>
      <c r="G2705" s="199" t="str">
        <f t="shared" si="208"/>
        <v/>
      </c>
      <c r="H2705" s="199" t="str">
        <f t="shared" si="209"/>
        <v/>
      </c>
      <c r="I2705" s="207" t="str">
        <f t="shared" si="210"/>
        <v/>
      </c>
      <c r="J2705" s="208" t="str">
        <f t="shared" si="211"/>
        <v/>
      </c>
    </row>
    <row r="2706" spans="2:10" ht="45" customHeight="1" x14ac:dyDescent="0.25">
      <c r="B2706" s="194">
        <f t="shared" si="212"/>
        <v>2687</v>
      </c>
      <c r="C2706" s="203"/>
      <c r="D2706" s="209"/>
      <c r="E2706" s="205"/>
      <c r="F2706" s="206"/>
      <c r="G2706" s="199" t="str">
        <f t="shared" si="208"/>
        <v/>
      </c>
      <c r="H2706" s="199" t="str">
        <f t="shared" si="209"/>
        <v/>
      </c>
      <c r="I2706" s="207" t="str">
        <f t="shared" si="210"/>
        <v/>
      </c>
      <c r="J2706" s="208" t="str">
        <f t="shared" si="211"/>
        <v/>
      </c>
    </row>
    <row r="2707" spans="2:10" ht="45" customHeight="1" x14ac:dyDescent="0.25">
      <c r="B2707" s="194">
        <f t="shared" si="212"/>
        <v>2688</v>
      </c>
      <c r="C2707" s="203"/>
      <c r="D2707" s="209"/>
      <c r="E2707" s="205"/>
      <c r="F2707" s="206"/>
      <c r="G2707" s="199" t="str">
        <f t="shared" ref="G2707:G2770" si="213">IF(D2707&gt;0,G2706+D2707,"")</f>
        <v/>
      </c>
      <c r="H2707" s="199" t="str">
        <f t="shared" ref="H2707:H2770" si="214">IF(E2707&gt;0,+D2707/E2707,"")</f>
        <v/>
      </c>
      <c r="I2707" s="207" t="str">
        <f t="shared" ref="I2707:I2770" si="215">IF(ISERR(F2707/D2707),"",(F2707/D2707))</f>
        <v/>
      </c>
      <c r="J2707" s="208" t="str">
        <f t="shared" ref="J2707:J2770" si="216">IF(D2707&gt;0,(IF(AND(ISERROR(VLOOKUP(D2707/$J$12,$M$10:$O$13,3,1))),"ALERTA. Registre SMMLV, casilla 8",VLOOKUP(D2707/$J$12,$M$10:$O$13,3,1))),"")</f>
        <v/>
      </c>
    </row>
    <row r="2708" spans="2:10" ht="45" customHeight="1" x14ac:dyDescent="0.25">
      <c r="B2708" s="194">
        <f t="shared" si="212"/>
        <v>2689</v>
      </c>
      <c r="C2708" s="203"/>
      <c r="D2708" s="209"/>
      <c r="E2708" s="205"/>
      <c r="F2708" s="206"/>
      <c r="G2708" s="199" t="str">
        <f t="shared" si="213"/>
        <v/>
      </c>
      <c r="H2708" s="199" t="str">
        <f t="shared" si="214"/>
        <v/>
      </c>
      <c r="I2708" s="207" t="str">
        <f t="shared" si="215"/>
        <v/>
      </c>
      <c r="J2708" s="208" t="str">
        <f t="shared" si="216"/>
        <v/>
      </c>
    </row>
    <row r="2709" spans="2:10" ht="45" customHeight="1" x14ac:dyDescent="0.25">
      <c r="B2709" s="194">
        <f t="shared" ref="B2709:B2772" si="217">1+B2708</f>
        <v>2690</v>
      </c>
      <c r="C2709" s="203"/>
      <c r="D2709" s="209"/>
      <c r="E2709" s="205"/>
      <c r="F2709" s="206"/>
      <c r="G2709" s="199" t="str">
        <f t="shared" si="213"/>
        <v/>
      </c>
      <c r="H2709" s="199" t="str">
        <f t="shared" si="214"/>
        <v/>
      </c>
      <c r="I2709" s="207" t="str">
        <f t="shared" si="215"/>
        <v/>
      </c>
      <c r="J2709" s="208" t="str">
        <f t="shared" si="216"/>
        <v/>
      </c>
    </row>
    <row r="2710" spans="2:10" ht="45" customHeight="1" x14ac:dyDescent="0.25">
      <c r="B2710" s="194">
        <f t="shared" si="217"/>
        <v>2691</v>
      </c>
      <c r="C2710" s="203"/>
      <c r="D2710" s="209"/>
      <c r="E2710" s="205"/>
      <c r="F2710" s="206"/>
      <c r="G2710" s="199" t="str">
        <f t="shared" si="213"/>
        <v/>
      </c>
      <c r="H2710" s="199" t="str">
        <f t="shared" si="214"/>
        <v/>
      </c>
      <c r="I2710" s="207" t="str">
        <f t="shared" si="215"/>
        <v/>
      </c>
      <c r="J2710" s="208" t="str">
        <f t="shared" si="216"/>
        <v/>
      </c>
    </row>
    <row r="2711" spans="2:10" ht="45" customHeight="1" x14ac:dyDescent="0.25">
      <c r="B2711" s="194">
        <f t="shared" si="217"/>
        <v>2692</v>
      </c>
      <c r="C2711" s="203"/>
      <c r="D2711" s="209"/>
      <c r="E2711" s="205"/>
      <c r="F2711" s="206"/>
      <c r="G2711" s="199" t="str">
        <f t="shared" si="213"/>
        <v/>
      </c>
      <c r="H2711" s="199" t="str">
        <f t="shared" si="214"/>
        <v/>
      </c>
      <c r="I2711" s="207" t="str">
        <f t="shared" si="215"/>
        <v/>
      </c>
      <c r="J2711" s="208" t="str">
        <f t="shared" si="216"/>
        <v/>
      </c>
    </row>
    <row r="2712" spans="2:10" ht="45" customHeight="1" x14ac:dyDescent="0.25">
      <c r="B2712" s="194">
        <f t="shared" si="217"/>
        <v>2693</v>
      </c>
      <c r="C2712" s="203"/>
      <c r="D2712" s="209"/>
      <c r="E2712" s="205"/>
      <c r="F2712" s="206"/>
      <c r="G2712" s="199" t="str">
        <f t="shared" si="213"/>
        <v/>
      </c>
      <c r="H2712" s="199" t="str">
        <f t="shared" si="214"/>
        <v/>
      </c>
      <c r="I2712" s="207" t="str">
        <f t="shared" si="215"/>
        <v/>
      </c>
      <c r="J2712" s="208" t="str">
        <f t="shared" si="216"/>
        <v/>
      </c>
    </row>
    <row r="2713" spans="2:10" ht="45" customHeight="1" x14ac:dyDescent="0.25">
      <c r="B2713" s="194">
        <f t="shared" si="217"/>
        <v>2694</v>
      </c>
      <c r="C2713" s="203"/>
      <c r="D2713" s="209"/>
      <c r="E2713" s="205"/>
      <c r="F2713" s="206"/>
      <c r="G2713" s="199" t="str">
        <f t="shared" si="213"/>
        <v/>
      </c>
      <c r="H2713" s="199" t="str">
        <f t="shared" si="214"/>
        <v/>
      </c>
      <c r="I2713" s="207" t="str">
        <f t="shared" si="215"/>
        <v/>
      </c>
      <c r="J2713" s="208" t="str">
        <f t="shared" si="216"/>
        <v/>
      </c>
    </row>
    <row r="2714" spans="2:10" ht="45" customHeight="1" x14ac:dyDescent="0.25">
      <c r="B2714" s="194">
        <f t="shared" si="217"/>
        <v>2695</v>
      </c>
      <c r="C2714" s="203"/>
      <c r="D2714" s="209"/>
      <c r="E2714" s="205"/>
      <c r="F2714" s="206"/>
      <c r="G2714" s="199" t="str">
        <f t="shared" si="213"/>
        <v/>
      </c>
      <c r="H2714" s="199" t="str">
        <f t="shared" si="214"/>
        <v/>
      </c>
      <c r="I2714" s="207" t="str">
        <f t="shared" si="215"/>
        <v/>
      </c>
      <c r="J2714" s="208" t="str">
        <f t="shared" si="216"/>
        <v/>
      </c>
    </row>
    <row r="2715" spans="2:10" ht="45" customHeight="1" x14ac:dyDescent="0.25">
      <c r="B2715" s="194">
        <f t="shared" si="217"/>
        <v>2696</v>
      </c>
      <c r="C2715" s="203"/>
      <c r="D2715" s="209"/>
      <c r="E2715" s="205"/>
      <c r="F2715" s="206"/>
      <c r="G2715" s="199" t="str">
        <f t="shared" si="213"/>
        <v/>
      </c>
      <c r="H2715" s="199" t="str">
        <f t="shared" si="214"/>
        <v/>
      </c>
      <c r="I2715" s="207" t="str">
        <f t="shared" si="215"/>
        <v/>
      </c>
      <c r="J2715" s="208" t="str">
        <f t="shared" si="216"/>
        <v/>
      </c>
    </row>
    <row r="2716" spans="2:10" ht="45" customHeight="1" x14ac:dyDescent="0.25">
      <c r="B2716" s="194">
        <f t="shared" si="217"/>
        <v>2697</v>
      </c>
      <c r="C2716" s="203"/>
      <c r="D2716" s="209"/>
      <c r="E2716" s="205"/>
      <c r="F2716" s="206"/>
      <c r="G2716" s="199" t="str">
        <f t="shared" si="213"/>
        <v/>
      </c>
      <c r="H2716" s="199" t="str">
        <f t="shared" si="214"/>
        <v/>
      </c>
      <c r="I2716" s="207" t="str">
        <f t="shared" si="215"/>
        <v/>
      </c>
      <c r="J2716" s="208" t="str">
        <f t="shared" si="216"/>
        <v/>
      </c>
    </row>
    <row r="2717" spans="2:10" ht="45" customHeight="1" x14ac:dyDescent="0.25">
      <c r="B2717" s="194">
        <f t="shared" si="217"/>
        <v>2698</v>
      </c>
      <c r="C2717" s="203"/>
      <c r="D2717" s="209"/>
      <c r="E2717" s="205"/>
      <c r="F2717" s="206"/>
      <c r="G2717" s="199" t="str">
        <f t="shared" si="213"/>
        <v/>
      </c>
      <c r="H2717" s="199" t="str">
        <f t="shared" si="214"/>
        <v/>
      </c>
      <c r="I2717" s="207" t="str">
        <f t="shared" si="215"/>
        <v/>
      </c>
      <c r="J2717" s="208" t="str">
        <f t="shared" si="216"/>
        <v/>
      </c>
    </row>
    <row r="2718" spans="2:10" ht="45" customHeight="1" x14ac:dyDescent="0.25">
      <c r="B2718" s="194">
        <f t="shared" si="217"/>
        <v>2699</v>
      </c>
      <c r="C2718" s="203"/>
      <c r="D2718" s="209"/>
      <c r="E2718" s="205"/>
      <c r="F2718" s="206"/>
      <c r="G2718" s="199" t="str">
        <f t="shared" si="213"/>
        <v/>
      </c>
      <c r="H2718" s="199" t="str">
        <f t="shared" si="214"/>
        <v/>
      </c>
      <c r="I2718" s="207" t="str">
        <f t="shared" si="215"/>
        <v/>
      </c>
      <c r="J2718" s="208" t="str">
        <f t="shared" si="216"/>
        <v/>
      </c>
    </row>
    <row r="2719" spans="2:10" ht="45" customHeight="1" x14ac:dyDescent="0.25">
      <c r="B2719" s="194">
        <f t="shared" si="217"/>
        <v>2700</v>
      </c>
      <c r="C2719" s="203"/>
      <c r="D2719" s="209"/>
      <c r="E2719" s="205"/>
      <c r="F2719" s="206"/>
      <c r="G2719" s="199" t="str">
        <f t="shared" si="213"/>
        <v/>
      </c>
      <c r="H2719" s="199" t="str">
        <f t="shared" si="214"/>
        <v/>
      </c>
      <c r="I2719" s="207" t="str">
        <f t="shared" si="215"/>
        <v/>
      </c>
      <c r="J2719" s="208" t="str">
        <f t="shared" si="216"/>
        <v/>
      </c>
    </row>
    <row r="2720" spans="2:10" ht="45" customHeight="1" x14ac:dyDescent="0.25">
      <c r="B2720" s="194">
        <f t="shared" si="217"/>
        <v>2701</v>
      </c>
      <c r="C2720" s="203"/>
      <c r="D2720" s="209"/>
      <c r="E2720" s="205"/>
      <c r="F2720" s="206"/>
      <c r="G2720" s="199" t="str">
        <f t="shared" si="213"/>
        <v/>
      </c>
      <c r="H2720" s="199" t="str">
        <f t="shared" si="214"/>
        <v/>
      </c>
      <c r="I2720" s="207" t="str">
        <f t="shared" si="215"/>
        <v/>
      </c>
      <c r="J2720" s="208" t="str">
        <f t="shared" si="216"/>
        <v/>
      </c>
    </row>
    <row r="2721" spans="2:10" ht="45" customHeight="1" x14ac:dyDescent="0.25">
      <c r="B2721" s="194">
        <f t="shared" si="217"/>
        <v>2702</v>
      </c>
      <c r="C2721" s="203"/>
      <c r="D2721" s="209"/>
      <c r="E2721" s="205"/>
      <c r="F2721" s="206"/>
      <c r="G2721" s="199" t="str">
        <f t="shared" si="213"/>
        <v/>
      </c>
      <c r="H2721" s="199" t="str">
        <f t="shared" si="214"/>
        <v/>
      </c>
      <c r="I2721" s="207" t="str">
        <f t="shared" si="215"/>
        <v/>
      </c>
      <c r="J2721" s="208" t="str">
        <f t="shared" si="216"/>
        <v/>
      </c>
    </row>
    <row r="2722" spans="2:10" ht="45" customHeight="1" x14ac:dyDescent="0.25">
      <c r="B2722" s="194">
        <f t="shared" si="217"/>
        <v>2703</v>
      </c>
      <c r="C2722" s="203"/>
      <c r="D2722" s="209"/>
      <c r="E2722" s="205"/>
      <c r="F2722" s="206"/>
      <c r="G2722" s="199" t="str">
        <f t="shared" si="213"/>
        <v/>
      </c>
      <c r="H2722" s="199" t="str">
        <f t="shared" si="214"/>
        <v/>
      </c>
      <c r="I2722" s="207" t="str">
        <f t="shared" si="215"/>
        <v/>
      </c>
      <c r="J2722" s="208" t="str">
        <f t="shared" si="216"/>
        <v/>
      </c>
    </row>
    <row r="2723" spans="2:10" ht="45" customHeight="1" x14ac:dyDescent="0.25">
      <c r="B2723" s="194">
        <f t="shared" si="217"/>
        <v>2704</v>
      </c>
      <c r="C2723" s="203"/>
      <c r="D2723" s="209"/>
      <c r="E2723" s="205"/>
      <c r="F2723" s="206"/>
      <c r="G2723" s="199" t="str">
        <f t="shared" si="213"/>
        <v/>
      </c>
      <c r="H2723" s="199" t="str">
        <f t="shared" si="214"/>
        <v/>
      </c>
      <c r="I2723" s="207" t="str">
        <f t="shared" si="215"/>
        <v/>
      </c>
      <c r="J2723" s="208" t="str">
        <f t="shared" si="216"/>
        <v/>
      </c>
    </row>
    <row r="2724" spans="2:10" ht="45" customHeight="1" x14ac:dyDescent="0.25">
      <c r="B2724" s="194">
        <f t="shared" si="217"/>
        <v>2705</v>
      </c>
      <c r="C2724" s="203"/>
      <c r="D2724" s="209"/>
      <c r="E2724" s="205"/>
      <c r="F2724" s="206"/>
      <c r="G2724" s="199" t="str">
        <f t="shared" si="213"/>
        <v/>
      </c>
      <c r="H2724" s="199" t="str">
        <f t="shared" si="214"/>
        <v/>
      </c>
      <c r="I2724" s="207" t="str">
        <f t="shared" si="215"/>
        <v/>
      </c>
      <c r="J2724" s="208" t="str">
        <f t="shared" si="216"/>
        <v/>
      </c>
    </row>
    <row r="2725" spans="2:10" ht="45" customHeight="1" x14ac:dyDescent="0.25">
      <c r="B2725" s="194">
        <f t="shared" si="217"/>
        <v>2706</v>
      </c>
      <c r="C2725" s="203"/>
      <c r="D2725" s="209"/>
      <c r="E2725" s="205"/>
      <c r="F2725" s="206"/>
      <c r="G2725" s="199" t="str">
        <f t="shared" si="213"/>
        <v/>
      </c>
      <c r="H2725" s="199" t="str">
        <f t="shared" si="214"/>
        <v/>
      </c>
      <c r="I2725" s="207" t="str">
        <f t="shared" si="215"/>
        <v/>
      </c>
      <c r="J2725" s="208" t="str">
        <f t="shared" si="216"/>
        <v/>
      </c>
    </row>
    <row r="2726" spans="2:10" ht="45" customHeight="1" x14ac:dyDescent="0.25">
      <c r="B2726" s="194">
        <f t="shared" si="217"/>
        <v>2707</v>
      </c>
      <c r="C2726" s="203"/>
      <c r="D2726" s="209"/>
      <c r="E2726" s="205"/>
      <c r="F2726" s="206"/>
      <c r="G2726" s="199" t="str">
        <f t="shared" si="213"/>
        <v/>
      </c>
      <c r="H2726" s="199" t="str">
        <f t="shared" si="214"/>
        <v/>
      </c>
      <c r="I2726" s="207" t="str">
        <f t="shared" si="215"/>
        <v/>
      </c>
      <c r="J2726" s="208" t="str">
        <f t="shared" si="216"/>
        <v/>
      </c>
    </row>
    <row r="2727" spans="2:10" ht="45" customHeight="1" x14ac:dyDescent="0.25">
      <c r="B2727" s="194">
        <f t="shared" si="217"/>
        <v>2708</v>
      </c>
      <c r="C2727" s="203"/>
      <c r="D2727" s="209"/>
      <c r="E2727" s="205"/>
      <c r="F2727" s="206"/>
      <c r="G2727" s="199" t="str">
        <f t="shared" si="213"/>
        <v/>
      </c>
      <c r="H2727" s="199" t="str">
        <f t="shared" si="214"/>
        <v/>
      </c>
      <c r="I2727" s="207" t="str">
        <f t="shared" si="215"/>
        <v/>
      </c>
      <c r="J2727" s="208" t="str">
        <f t="shared" si="216"/>
        <v/>
      </c>
    </row>
    <row r="2728" spans="2:10" ht="45" customHeight="1" x14ac:dyDescent="0.25">
      <c r="B2728" s="194">
        <f t="shared" si="217"/>
        <v>2709</v>
      </c>
      <c r="C2728" s="203"/>
      <c r="D2728" s="209"/>
      <c r="E2728" s="205"/>
      <c r="F2728" s="206"/>
      <c r="G2728" s="199" t="str">
        <f t="shared" si="213"/>
        <v/>
      </c>
      <c r="H2728" s="199" t="str">
        <f t="shared" si="214"/>
        <v/>
      </c>
      <c r="I2728" s="207" t="str">
        <f t="shared" si="215"/>
        <v/>
      </c>
      <c r="J2728" s="208" t="str">
        <f t="shared" si="216"/>
        <v/>
      </c>
    </row>
    <row r="2729" spans="2:10" ht="45" customHeight="1" x14ac:dyDescent="0.25">
      <c r="B2729" s="194">
        <f t="shared" si="217"/>
        <v>2710</v>
      </c>
      <c r="C2729" s="203"/>
      <c r="D2729" s="209"/>
      <c r="E2729" s="205"/>
      <c r="F2729" s="206"/>
      <c r="G2729" s="199" t="str">
        <f t="shared" si="213"/>
        <v/>
      </c>
      <c r="H2729" s="199" t="str">
        <f t="shared" si="214"/>
        <v/>
      </c>
      <c r="I2729" s="207" t="str">
        <f t="shared" si="215"/>
        <v/>
      </c>
      <c r="J2729" s="208" t="str">
        <f t="shared" si="216"/>
        <v/>
      </c>
    </row>
    <row r="2730" spans="2:10" ht="45" customHeight="1" x14ac:dyDescent="0.25">
      <c r="B2730" s="194">
        <f t="shared" si="217"/>
        <v>2711</v>
      </c>
      <c r="C2730" s="203"/>
      <c r="D2730" s="209"/>
      <c r="E2730" s="205"/>
      <c r="F2730" s="206"/>
      <c r="G2730" s="199" t="str">
        <f t="shared" si="213"/>
        <v/>
      </c>
      <c r="H2730" s="199" t="str">
        <f t="shared" si="214"/>
        <v/>
      </c>
      <c r="I2730" s="207" t="str">
        <f t="shared" si="215"/>
        <v/>
      </c>
      <c r="J2730" s="208" t="str">
        <f t="shared" si="216"/>
        <v/>
      </c>
    </row>
    <row r="2731" spans="2:10" ht="45" customHeight="1" x14ac:dyDescent="0.25">
      <c r="B2731" s="194">
        <f t="shared" si="217"/>
        <v>2712</v>
      </c>
      <c r="C2731" s="203"/>
      <c r="D2731" s="209"/>
      <c r="E2731" s="205"/>
      <c r="F2731" s="206"/>
      <c r="G2731" s="199" t="str">
        <f t="shared" si="213"/>
        <v/>
      </c>
      <c r="H2731" s="199" t="str">
        <f t="shared" si="214"/>
        <v/>
      </c>
      <c r="I2731" s="207" t="str">
        <f t="shared" si="215"/>
        <v/>
      </c>
      <c r="J2731" s="208" t="str">
        <f t="shared" si="216"/>
        <v/>
      </c>
    </row>
    <row r="2732" spans="2:10" ht="45" customHeight="1" x14ac:dyDescent="0.25">
      <c r="B2732" s="194">
        <f t="shared" si="217"/>
        <v>2713</v>
      </c>
      <c r="C2732" s="203"/>
      <c r="D2732" s="209"/>
      <c r="E2732" s="205"/>
      <c r="F2732" s="206"/>
      <c r="G2732" s="199" t="str">
        <f t="shared" si="213"/>
        <v/>
      </c>
      <c r="H2732" s="199" t="str">
        <f t="shared" si="214"/>
        <v/>
      </c>
      <c r="I2732" s="207" t="str">
        <f t="shared" si="215"/>
        <v/>
      </c>
      <c r="J2732" s="208" t="str">
        <f t="shared" si="216"/>
        <v/>
      </c>
    </row>
    <row r="2733" spans="2:10" ht="45" customHeight="1" x14ac:dyDescent="0.25">
      <c r="B2733" s="194">
        <f t="shared" si="217"/>
        <v>2714</v>
      </c>
      <c r="C2733" s="203"/>
      <c r="D2733" s="209"/>
      <c r="E2733" s="205"/>
      <c r="F2733" s="206"/>
      <c r="G2733" s="199" t="str">
        <f t="shared" si="213"/>
        <v/>
      </c>
      <c r="H2733" s="199" t="str">
        <f t="shared" si="214"/>
        <v/>
      </c>
      <c r="I2733" s="207" t="str">
        <f t="shared" si="215"/>
        <v/>
      </c>
      <c r="J2733" s="208" t="str">
        <f t="shared" si="216"/>
        <v/>
      </c>
    </row>
    <row r="2734" spans="2:10" ht="45" customHeight="1" x14ac:dyDescent="0.25">
      <c r="B2734" s="194">
        <f t="shared" si="217"/>
        <v>2715</v>
      </c>
      <c r="C2734" s="203"/>
      <c r="D2734" s="209"/>
      <c r="E2734" s="205"/>
      <c r="F2734" s="206"/>
      <c r="G2734" s="199" t="str">
        <f t="shared" si="213"/>
        <v/>
      </c>
      <c r="H2734" s="199" t="str">
        <f t="shared" si="214"/>
        <v/>
      </c>
      <c r="I2734" s="207" t="str">
        <f t="shared" si="215"/>
        <v/>
      </c>
      <c r="J2734" s="208" t="str">
        <f t="shared" si="216"/>
        <v/>
      </c>
    </row>
    <row r="2735" spans="2:10" ht="45" customHeight="1" x14ac:dyDescent="0.25">
      <c r="B2735" s="194">
        <f t="shared" si="217"/>
        <v>2716</v>
      </c>
      <c r="C2735" s="203"/>
      <c r="D2735" s="209"/>
      <c r="E2735" s="205"/>
      <c r="F2735" s="206"/>
      <c r="G2735" s="199" t="str">
        <f t="shared" si="213"/>
        <v/>
      </c>
      <c r="H2735" s="199" t="str">
        <f t="shared" si="214"/>
        <v/>
      </c>
      <c r="I2735" s="207" t="str">
        <f t="shared" si="215"/>
        <v/>
      </c>
      <c r="J2735" s="208" t="str">
        <f t="shared" si="216"/>
        <v/>
      </c>
    </row>
    <row r="2736" spans="2:10" ht="45" customHeight="1" x14ac:dyDescent="0.25">
      <c r="B2736" s="194">
        <f t="shared" si="217"/>
        <v>2717</v>
      </c>
      <c r="C2736" s="203"/>
      <c r="D2736" s="209"/>
      <c r="E2736" s="205"/>
      <c r="F2736" s="206"/>
      <c r="G2736" s="199" t="str">
        <f t="shared" si="213"/>
        <v/>
      </c>
      <c r="H2736" s="199" t="str">
        <f t="shared" si="214"/>
        <v/>
      </c>
      <c r="I2736" s="207" t="str">
        <f t="shared" si="215"/>
        <v/>
      </c>
      <c r="J2736" s="208" t="str">
        <f t="shared" si="216"/>
        <v/>
      </c>
    </row>
    <row r="2737" spans="2:10" ht="45" customHeight="1" x14ac:dyDescent="0.25">
      <c r="B2737" s="194">
        <f t="shared" si="217"/>
        <v>2718</v>
      </c>
      <c r="C2737" s="203"/>
      <c r="D2737" s="209"/>
      <c r="E2737" s="205"/>
      <c r="F2737" s="206"/>
      <c r="G2737" s="199" t="str">
        <f t="shared" si="213"/>
        <v/>
      </c>
      <c r="H2737" s="199" t="str">
        <f t="shared" si="214"/>
        <v/>
      </c>
      <c r="I2737" s="207" t="str">
        <f t="shared" si="215"/>
        <v/>
      </c>
      <c r="J2737" s="208" t="str">
        <f t="shared" si="216"/>
        <v/>
      </c>
    </row>
    <row r="2738" spans="2:10" ht="45" customHeight="1" x14ac:dyDescent="0.25">
      <c r="B2738" s="194">
        <f t="shared" si="217"/>
        <v>2719</v>
      </c>
      <c r="C2738" s="203"/>
      <c r="D2738" s="209"/>
      <c r="E2738" s="205"/>
      <c r="F2738" s="206"/>
      <c r="G2738" s="199" t="str">
        <f t="shared" si="213"/>
        <v/>
      </c>
      <c r="H2738" s="199" t="str">
        <f t="shared" si="214"/>
        <v/>
      </c>
      <c r="I2738" s="207" t="str">
        <f t="shared" si="215"/>
        <v/>
      </c>
      <c r="J2738" s="208" t="str">
        <f t="shared" si="216"/>
        <v/>
      </c>
    </row>
    <row r="2739" spans="2:10" ht="45" customHeight="1" x14ac:dyDescent="0.25">
      <c r="B2739" s="194">
        <f t="shared" si="217"/>
        <v>2720</v>
      </c>
      <c r="C2739" s="203"/>
      <c r="D2739" s="209"/>
      <c r="E2739" s="205"/>
      <c r="F2739" s="206"/>
      <c r="G2739" s="199" t="str">
        <f t="shared" si="213"/>
        <v/>
      </c>
      <c r="H2739" s="199" t="str">
        <f t="shared" si="214"/>
        <v/>
      </c>
      <c r="I2739" s="207" t="str">
        <f t="shared" si="215"/>
        <v/>
      </c>
      <c r="J2739" s="208" t="str">
        <f t="shared" si="216"/>
        <v/>
      </c>
    </row>
    <row r="2740" spans="2:10" ht="45" customHeight="1" x14ac:dyDescent="0.25">
      <c r="B2740" s="194">
        <f t="shared" si="217"/>
        <v>2721</v>
      </c>
      <c r="C2740" s="203"/>
      <c r="D2740" s="209"/>
      <c r="E2740" s="205"/>
      <c r="F2740" s="206"/>
      <c r="G2740" s="199" t="str">
        <f t="shared" si="213"/>
        <v/>
      </c>
      <c r="H2740" s="199" t="str">
        <f t="shared" si="214"/>
        <v/>
      </c>
      <c r="I2740" s="207" t="str">
        <f t="shared" si="215"/>
        <v/>
      </c>
      <c r="J2740" s="208" t="str">
        <f t="shared" si="216"/>
        <v/>
      </c>
    </row>
    <row r="2741" spans="2:10" ht="45" customHeight="1" x14ac:dyDescent="0.25">
      <c r="B2741" s="194">
        <f t="shared" si="217"/>
        <v>2722</v>
      </c>
      <c r="C2741" s="203"/>
      <c r="D2741" s="209"/>
      <c r="E2741" s="205"/>
      <c r="F2741" s="206"/>
      <c r="G2741" s="199" t="str">
        <f t="shared" si="213"/>
        <v/>
      </c>
      <c r="H2741" s="199" t="str">
        <f t="shared" si="214"/>
        <v/>
      </c>
      <c r="I2741" s="207" t="str">
        <f t="shared" si="215"/>
        <v/>
      </c>
      <c r="J2741" s="208" t="str">
        <f t="shared" si="216"/>
        <v/>
      </c>
    </row>
    <row r="2742" spans="2:10" ht="45" customHeight="1" x14ac:dyDescent="0.25">
      <c r="B2742" s="194">
        <f t="shared" si="217"/>
        <v>2723</v>
      </c>
      <c r="C2742" s="203"/>
      <c r="D2742" s="209"/>
      <c r="E2742" s="205"/>
      <c r="F2742" s="206"/>
      <c r="G2742" s="199" t="str">
        <f t="shared" si="213"/>
        <v/>
      </c>
      <c r="H2742" s="199" t="str">
        <f t="shared" si="214"/>
        <v/>
      </c>
      <c r="I2742" s="207" t="str">
        <f t="shared" si="215"/>
        <v/>
      </c>
      <c r="J2742" s="208" t="str">
        <f t="shared" si="216"/>
        <v/>
      </c>
    </row>
    <row r="2743" spans="2:10" ht="45" customHeight="1" x14ac:dyDescent="0.25">
      <c r="B2743" s="194">
        <f t="shared" si="217"/>
        <v>2724</v>
      </c>
      <c r="C2743" s="203"/>
      <c r="D2743" s="209"/>
      <c r="E2743" s="205"/>
      <c r="F2743" s="206"/>
      <c r="G2743" s="199" t="str">
        <f t="shared" si="213"/>
        <v/>
      </c>
      <c r="H2743" s="199" t="str">
        <f t="shared" si="214"/>
        <v/>
      </c>
      <c r="I2743" s="207" t="str">
        <f t="shared" si="215"/>
        <v/>
      </c>
      <c r="J2743" s="208" t="str">
        <f t="shared" si="216"/>
        <v/>
      </c>
    </row>
    <row r="2744" spans="2:10" ht="45" customHeight="1" x14ac:dyDescent="0.25">
      <c r="B2744" s="194">
        <f t="shared" si="217"/>
        <v>2725</v>
      </c>
      <c r="C2744" s="203"/>
      <c r="D2744" s="209"/>
      <c r="E2744" s="205"/>
      <c r="F2744" s="206"/>
      <c r="G2744" s="199" t="str">
        <f t="shared" si="213"/>
        <v/>
      </c>
      <c r="H2744" s="199" t="str">
        <f t="shared" si="214"/>
        <v/>
      </c>
      <c r="I2744" s="207" t="str">
        <f t="shared" si="215"/>
        <v/>
      </c>
      <c r="J2744" s="208" t="str">
        <f t="shared" si="216"/>
        <v/>
      </c>
    </row>
    <row r="2745" spans="2:10" ht="45" customHeight="1" x14ac:dyDescent="0.25">
      <c r="B2745" s="194">
        <f t="shared" si="217"/>
        <v>2726</v>
      </c>
      <c r="C2745" s="203"/>
      <c r="D2745" s="209"/>
      <c r="E2745" s="205"/>
      <c r="F2745" s="206"/>
      <c r="G2745" s="199" t="str">
        <f t="shared" si="213"/>
        <v/>
      </c>
      <c r="H2745" s="199" t="str">
        <f t="shared" si="214"/>
        <v/>
      </c>
      <c r="I2745" s="207" t="str">
        <f t="shared" si="215"/>
        <v/>
      </c>
      <c r="J2745" s="208" t="str">
        <f t="shared" si="216"/>
        <v/>
      </c>
    </row>
    <row r="2746" spans="2:10" ht="45" customHeight="1" x14ac:dyDescent="0.25">
      <c r="B2746" s="194">
        <f t="shared" si="217"/>
        <v>2727</v>
      </c>
      <c r="C2746" s="203"/>
      <c r="D2746" s="209"/>
      <c r="E2746" s="205"/>
      <c r="F2746" s="206"/>
      <c r="G2746" s="199" t="str">
        <f t="shared" si="213"/>
        <v/>
      </c>
      <c r="H2746" s="199" t="str">
        <f t="shared" si="214"/>
        <v/>
      </c>
      <c r="I2746" s="207" t="str">
        <f t="shared" si="215"/>
        <v/>
      </c>
      <c r="J2746" s="208" t="str">
        <f t="shared" si="216"/>
        <v/>
      </c>
    </row>
    <row r="2747" spans="2:10" ht="45" customHeight="1" x14ac:dyDescent="0.25">
      <c r="B2747" s="194">
        <f t="shared" si="217"/>
        <v>2728</v>
      </c>
      <c r="C2747" s="203"/>
      <c r="D2747" s="209"/>
      <c r="E2747" s="205"/>
      <c r="F2747" s="206"/>
      <c r="G2747" s="199" t="str">
        <f t="shared" si="213"/>
        <v/>
      </c>
      <c r="H2747" s="199" t="str">
        <f t="shared" si="214"/>
        <v/>
      </c>
      <c r="I2747" s="207" t="str">
        <f t="shared" si="215"/>
        <v/>
      </c>
      <c r="J2747" s="208" t="str">
        <f t="shared" si="216"/>
        <v/>
      </c>
    </row>
    <row r="2748" spans="2:10" ht="45" customHeight="1" x14ac:dyDescent="0.25">
      <c r="B2748" s="194">
        <f t="shared" si="217"/>
        <v>2729</v>
      </c>
      <c r="C2748" s="203"/>
      <c r="D2748" s="209"/>
      <c r="E2748" s="205"/>
      <c r="F2748" s="206"/>
      <c r="G2748" s="199" t="str">
        <f t="shared" si="213"/>
        <v/>
      </c>
      <c r="H2748" s="199" t="str">
        <f t="shared" si="214"/>
        <v/>
      </c>
      <c r="I2748" s="207" t="str">
        <f t="shared" si="215"/>
        <v/>
      </c>
      <c r="J2748" s="208" t="str">
        <f t="shared" si="216"/>
        <v/>
      </c>
    </row>
    <row r="2749" spans="2:10" ht="45" customHeight="1" x14ac:dyDescent="0.25">
      <c r="B2749" s="194">
        <f t="shared" si="217"/>
        <v>2730</v>
      </c>
      <c r="C2749" s="203"/>
      <c r="D2749" s="209"/>
      <c r="E2749" s="205"/>
      <c r="F2749" s="206"/>
      <c r="G2749" s="199" t="str">
        <f t="shared" si="213"/>
        <v/>
      </c>
      <c r="H2749" s="199" t="str">
        <f t="shared" si="214"/>
        <v/>
      </c>
      <c r="I2749" s="207" t="str">
        <f t="shared" si="215"/>
        <v/>
      </c>
      <c r="J2749" s="208" t="str">
        <f t="shared" si="216"/>
        <v/>
      </c>
    </row>
    <row r="2750" spans="2:10" ht="45" customHeight="1" x14ac:dyDescent="0.25">
      <c r="B2750" s="194">
        <f t="shared" si="217"/>
        <v>2731</v>
      </c>
      <c r="C2750" s="203"/>
      <c r="D2750" s="209"/>
      <c r="E2750" s="205"/>
      <c r="F2750" s="206"/>
      <c r="G2750" s="199" t="str">
        <f t="shared" si="213"/>
        <v/>
      </c>
      <c r="H2750" s="199" t="str">
        <f t="shared" si="214"/>
        <v/>
      </c>
      <c r="I2750" s="207" t="str">
        <f t="shared" si="215"/>
        <v/>
      </c>
      <c r="J2750" s="208" t="str">
        <f t="shared" si="216"/>
        <v/>
      </c>
    </row>
    <row r="2751" spans="2:10" ht="45" customHeight="1" x14ac:dyDescent="0.25">
      <c r="B2751" s="194">
        <f t="shared" si="217"/>
        <v>2732</v>
      </c>
      <c r="C2751" s="203"/>
      <c r="D2751" s="209"/>
      <c r="E2751" s="205"/>
      <c r="F2751" s="206"/>
      <c r="G2751" s="199" t="str">
        <f t="shared" si="213"/>
        <v/>
      </c>
      <c r="H2751" s="199" t="str">
        <f t="shared" si="214"/>
        <v/>
      </c>
      <c r="I2751" s="207" t="str">
        <f t="shared" si="215"/>
        <v/>
      </c>
      <c r="J2751" s="208" t="str">
        <f t="shared" si="216"/>
        <v/>
      </c>
    </row>
    <row r="2752" spans="2:10" ht="45" customHeight="1" x14ac:dyDescent="0.25">
      <c r="B2752" s="194">
        <f t="shared" si="217"/>
        <v>2733</v>
      </c>
      <c r="C2752" s="203"/>
      <c r="D2752" s="209"/>
      <c r="E2752" s="205"/>
      <c r="F2752" s="206"/>
      <c r="G2752" s="199" t="str">
        <f t="shared" si="213"/>
        <v/>
      </c>
      <c r="H2752" s="199" t="str">
        <f t="shared" si="214"/>
        <v/>
      </c>
      <c r="I2752" s="207" t="str">
        <f t="shared" si="215"/>
        <v/>
      </c>
      <c r="J2752" s="208" t="str">
        <f t="shared" si="216"/>
        <v/>
      </c>
    </row>
    <row r="2753" spans="2:10" ht="45" customHeight="1" x14ac:dyDescent="0.25">
      <c r="B2753" s="194">
        <f t="shared" si="217"/>
        <v>2734</v>
      </c>
      <c r="C2753" s="203"/>
      <c r="D2753" s="209"/>
      <c r="E2753" s="205"/>
      <c r="F2753" s="206"/>
      <c r="G2753" s="199" t="str">
        <f t="shared" si="213"/>
        <v/>
      </c>
      <c r="H2753" s="199" t="str">
        <f t="shared" si="214"/>
        <v/>
      </c>
      <c r="I2753" s="207" t="str">
        <f t="shared" si="215"/>
        <v/>
      </c>
      <c r="J2753" s="208" t="str">
        <f t="shared" si="216"/>
        <v/>
      </c>
    </row>
    <row r="2754" spans="2:10" ht="45" customHeight="1" x14ac:dyDescent="0.25">
      <c r="B2754" s="194">
        <f t="shared" si="217"/>
        <v>2735</v>
      </c>
      <c r="C2754" s="203"/>
      <c r="D2754" s="209"/>
      <c r="E2754" s="205"/>
      <c r="F2754" s="206"/>
      <c r="G2754" s="199" t="str">
        <f t="shared" si="213"/>
        <v/>
      </c>
      <c r="H2754" s="199" t="str">
        <f t="shared" si="214"/>
        <v/>
      </c>
      <c r="I2754" s="207" t="str">
        <f t="shared" si="215"/>
        <v/>
      </c>
      <c r="J2754" s="208" t="str">
        <f t="shared" si="216"/>
        <v/>
      </c>
    </row>
    <row r="2755" spans="2:10" ht="45" customHeight="1" x14ac:dyDescent="0.25">
      <c r="B2755" s="194">
        <f t="shared" si="217"/>
        <v>2736</v>
      </c>
      <c r="C2755" s="203"/>
      <c r="D2755" s="209"/>
      <c r="E2755" s="205"/>
      <c r="F2755" s="206"/>
      <c r="G2755" s="199" t="str">
        <f t="shared" si="213"/>
        <v/>
      </c>
      <c r="H2755" s="199" t="str">
        <f t="shared" si="214"/>
        <v/>
      </c>
      <c r="I2755" s="207" t="str">
        <f t="shared" si="215"/>
        <v/>
      </c>
      <c r="J2755" s="208" t="str">
        <f t="shared" si="216"/>
        <v/>
      </c>
    </row>
    <row r="2756" spans="2:10" ht="45" customHeight="1" x14ac:dyDescent="0.25">
      <c r="B2756" s="194">
        <f t="shared" si="217"/>
        <v>2737</v>
      </c>
      <c r="C2756" s="203"/>
      <c r="D2756" s="209"/>
      <c r="E2756" s="205"/>
      <c r="F2756" s="206"/>
      <c r="G2756" s="199" t="str">
        <f t="shared" si="213"/>
        <v/>
      </c>
      <c r="H2756" s="199" t="str">
        <f t="shared" si="214"/>
        <v/>
      </c>
      <c r="I2756" s="207" t="str">
        <f t="shared" si="215"/>
        <v/>
      </c>
      <c r="J2756" s="208" t="str">
        <f t="shared" si="216"/>
        <v/>
      </c>
    </row>
    <row r="2757" spans="2:10" ht="45" customHeight="1" x14ac:dyDescent="0.25">
      <c r="B2757" s="194">
        <f t="shared" si="217"/>
        <v>2738</v>
      </c>
      <c r="C2757" s="203"/>
      <c r="D2757" s="209"/>
      <c r="E2757" s="205"/>
      <c r="F2757" s="206"/>
      <c r="G2757" s="199" t="str">
        <f t="shared" si="213"/>
        <v/>
      </c>
      <c r="H2757" s="199" t="str">
        <f t="shared" si="214"/>
        <v/>
      </c>
      <c r="I2757" s="207" t="str">
        <f t="shared" si="215"/>
        <v/>
      </c>
      <c r="J2757" s="208" t="str">
        <f t="shared" si="216"/>
        <v/>
      </c>
    </row>
    <row r="2758" spans="2:10" ht="45" customHeight="1" x14ac:dyDescent="0.25">
      <c r="B2758" s="194">
        <f t="shared" si="217"/>
        <v>2739</v>
      </c>
      <c r="C2758" s="203"/>
      <c r="D2758" s="209"/>
      <c r="E2758" s="205"/>
      <c r="F2758" s="206"/>
      <c r="G2758" s="199" t="str">
        <f t="shared" si="213"/>
        <v/>
      </c>
      <c r="H2758" s="199" t="str">
        <f t="shared" si="214"/>
        <v/>
      </c>
      <c r="I2758" s="207" t="str">
        <f t="shared" si="215"/>
        <v/>
      </c>
      <c r="J2758" s="208" t="str">
        <f t="shared" si="216"/>
        <v/>
      </c>
    </row>
    <row r="2759" spans="2:10" ht="45" customHeight="1" x14ac:dyDescent="0.25">
      <c r="B2759" s="194">
        <f t="shared" si="217"/>
        <v>2740</v>
      </c>
      <c r="C2759" s="203"/>
      <c r="D2759" s="209"/>
      <c r="E2759" s="205"/>
      <c r="F2759" s="206"/>
      <c r="G2759" s="199" t="str">
        <f t="shared" si="213"/>
        <v/>
      </c>
      <c r="H2759" s="199" t="str">
        <f t="shared" si="214"/>
        <v/>
      </c>
      <c r="I2759" s="207" t="str">
        <f t="shared" si="215"/>
        <v/>
      </c>
      <c r="J2759" s="208" t="str">
        <f t="shared" si="216"/>
        <v/>
      </c>
    </row>
    <row r="2760" spans="2:10" ht="45" customHeight="1" x14ac:dyDescent="0.25">
      <c r="B2760" s="194">
        <f t="shared" si="217"/>
        <v>2741</v>
      </c>
      <c r="C2760" s="203"/>
      <c r="D2760" s="209"/>
      <c r="E2760" s="205"/>
      <c r="F2760" s="206"/>
      <c r="G2760" s="199" t="str">
        <f t="shared" si="213"/>
        <v/>
      </c>
      <c r="H2760" s="199" t="str">
        <f t="shared" si="214"/>
        <v/>
      </c>
      <c r="I2760" s="207" t="str">
        <f t="shared" si="215"/>
        <v/>
      </c>
      <c r="J2760" s="208" t="str">
        <f t="shared" si="216"/>
        <v/>
      </c>
    </row>
    <row r="2761" spans="2:10" ht="45" customHeight="1" x14ac:dyDescent="0.25">
      <c r="B2761" s="194">
        <f t="shared" si="217"/>
        <v>2742</v>
      </c>
      <c r="C2761" s="203"/>
      <c r="D2761" s="209"/>
      <c r="E2761" s="205"/>
      <c r="F2761" s="206"/>
      <c r="G2761" s="199" t="str">
        <f t="shared" si="213"/>
        <v/>
      </c>
      <c r="H2761" s="199" t="str">
        <f t="shared" si="214"/>
        <v/>
      </c>
      <c r="I2761" s="207" t="str">
        <f t="shared" si="215"/>
        <v/>
      </c>
      <c r="J2761" s="208" t="str">
        <f t="shared" si="216"/>
        <v/>
      </c>
    </row>
    <row r="2762" spans="2:10" ht="45" customHeight="1" x14ac:dyDescent="0.25">
      <c r="B2762" s="194">
        <f t="shared" si="217"/>
        <v>2743</v>
      </c>
      <c r="C2762" s="203"/>
      <c r="D2762" s="209"/>
      <c r="E2762" s="205"/>
      <c r="F2762" s="206"/>
      <c r="G2762" s="199" t="str">
        <f t="shared" si="213"/>
        <v/>
      </c>
      <c r="H2762" s="199" t="str">
        <f t="shared" si="214"/>
        <v/>
      </c>
      <c r="I2762" s="207" t="str">
        <f t="shared" si="215"/>
        <v/>
      </c>
      <c r="J2762" s="208" t="str">
        <f t="shared" si="216"/>
        <v/>
      </c>
    </row>
    <row r="2763" spans="2:10" ht="45" customHeight="1" x14ac:dyDescent="0.25">
      <c r="B2763" s="194">
        <f t="shared" si="217"/>
        <v>2744</v>
      </c>
      <c r="C2763" s="203"/>
      <c r="D2763" s="209"/>
      <c r="E2763" s="205"/>
      <c r="F2763" s="206"/>
      <c r="G2763" s="199" t="str">
        <f t="shared" si="213"/>
        <v/>
      </c>
      <c r="H2763" s="199" t="str">
        <f t="shared" si="214"/>
        <v/>
      </c>
      <c r="I2763" s="207" t="str">
        <f t="shared" si="215"/>
        <v/>
      </c>
      <c r="J2763" s="208" t="str">
        <f t="shared" si="216"/>
        <v/>
      </c>
    </row>
    <row r="2764" spans="2:10" ht="45" customHeight="1" x14ac:dyDescent="0.25">
      <c r="B2764" s="194">
        <f t="shared" si="217"/>
        <v>2745</v>
      </c>
      <c r="C2764" s="203"/>
      <c r="D2764" s="209"/>
      <c r="E2764" s="205"/>
      <c r="F2764" s="206"/>
      <c r="G2764" s="199" t="str">
        <f t="shared" si="213"/>
        <v/>
      </c>
      <c r="H2764" s="199" t="str">
        <f t="shared" si="214"/>
        <v/>
      </c>
      <c r="I2764" s="207" t="str">
        <f t="shared" si="215"/>
        <v/>
      </c>
      <c r="J2764" s="208" t="str">
        <f t="shared" si="216"/>
        <v/>
      </c>
    </row>
    <row r="2765" spans="2:10" ht="45" customHeight="1" x14ac:dyDescent="0.25">
      <c r="B2765" s="194">
        <f t="shared" si="217"/>
        <v>2746</v>
      </c>
      <c r="C2765" s="203"/>
      <c r="D2765" s="209"/>
      <c r="E2765" s="205"/>
      <c r="F2765" s="206"/>
      <c r="G2765" s="199" t="str">
        <f t="shared" si="213"/>
        <v/>
      </c>
      <c r="H2765" s="199" t="str">
        <f t="shared" si="214"/>
        <v/>
      </c>
      <c r="I2765" s="207" t="str">
        <f t="shared" si="215"/>
        <v/>
      </c>
      <c r="J2765" s="208" t="str">
        <f t="shared" si="216"/>
        <v/>
      </c>
    </row>
    <row r="2766" spans="2:10" ht="45" customHeight="1" x14ac:dyDescent="0.25">
      <c r="B2766" s="194">
        <f t="shared" si="217"/>
        <v>2747</v>
      </c>
      <c r="C2766" s="203"/>
      <c r="D2766" s="209"/>
      <c r="E2766" s="205"/>
      <c r="F2766" s="206"/>
      <c r="G2766" s="199" t="str">
        <f t="shared" si="213"/>
        <v/>
      </c>
      <c r="H2766" s="199" t="str">
        <f t="shared" si="214"/>
        <v/>
      </c>
      <c r="I2766" s="207" t="str">
        <f t="shared" si="215"/>
        <v/>
      </c>
      <c r="J2766" s="208" t="str">
        <f t="shared" si="216"/>
        <v/>
      </c>
    </row>
    <row r="2767" spans="2:10" ht="45" customHeight="1" x14ac:dyDescent="0.25">
      <c r="B2767" s="194">
        <f t="shared" si="217"/>
        <v>2748</v>
      </c>
      <c r="C2767" s="203"/>
      <c r="D2767" s="209"/>
      <c r="E2767" s="205"/>
      <c r="F2767" s="206"/>
      <c r="G2767" s="199" t="str">
        <f t="shared" si="213"/>
        <v/>
      </c>
      <c r="H2767" s="199" t="str">
        <f t="shared" si="214"/>
        <v/>
      </c>
      <c r="I2767" s="207" t="str">
        <f t="shared" si="215"/>
        <v/>
      </c>
      <c r="J2767" s="208" t="str">
        <f t="shared" si="216"/>
        <v/>
      </c>
    </row>
    <row r="2768" spans="2:10" ht="45" customHeight="1" x14ac:dyDescent="0.25">
      <c r="B2768" s="194">
        <f t="shared" si="217"/>
        <v>2749</v>
      </c>
      <c r="C2768" s="203"/>
      <c r="D2768" s="209"/>
      <c r="E2768" s="205"/>
      <c r="F2768" s="206"/>
      <c r="G2768" s="199" t="str">
        <f t="shared" si="213"/>
        <v/>
      </c>
      <c r="H2768" s="199" t="str">
        <f t="shared" si="214"/>
        <v/>
      </c>
      <c r="I2768" s="207" t="str">
        <f t="shared" si="215"/>
        <v/>
      </c>
      <c r="J2768" s="208" t="str">
        <f t="shared" si="216"/>
        <v/>
      </c>
    </row>
    <row r="2769" spans="2:10" ht="45" customHeight="1" x14ac:dyDescent="0.25">
      <c r="B2769" s="194">
        <f t="shared" si="217"/>
        <v>2750</v>
      </c>
      <c r="C2769" s="203"/>
      <c r="D2769" s="209"/>
      <c r="E2769" s="205"/>
      <c r="F2769" s="206"/>
      <c r="G2769" s="199" t="str">
        <f t="shared" si="213"/>
        <v/>
      </c>
      <c r="H2769" s="199" t="str">
        <f t="shared" si="214"/>
        <v/>
      </c>
      <c r="I2769" s="207" t="str">
        <f t="shared" si="215"/>
        <v/>
      </c>
      <c r="J2769" s="208" t="str">
        <f t="shared" si="216"/>
        <v/>
      </c>
    </row>
    <row r="2770" spans="2:10" ht="45" customHeight="1" x14ac:dyDescent="0.25">
      <c r="B2770" s="194">
        <f t="shared" si="217"/>
        <v>2751</v>
      </c>
      <c r="C2770" s="203"/>
      <c r="D2770" s="209"/>
      <c r="E2770" s="205"/>
      <c r="F2770" s="206"/>
      <c r="G2770" s="199" t="str">
        <f t="shared" si="213"/>
        <v/>
      </c>
      <c r="H2770" s="199" t="str">
        <f t="shared" si="214"/>
        <v/>
      </c>
      <c r="I2770" s="207" t="str">
        <f t="shared" si="215"/>
        <v/>
      </c>
      <c r="J2770" s="208" t="str">
        <f t="shared" si="216"/>
        <v/>
      </c>
    </row>
    <row r="2771" spans="2:10" ht="45" customHeight="1" x14ac:dyDescent="0.25">
      <c r="B2771" s="194">
        <f t="shared" si="217"/>
        <v>2752</v>
      </c>
      <c r="C2771" s="203"/>
      <c r="D2771" s="209"/>
      <c r="E2771" s="205"/>
      <c r="F2771" s="206"/>
      <c r="G2771" s="199" t="str">
        <f t="shared" ref="G2771:G2834" si="218">IF(D2771&gt;0,G2770+D2771,"")</f>
        <v/>
      </c>
      <c r="H2771" s="199" t="str">
        <f t="shared" ref="H2771:H2834" si="219">IF(E2771&gt;0,+D2771/E2771,"")</f>
        <v/>
      </c>
      <c r="I2771" s="207" t="str">
        <f t="shared" ref="I2771:I2834" si="220">IF(ISERR(F2771/D2771),"",(F2771/D2771))</f>
        <v/>
      </c>
      <c r="J2771" s="208" t="str">
        <f t="shared" ref="J2771:J2834" si="221">IF(D2771&gt;0,(IF(AND(ISERROR(VLOOKUP(D2771/$J$12,$M$10:$O$13,3,1))),"ALERTA. Registre SMMLV, casilla 8",VLOOKUP(D2771/$J$12,$M$10:$O$13,3,1))),"")</f>
        <v/>
      </c>
    </row>
    <row r="2772" spans="2:10" ht="45" customHeight="1" x14ac:dyDescent="0.25">
      <c r="B2772" s="194">
        <f t="shared" si="217"/>
        <v>2753</v>
      </c>
      <c r="C2772" s="203"/>
      <c r="D2772" s="209"/>
      <c r="E2772" s="205"/>
      <c r="F2772" s="206"/>
      <c r="G2772" s="199" t="str">
        <f t="shared" si="218"/>
        <v/>
      </c>
      <c r="H2772" s="199" t="str">
        <f t="shared" si="219"/>
        <v/>
      </c>
      <c r="I2772" s="207" t="str">
        <f t="shared" si="220"/>
        <v/>
      </c>
      <c r="J2772" s="208" t="str">
        <f t="shared" si="221"/>
        <v/>
      </c>
    </row>
    <row r="2773" spans="2:10" ht="45" customHeight="1" x14ac:dyDescent="0.25">
      <c r="B2773" s="194">
        <f t="shared" ref="B2773:B2836" si="222">1+B2772</f>
        <v>2754</v>
      </c>
      <c r="C2773" s="203"/>
      <c r="D2773" s="209"/>
      <c r="E2773" s="205"/>
      <c r="F2773" s="206"/>
      <c r="G2773" s="199" t="str">
        <f t="shared" si="218"/>
        <v/>
      </c>
      <c r="H2773" s="199" t="str">
        <f t="shared" si="219"/>
        <v/>
      </c>
      <c r="I2773" s="207" t="str">
        <f t="shared" si="220"/>
        <v/>
      </c>
      <c r="J2773" s="208" t="str">
        <f t="shared" si="221"/>
        <v/>
      </c>
    </row>
    <row r="2774" spans="2:10" ht="45" customHeight="1" x14ac:dyDescent="0.25">
      <c r="B2774" s="194">
        <f t="shared" si="222"/>
        <v>2755</v>
      </c>
      <c r="C2774" s="203"/>
      <c r="D2774" s="209"/>
      <c r="E2774" s="205"/>
      <c r="F2774" s="206"/>
      <c r="G2774" s="199" t="str">
        <f t="shared" si="218"/>
        <v/>
      </c>
      <c r="H2774" s="199" t="str">
        <f t="shared" si="219"/>
        <v/>
      </c>
      <c r="I2774" s="207" t="str">
        <f t="shared" si="220"/>
        <v/>
      </c>
      <c r="J2774" s="208" t="str">
        <f t="shared" si="221"/>
        <v/>
      </c>
    </row>
    <row r="2775" spans="2:10" ht="45" customHeight="1" x14ac:dyDescent="0.25">
      <c r="B2775" s="194">
        <f t="shared" si="222"/>
        <v>2756</v>
      </c>
      <c r="C2775" s="203"/>
      <c r="D2775" s="209"/>
      <c r="E2775" s="205"/>
      <c r="F2775" s="206"/>
      <c r="G2775" s="199" t="str">
        <f t="shared" si="218"/>
        <v/>
      </c>
      <c r="H2775" s="199" t="str">
        <f t="shared" si="219"/>
        <v/>
      </c>
      <c r="I2775" s="207" t="str">
        <f t="shared" si="220"/>
        <v/>
      </c>
      <c r="J2775" s="208" t="str">
        <f t="shared" si="221"/>
        <v/>
      </c>
    </row>
    <row r="2776" spans="2:10" ht="45" customHeight="1" x14ac:dyDescent="0.25">
      <c r="B2776" s="194">
        <f t="shared" si="222"/>
        <v>2757</v>
      </c>
      <c r="C2776" s="203"/>
      <c r="D2776" s="209"/>
      <c r="E2776" s="205"/>
      <c r="F2776" s="206"/>
      <c r="G2776" s="199" t="str">
        <f t="shared" si="218"/>
        <v/>
      </c>
      <c r="H2776" s="199" t="str">
        <f t="shared" si="219"/>
        <v/>
      </c>
      <c r="I2776" s="207" t="str">
        <f t="shared" si="220"/>
        <v/>
      </c>
      <c r="J2776" s="208" t="str">
        <f t="shared" si="221"/>
        <v/>
      </c>
    </row>
    <row r="2777" spans="2:10" ht="45" customHeight="1" x14ac:dyDescent="0.25">
      <c r="B2777" s="194">
        <f t="shared" si="222"/>
        <v>2758</v>
      </c>
      <c r="C2777" s="203"/>
      <c r="D2777" s="209"/>
      <c r="E2777" s="205"/>
      <c r="F2777" s="206"/>
      <c r="G2777" s="199" t="str">
        <f t="shared" si="218"/>
        <v/>
      </c>
      <c r="H2777" s="199" t="str">
        <f t="shared" si="219"/>
        <v/>
      </c>
      <c r="I2777" s="207" t="str">
        <f t="shared" si="220"/>
        <v/>
      </c>
      <c r="J2777" s="208" t="str">
        <f t="shared" si="221"/>
        <v/>
      </c>
    </row>
    <row r="2778" spans="2:10" ht="45" customHeight="1" x14ac:dyDescent="0.25">
      <c r="B2778" s="194">
        <f t="shared" si="222"/>
        <v>2759</v>
      </c>
      <c r="C2778" s="203"/>
      <c r="D2778" s="209"/>
      <c r="E2778" s="205"/>
      <c r="F2778" s="206"/>
      <c r="G2778" s="199" t="str">
        <f t="shared" si="218"/>
        <v/>
      </c>
      <c r="H2778" s="199" t="str">
        <f t="shared" si="219"/>
        <v/>
      </c>
      <c r="I2778" s="207" t="str">
        <f t="shared" si="220"/>
        <v/>
      </c>
      <c r="J2778" s="208" t="str">
        <f t="shared" si="221"/>
        <v/>
      </c>
    </row>
    <row r="2779" spans="2:10" ht="45" customHeight="1" x14ac:dyDescent="0.25">
      <c r="B2779" s="194">
        <f t="shared" si="222"/>
        <v>2760</v>
      </c>
      <c r="C2779" s="203"/>
      <c r="D2779" s="209"/>
      <c r="E2779" s="205"/>
      <c r="F2779" s="206"/>
      <c r="G2779" s="199" t="str">
        <f t="shared" si="218"/>
        <v/>
      </c>
      <c r="H2779" s="199" t="str">
        <f t="shared" si="219"/>
        <v/>
      </c>
      <c r="I2779" s="207" t="str">
        <f t="shared" si="220"/>
        <v/>
      </c>
      <c r="J2779" s="208" t="str">
        <f t="shared" si="221"/>
        <v/>
      </c>
    </row>
    <row r="2780" spans="2:10" ht="45" customHeight="1" x14ac:dyDescent="0.25">
      <c r="B2780" s="194">
        <f t="shared" si="222"/>
        <v>2761</v>
      </c>
      <c r="C2780" s="203"/>
      <c r="D2780" s="209"/>
      <c r="E2780" s="205"/>
      <c r="F2780" s="206"/>
      <c r="G2780" s="199" t="str">
        <f t="shared" si="218"/>
        <v/>
      </c>
      <c r="H2780" s="199" t="str">
        <f t="shared" si="219"/>
        <v/>
      </c>
      <c r="I2780" s="207" t="str">
        <f t="shared" si="220"/>
        <v/>
      </c>
      <c r="J2780" s="208" t="str">
        <f t="shared" si="221"/>
        <v/>
      </c>
    </row>
    <row r="2781" spans="2:10" ht="45" customHeight="1" x14ac:dyDescent="0.25">
      <c r="B2781" s="194">
        <f t="shared" si="222"/>
        <v>2762</v>
      </c>
      <c r="C2781" s="203"/>
      <c r="D2781" s="209"/>
      <c r="E2781" s="205"/>
      <c r="F2781" s="206"/>
      <c r="G2781" s="199" t="str">
        <f t="shared" si="218"/>
        <v/>
      </c>
      <c r="H2781" s="199" t="str">
        <f t="shared" si="219"/>
        <v/>
      </c>
      <c r="I2781" s="207" t="str">
        <f t="shared" si="220"/>
        <v/>
      </c>
      <c r="J2781" s="208" t="str">
        <f t="shared" si="221"/>
        <v/>
      </c>
    </row>
    <row r="2782" spans="2:10" ht="45" customHeight="1" x14ac:dyDescent="0.25">
      <c r="B2782" s="194">
        <f t="shared" si="222"/>
        <v>2763</v>
      </c>
      <c r="C2782" s="203"/>
      <c r="D2782" s="209"/>
      <c r="E2782" s="205"/>
      <c r="F2782" s="206"/>
      <c r="G2782" s="199" t="str">
        <f t="shared" si="218"/>
        <v/>
      </c>
      <c r="H2782" s="199" t="str">
        <f t="shared" si="219"/>
        <v/>
      </c>
      <c r="I2782" s="207" t="str">
        <f t="shared" si="220"/>
        <v/>
      </c>
      <c r="J2782" s="208" t="str">
        <f t="shared" si="221"/>
        <v/>
      </c>
    </row>
    <row r="2783" spans="2:10" ht="45" customHeight="1" x14ac:dyDescent="0.25">
      <c r="B2783" s="194">
        <f t="shared" si="222"/>
        <v>2764</v>
      </c>
      <c r="C2783" s="203"/>
      <c r="D2783" s="209"/>
      <c r="E2783" s="205"/>
      <c r="F2783" s="206"/>
      <c r="G2783" s="199" t="str">
        <f t="shared" si="218"/>
        <v/>
      </c>
      <c r="H2783" s="199" t="str">
        <f t="shared" si="219"/>
        <v/>
      </c>
      <c r="I2783" s="207" t="str">
        <f t="shared" si="220"/>
        <v/>
      </c>
      <c r="J2783" s="208" t="str">
        <f t="shared" si="221"/>
        <v/>
      </c>
    </row>
    <row r="2784" spans="2:10" ht="45" customHeight="1" x14ac:dyDescent="0.25">
      <c r="B2784" s="194">
        <f t="shared" si="222"/>
        <v>2765</v>
      </c>
      <c r="C2784" s="203"/>
      <c r="D2784" s="209"/>
      <c r="E2784" s="205"/>
      <c r="F2784" s="206"/>
      <c r="G2784" s="199" t="str">
        <f t="shared" si="218"/>
        <v/>
      </c>
      <c r="H2784" s="199" t="str">
        <f t="shared" si="219"/>
        <v/>
      </c>
      <c r="I2784" s="207" t="str">
        <f t="shared" si="220"/>
        <v/>
      </c>
      <c r="J2784" s="208" t="str">
        <f t="shared" si="221"/>
        <v/>
      </c>
    </row>
    <row r="2785" spans="2:10" ht="45" customHeight="1" x14ac:dyDescent="0.25">
      <c r="B2785" s="194">
        <f t="shared" si="222"/>
        <v>2766</v>
      </c>
      <c r="C2785" s="203"/>
      <c r="D2785" s="209"/>
      <c r="E2785" s="205"/>
      <c r="F2785" s="206"/>
      <c r="G2785" s="199" t="str">
        <f t="shared" si="218"/>
        <v/>
      </c>
      <c r="H2785" s="199" t="str">
        <f t="shared" si="219"/>
        <v/>
      </c>
      <c r="I2785" s="207" t="str">
        <f t="shared" si="220"/>
        <v/>
      </c>
      <c r="J2785" s="208" t="str">
        <f t="shared" si="221"/>
        <v/>
      </c>
    </row>
    <row r="2786" spans="2:10" ht="45" customHeight="1" x14ac:dyDescent="0.25">
      <c r="B2786" s="194">
        <f t="shared" si="222"/>
        <v>2767</v>
      </c>
      <c r="C2786" s="203"/>
      <c r="D2786" s="209"/>
      <c r="E2786" s="205"/>
      <c r="F2786" s="206"/>
      <c r="G2786" s="199" t="str">
        <f t="shared" si="218"/>
        <v/>
      </c>
      <c r="H2786" s="199" t="str">
        <f t="shared" si="219"/>
        <v/>
      </c>
      <c r="I2786" s="207" t="str">
        <f t="shared" si="220"/>
        <v/>
      </c>
      <c r="J2786" s="208" t="str">
        <f t="shared" si="221"/>
        <v/>
      </c>
    </row>
    <row r="2787" spans="2:10" ht="45" customHeight="1" x14ac:dyDescent="0.25">
      <c r="B2787" s="194">
        <f t="shared" si="222"/>
        <v>2768</v>
      </c>
      <c r="C2787" s="203"/>
      <c r="D2787" s="209"/>
      <c r="E2787" s="205"/>
      <c r="F2787" s="206"/>
      <c r="G2787" s="199" t="str">
        <f t="shared" si="218"/>
        <v/>
      </c>
      <c r="H2787" s="199" t="str">
        <f t="shared" si="219"/>
        <v/>
      </c>
      <c r="I2787" s="207" t="str">
        <f t="shared" si="220"/>
        <v/>
      </c>
      <c r="J2787" s="208" t="str">
        <f t="shared" si="221"/>
        <v/>
      </c>
    </row>
    <row r="2788" spans="2:10" ht="45" customHeight="1" x14ac:dyDescent="0.25">
      <c r="B2788" s="194">
        <f t="shared" si="222"/>
        <v>2769</v>
      </c>
      <c r="C2788" s="203"/>
      <c r="D2788" s="209"/>
      <c r="E2788" s="205"/>
      <c r="F2788" s="206"/>
      <c r="G2788" s="199" t="str">
        <f t="shared" si="218"/>
        <v/>
      </c>
      <c r="H2788" s="199" t="str">
        <f t="shared" si="219"/>
        <v/>
      </c>
      <c r="I2788" s="207" t="str">
        <f t="shared" si="220"/>
        <v/>
      </c>
      <c r="J2788" s="208" t="str">
        <f t="shared" si="221"/>
        <v/>
      </c>
    </row>
    <row r="2789" spans="2:10" ht="45" customHeight="1" x14ac:dyDescent="0.25">
      <c r="B2789" s="194">
        <f t="shared" si="222"/>
        <v>2770</v>
      </c>
      <c r="C2789" s="203"/>
      <c r="D2789" s="209"/>
      <c r="E2789" s="205"/>
      <c r="F2789" s="206"/>
      <c r="G2789" s="199" t="str">
        <f t="shared" si="218"/>
        <v/>
      </c>
      <c r="H2789" s="199" t="str">
        <f t="shared" si="219"/>
        <v/>
      </c>
      <c r="I2789" s="207" t="str">
        <f t="shared" si="220"/>
        <v/>
      </c>
      <c r="J2789" s="208" t="str">
        <f t="shared" si="221"/>
        <v/>
      </c>
    </row>
    <row r="2790" spans="2:10" ht="45" customHeight="1" x14ac:dyDescent="0.25">
      <c r="B2790" s="194">
        <f t="shared" si="222"/>
        <v>2771</v>
      </c>
      <c r="C2790" s="203"/>
      <c r="D2790" s="209"/>
      <c r="E2790" s="205"/>
      <c r="F2790" s="206"/>
      <c r="G2790" s="199" t="str">
        <f t="shared" si="218"/>
        <v/>
      </c>
      <c r="H2790" s="199" t="str">
        <f t="shared" si="219"/>
        <v/>
      </c>
      <c r="I2790" s="207" t="str">
        <f t="shared" si="220"/>
        <v/>
      </c>
      <c r="J2790" s="208" t="str">
        <f t="shared" si="221"/>
        <v/>
      </c>
    </row>
    <row r="2791" spans="2:10" ht="45" customHeight="1" x14ac:dyDescent="0.25">
      <c r="B2791" s="194">
        <f t="shared" si="222"/>
        <v>2772</v>
      </c>
      <c r="C2791" s="203"/>
      <c r="D2791" s="209"/>
      <c r="E2791" s="205"/>
      <c r="F2791" s="206"/>
      <c r="G2791" s="199" t="str">
        <f t="shared" si="218"/>
        <v/>
      </c>
      <c r="H2791" s="199" t="str">
        <f t="shared" si="219"/>
        <v/>
      </c>
      <c r="I2791" s="207" t="str">
        <f t="shared" si="220"/>
        <v/>
      </c>
      <c r="J2791" s="208" t="str">
        <f t="shared" si="221"/>
        <v/>
      </c>
    </row>
    <row r="2792" spans="2:10" ht="45" customHeight="1" x14ac:dyDescent="0.25">
      <c r="B2792" s="194">
        <f t="shared" si="222"/>
        <v>2773</v>
      </c>
      <c r="C2792" s="203"/>
      <c r="D2792" s="209"/>
      <c r="E2792" s="205"/>
      <c r="F2792" s="206"/>
      <c r="G2792" s="199" t="str">
        <f t="shared" si="218"/>
        <v/>
      </c>
      <c r="H2792" s="199" t="str">
        <f t="shared" si="219"/>
        <v/>
      </c>
      <c r="I2792" s="207" t="str">
        <f t="shared" si="220"/>
        <v/>
      </c>
      <c r="J2792" s="208" t="str">
        <f t="shared" si="221"/>
        <v/>
      </c>
    </row>
    <row r="2793" spans="2:10" ht="45" customHeight="1" x14ac:dyDescent="0.25">
      <c r="B2793" s="194">
        <f t="shared" si="222"/>
        <v>2774</v>
      </c>
      <c r="C2793" s="203"/>
      <c r="D2793" s="209"/>
      <c r="E2793" s="205"/>
      <c r="F2793" s="206"/>
      <c r="G2793" s="199" t="str">
        <f t="shared" si="218"/>
        <v/>
      </c>
      <c r="H2793" s="199" t="str">
        <f t="shared" si="219"/>
        <v/>
      </c>
      <c r="I2793" s="207" t="str">
        <f t="shared" si="220"/>
        <v/>
      </c>
      <c r="J2793" s="208" t="str">
        <f t="shared" si="221"/>
        <v/>
      </c>
    </row>
    <row r="2794" spans="2:10" ht="45" customHeight="1" x14ac:dyDescent="0.25">
      <c r="B2794" s="194">
        <f t="shared" si="222"/>
        <v>2775</v>
      </c>
      <c r="C2794" s="203"/>
      <c r="D2794" s="209"/>
      <c r="E2794" s="205"/>
      <c r="F2794" s="206"/>
      <c r="G2794" s="199" t="str">
        <f t="shared" si="218"/>
        <v/>
      </c>
      <c r="H2794" s="199" t="str">
        <f t="shared" si="219"/>
        <v/>
      </c>
      <c r="I2794" s="207" t="str">
        <f t="shared" si="220"/>
        <v/>
      </c>
      <c r="J2794" s="208" t="str">
        <f t="shared" si="221"/>
        <v/>
      </c>
    </row>
    <row r="2795" spans="2:10" ht="45" customHeight="1" x14ac:dyDescent="0.25">
      <c r="B2795" s="194">
        <f t="shared" si="222"/>
        <v>2776</v>
      </c>
      <c r="C2795" s="203"/>
      <c r="D2795" s="209"/>
      <c r="E2795" s="205"/>
      <c r="F2795" s="206"/>
      <c r="G2795" s="199" t="str">
        <f t="shared" si="218"/>
        <v/>
      </c>
      <c r="H2795" s="199" t="str">
        <f t="shared" si="219"/>
        <v/>
      </c>
      <c r="I2795" s="207" t="str">
        <f t="shared" si="220"/>
        <v/>
      </c>
      <c r="J2795" s="208" t="str">
        <f t="shared" si="221"/>
        <v/>
      </c>
    </row>
    <row r="2796" spans="2:10" ht="45" customHeight="1" x14ac:dyDescent="0.25">
      <c r="B2796" s="194">
        <f t="shared" si="222"/>
        <v>2777</v>
      </c>
      <c r="C2796" s="203"/>
      <c r="D2796" s="209"/>
      <c r="E2796" s="205"/>
      <c r="F2796" s="206"/>
      <c r="G2796" s="199" t="str">
        <f t="shared" si="218"/>
        <v/>
      </c>
      <c r="H2796" s="199" t="str">
        <f t="shared" si="219"/>
        <v/>
      </c>
      <c r="I2796" s="207" t="str">
        <f t="shared" si="220"/>
        <v/>
      </c>
      <c r="J2796" s="208" t="str">
        <f t="shared" si="221"/>
        <v/>
      </c>
    </row>
    <row r="2797" spans="2:10" ht="45" customHeight="1" x14ac:dyDescent="0.25">
      <c r="B2797" s="194">
        <f t="shared" si="222"/>
        <v>2778</v>
      </c>
      <c r="C2797" s="203"/>
      <c r="D2797" s="209"/>
      <c r="E2797" s="205"/>
      <c r="F2797" s="206"/>
      <c r="G2797" s="199" t="str">
        <f t="shared" si="218"/>
        <v/>
      </c>
      <c r="H2797" s="199" t="str">
        <f t="shared" si="219"/>
        <v/>
      </c>
      <c r="I2797" s="207" t="str">
        <f t="shared" si="220"/>
        <v/>
      </c>
      <c r="J2797" s="208" t="str">
        <f t="shared" si="221"/>
        <v/>
      </c>
    </row>
    <row r="2798" spans="2:10" ht="45" customHeight="1" x14ac:dyDescent="0.25">
      <c r="B2798" s="194">
        <f t="shared" si="222"/>
        <v>2779</v>
      </c>
      <c r="C2798" s="203"/>
      <c r="D2798" s="209"/>
      <c r="E2798" s="205"/>
      <c r="F2798" s="206"/>
      <c r="G2798" s="199" t="str">
        <f t="shared" si="218"/>
        <v/>
      </c>
      <c r="H2798" s="199" t="str">
        <f t="shared" si="219"/>
        <v/>
      </c>
      <c r="I2798" s="207" t="str">
        <f t="shared" si="220"/>
        <v/>
      </c>
      <c r="J2798" s="208" t="str">
        <f t="shared" si="221"/>
        <v/>
      </c>
    </row>
    <row r="2799" spans="2:10" ht="45" customHeight="1" x14ac:dyDescent="0.25">
      <c r="B2799" s="194">
        <f t="shared" si="222"/>
        <v>2780</v>
      </c>
      <c r="C2799" s="203"/>
      <c r="D2799" s="209"/>
      <c r="E2799" s="205"/>
      <c r="F2799" s="206"/>
      <c r="G2799" s="199" t="str">
        <f t="shared" si="218"/>
        <v/>
      </c>
      <c r="H2799" s="199" t="str">
        <f t="shared" si="219"/>
        <v/>
      </c>
      <c r="I2799" s="207" t="str">
        <f t="shared" si="220"/>
        <v/>
      </c>
      <c r="J2799" s="208" t="str">
        <f t="shared" si="221"/>
        <v/>
      </c>
    </row>
    <row r="2800" spans="2:10" ht="45" customHeight="1" x14ac:dyDescent="0.25">
      <c r="B2800" s="194">
        <f t="shared" si="222"/>
        <v>2781</v>
      </c>
      <c r="C2800" s="203"/>
      <c r="D2800" s="209"/>
      <c r="E2800" s="205"/>
      <c r="F2800" s="206"/>
      <c r="G2800" s="199" t="str">
        <f t="shared" si="218"/>
        <v/>
      </c>
      <c r="H2800" s="199" t="str">
        <f t="shared" si="219"/>
        <v/>
      </c>
      <c r="I2800" s="207" t="str">
        <f t="shared" si="220"/>
        <v/>
      </c>
      <c r="J2800" s="208" t="str">
        <f t="shared" si="221"/>
        <v/>
      </c>
    </row>
    <row r="2801" spans="2:10" ht="45" customHeight="1" x14ac:dyDescent="0.25">
      <c r="B2801" s="194">
        <f t="shared" si="222"/>
        <v>2782</v>
      </c>
      <c r="C2801" s="203"/>
      <c r="D2801" s="209"/>
      <c r="E2801" s="205"/>
      <c r="F2801" s="206"/>
      <c r="G2801" s="199" t="str">
        <f t="shared" si="218"/>
        <v/>
      </c>
      <c r="H2801" s="199" t="str">
        <f t="shared" si="219"/>
        <v/>
      </c>
      <c r="I2801" s="207" t="str">
        <f t="shared" si="220"/>
        <v/>
      </c>
      <c r="J2801" s="208" t="str">
        <f t="shared" si="221"/>
        <v/>
      </c>
    </row>
    <row r="2802" spans="2:10" ht="45" customHeight="1" x14ac:dyDescent="0.25">
      <c r="B2802" s="194">
        <f t="shared" si="222"/>
        <v>2783</v>
      </c>
      <c r="C2802" s="203"/>
      <c r="D2802" s="209"/>
      <c r="E2802" s="205"/>
      <c r="F2802" s="206"/>
      <c r="G2802" s="199" t="str">
        <f t="shared" si="218"/>
        <v/>
      </c>
      <c r="H2802" s="199" t="str">
        <f t="shared" si="219"/>
        <v/>
      </c>
      <c r="I2802" s="207" t="str">
        <f t="shared" si="220"/>
        <v/>
      </c>
      <c r="J2802" s="208" t="str">
        <f t="shared" si="221"/>
        <v/>
      </c>
    </row>
    <row r="2803" spans="2:10" ht="45" customHeight="1" x14ac:dyDescent="0.25">
      <c r="B2803" s="194">
        <f t="shared" si="222"/>
        <v>2784</v>
      </c>
      <c r="C2803" s="203"/>
      <c r="D2803" s="209"/>
      <c r="E2803" s="205"/>
      <c r="F2803" s="206"/>
      <c r="G2803" s="199" t="str">
        <f t="shared" si="218"/>
        <v/>
      </c>
      <c r="H2803" s="199" t="str">
        <f t="shared" si="219"/>
        <v/>
      </c>
      <c r="I2803" s="207" t="str">
        <f t="shared" si="220"/>
        <v/>
      </c>
      <c r="J2803" s="208" t="str">
        <f t="shared" si="221"/>
        <v/>
      </c>
    </row>
    <row r="2804" spans="2:10" ht="45" customHeight="1" x14ac:dyDescent="0.25">
      <c r="B2804" s="194">
        <f t="shared" si="222"/>
        <v>2785</v>
      </c>
      <c r="C2804" s="203"/>
      <c r="D2804" s="209"/>
      <c r="E2804" s="205"/>
      <c r="F2804" s="206"/>
      <c r="G2804" s="199" t="str">
        <f t="shared" si="218"/>
        <v/>
      </c>
      <c r="H2804" s="199" t="str">
        <f t="shared" si="219"/>
        <v/>
      </c>
      <c r="I2804" s="207" t="str">
        <f t="shared" si="220"/>
        <v/>
      </c>
      <c r="J2804" s="208" t="str">
        <f t="shared" si="221"/>
        <v/>
      </c>
    </row>
    <row r="2805" spans="2:10" ht="45" customHeight="1" x14ac:dyDescent="0.25">
      <c r="B2805" s="194">
        <f t="shared" si="222"/>
        <v>2786</v>
      </c>
      <c r="C2805" s="203"/>
      <c r="D2805" s="209"/>
      <c r="E2805" s="205"/>
      <c r="F2805" s="206"/>
      <c r="G2805" s="199" t="str">
        <f t="shared" si="218"/>
        <v/>
      </c>
      <c r="H2805" s="199" t="str">
        <f t="shared" si="219"/>
        <v/>
      </c>
      <c r="I2805" s="207" t="str">
        <f t="shared" si="220"/>
        <v/>
      </c>
      <c r="J2805" s="208" t="str">
        <f t="shared" si="221"/>
        <v/>
      </c>
    </row>
    <row r="2806" spans="2:10" ht="45" customHeight="1" x14ac:dyDescent="0.25">
      <c r="B2806" s="194">
        <f t="shared" si="222"/>
        <v>2787</v>
      </c>
      <c r="C2806" s="203"/>
      <c r="D2806" s="209"/>
      <c r="E2806" s="205"/>
      <c r="F2806" s="206"/>
      <c r="G2806" s="199" t="str">
        <f t="shared" si="218"/>
        <v/>
      </c>
      <c r="H2806" s="199" t="str">
        <f t="shared" si="219"/>
        <v/>
      </c>
      <c r="I2806" s="207" t="str">
        <f t="shared" si="220"/>
        <v/>
      </c>
      <c r="J2806" s="208" t="str">
        <f t="shared" si="221"/>
        <v/>
      </c>
    </row>
    <row r="2807" spans="2:10" ht="45" customHeight="1" x14ac:dyDescent="0.25">
      <c r="B2807" s="194">
        <f t="shared" si="222"/>
        <v>2788</v>
      </c>
      <c r="C2807" s="203"/>
      <c r="D2807" s="209"/>
      <c r="E2807" s="205"/>
      <c r="F2807" s="206"/>
      <c r="G2807" s="199" t="str">
        <f t="shared" si="218"/>
        <v/>
      </c>
      <c r="H2807" s="199" t="str">
        <f t="shared" si="219"/>
        <v/>
      </c>
      <c r="I2807" s="207" t="str">
        <f t="shared" si="220"/>
        <v/>
      </c>
      <c r="J2807" s="208" t="str">
        <f t="shared" si="221"/>
        <v/>
      </c>
    </row>
    <row r="2808" spans="2:10" ht="45" customHeight="1" x14ac:dyDescent="0.25">
      <c r="B2808" s="194">
        <f t="shared" si="222"/>
        <v>2789</v>
      </c>
      <c r="C2808" s="203"/>
      <c r="D2808" s="209"/>
      <c r="E2808" s="205"/>
      <c r="F2808" s="206"/>
      <c r="G2808" s="199" t="str">
        <f t="shared" si="218"/>
        <v/>
      </c>
      <c r="H2808" s="199" t="str">
        <f t="shared" si="219"/>
        <v/>
      </c>
      <c r="I2808" s="207" t="str">
        <f t="shared" si="220"/>
        <v/>
      </c>
      <c r="J2808" s="208" t="str">
        <f t="shared" si="221"/>
        <v/>
      </c>
    </row>
    <row r="2809" spans="2:10" ht="45" customHeight="1" x14ac:dyDescent="0.25">
      <c r="B2809" s="194">
        <f t="shared" si="222"/>
        <v>2790</v>
      </c>
      <c r="C2809" s="203"/>
      <c r="D2809" s="209"/>
      <c r="E2809" s="205"/>
      <c r="F2809" s="206"/>
      <c r="G2809" s="199" t="str">
        <f t="shared" si="218"/>
        <v/>
      </c>
      <c r="H2809" s="199" t="str">
        <f t="shared" si="219"/>
        <v/>
      </c>
      <c r="I2809" s="207" t="str">
        <f t="shared" si="220"/>
        <v/>
      </c>
      <c r="J2809" s="208" t="str">
        <f t="shared" si="221"/>
        <v/>
      </c>
    </row>
    <row r="2810" spans="2:10" ht="45" customHeight="1" x14ac:dyDescent="0.25">
      <c r="B2810" s="194">
        <f t="shared" si="222"/>
        <v>2791</v>
      </c>
      <c r="C2810" s="203"/>
      <c r="D2810" s="209"/>
      <c r="E2810" s="205"/>
      <c r="F2810" s="206"/>
      <c r="G2810" s="199" t="str">
        <f t="shared" si="218"/>
        <v/>
      </c>
      <c r="H2810" s="199" t="str">
        <f t="shared" si="219"/>
        <v/>
      </c>
      <c r="I2810" s="207" t="str">
        <f t="shared" si="220"/>
        <v/>
      </c>
      <c r="J2810" s="208" t="str">
        <f t="shared" si="221"/>
        <v/>
      </c>
    </row>
    <row r="2811" spans="2:10" ht="45" customHeight="1" x14ac:dyDescent="0.25">
      <c r="B2811" s="194">
        <f t="shared" si="222"/>
        <v>2792</v>
      </c>
      <c r="C2811" s="203"/>
      <c r="D2811" s="209"/>
      <c r="E2811" s="205"/>
      <c r="F2811" s="206"/>
      <c r="G2811" s="199" t="str">
        <f t="shared" si="218"/>
        <v/>
      </c>
      <c r="H2811" s="199" t="str">
        <f t="shared" si="219"/>
        <v/>
      </c>
      <c r="I2811" s="207" t="str">
        <f t="shared" si="220"/>
        <v/>
      </c>
      <c r="J2811" s="208" t="str">
        <f t="shared" si="221"/>
        <v/>
      </c>
    </row>
    <row r="2812" spans="2:10" ht="45" customHeight="1" x14ac:dyDescent="0.25">
      <c r="B2812" s="194">
        <f t="shared" si="222"/>
        <v>2793</v>
      </c>
      <c r="C2812" s="203"/>
      <c r="D2812" s="209"/>
      <c r="E2812" s="205"/>
      <c r="F2812" s="206"/>
      <c r="G2812" s="199" t="str">
        <f t="shared" si="218"/>
        <v/>
      </c>
      <c r="H2812" s="199" t="str">
        <f t="shared" si="219"/>
        <v/>
      </c>
      <c r="I2812" s="207" t="str">
        <f t="shared" si="220"/>
        <v/>
      </c>
      <c r="J2812" s="208" t="str">
        <f t="shared" si="221"/>
        <v/>
      </c>
    </row>
    <row r="2813" spans="2:10" ht="45" customHeight="1" x14ac:dyDescent="0.25">
      <c r="B2813" s="194">
        <f t="shared" si="222"/>
        <v>2794</v>
      </c>
      <c r="C2813" s="203"/>
      <c r="D2813" s="209"/>
      <c r="E2813" s="205"/>
      <c r="F2813" s="206"/>
      <c r="G2813" s="199" t="str">
        <f t="shared" si="218"/>
        <v/>
      </c>
      <c r="H2813" s="199" t="str">
        <f t="shared" si="219"/>
        <v/>
      </c>
      <c r="I2813" s="207" t="str">
        <f t="shared" si="220"/>
        <v/>
      </c>
      <c r="J2813" s="208" t="str">
        <f t="shared" si="221"/>
        <v/>
      </c>
    </row>
    <row r="2814" spans="2:10" ht="45" customHeight="1" x14ac:dyDescent="0.25">
      <c r="B2814" s="194">
        <f t="shared" si="222"/>
        <v>2795</v>
      </c>
      <c r="C2814" s="203"/>
      <c r="D2814" s="209"/>
      <c r="E2814" s="205"/>
      <c r="F2814" s="206"/>
      <c r="G2814" s="199" t="str">
        <f t="shared" si="218"/>
        <v/>
      </c>
      <c r="H2814" s="199" t="str">
        <f t="shared" si="219"/>
        <v/>
      </c>
      <c r="I2814" s="207" t="str">
        <f t="shared" si="220"/>
        <v/>
      </c>
      <c r="J2814" s="208" t="str">
        <f t="shared" si="221"/>
        <v/>
      </c>
    </row>
    <row r="2815" spans="2:10" ht="45" customHeight="1" x14ac:dyDescent="0.25">
      <c r="B2815" s="194">
        <f t="shared" si="222"/>
        <v>2796</v>
      </c>
      <c r="C2815" s="203"/>
      <c r="D2815" s="209"/>
      <c r="E2815" s="205"/>
      <c r="F2815" s="206"/>
      <c r="G2815" s="199" t="str">
        <f t="shared" si="218"/>
        <v/>
      </c>
      <c r="H2815" s="199" t="str">
        <f t="shared" si="219"/>
        <v/>
      </c>
      <c r="I2815" s="207" t="str">
        <f t="shared" si="220"/>
        <v/>
      </c>
      <c r="J2815" s="208" t="str">
        <f t="shared" si="221"/>
        <v/>
      </c>
    </row>
    <row r="2816" spans="2:10" ht="45" customHeight="1" x14ac:dyDescent="0.25">
      <c r="B2816" s="194">
        <f t="shared" si="222"/>
        <v>2797</v>
      </c>
      <c r="C2816" s="203"/>
      <c r="D2816" s="209"/>
      <c r="E2816" s="205"/>
      <c r="F2816" s="206"/>
      <c r="G2816" s="199" t="str">
        <f t="shared" si="218"/>
        <v/>
      </c>
      <c r="H2816" s="199" t="str">
        <f t="shared" si="219"/>
        <v/>
      </c>
      <c r="I2816" s="207" t="str">
        <f t="shared" si="220"/>
        <v/>
      </c>
      <c r="J2816" s="208" t="str">
        <f t="shared" si="221"/>
        <v/>
      </c>
    </row>
    <row r="2817" spans="2:10" ht="45" customHeight="1" x14ac:dyDescent="0.25">
      <c r="B2817" s="194">
        <f t="shared" si="222"/>
        <v>2798</v>
      </c>
      <c r="C2817" s="203"/>
      <c r="D2817" s="209"/>
      <c r="E2817" s="205"/>
      <c r="F2817" s="206"/>
      <c r="G2817" s="199" t="str">
        <f t="shared" si="218"/>
        <v/>
      </c>
      <c r="H2817" s="199" t="str">
        <f t="shared" si="219"/>
        <v/>
      </c>
      <c r="I2817" s="207" t="str">
        <f t="shared" si="220"/>
        <v/>
      </c>
      <c r="J2817" s="208" t="str">
        <f t="shared" si="221"/>
        <v/>
      </c>
    </row>
    <row r="2818" spans="2:10" ht="45" customHeight="1" x14ac:dyDescent="0.25">
      <c r="B2818" s="194">
        <f t="shared" si="222"/>
        <v>2799</v>
      </c>
      <c r="C2818" s="203"/>
      <c r="D2818" s="209"/>
      <c r="E2818" s="205"/>
      <c r="F2818" s="206"/>
      <c r="G2818" s="199" t="str">
        <f t="shared" si="218"/>
        <v/>
      </c>
      <c r="H2818" s="199" t="str">
        <f t="shared" si="219"/>
        <v/>
      </c>
      <c r="I2818" s="207" t="str">
        <f t="shared" si="220"/>
        <v/>
      </c>
      <c r="J2818" s="208" t="str">
        <f t="shared" si="221"/>
        <v/>
      </c>
    </row>
    <row r="2819" spans="2:10" ht="45" customHeight="1" x14ac:dyDescent="0.25">
      <c r="B2819" s="194">
        <f t="shared" si="222"/>
        <v>2800</v>
      </c>
      <c r="C2819" s="203"/>
      <c r="D2819" s="209"/>
      <c r="E2819" s="205"/>
      <c r="F2819" s="206"/>
      <c r="G2819" s="199" t="str">
        <f t="shared" si="218"/>
        <v/>
      </c>
      <c r="H2819" s="199" t="str">
        <f t="shared" si="219"/>
        <v/>
      </c>
      <c r="I2819" s="207" t="str">
        <f t="shared" si="220"/>
        <v/>
      </c>
      <c r="J2819" s="208" t="str">
        <f t="shared" si="221"/>
        <v/>
      </c>
    </row>
    <row r="2820" spans="2:10" ht="45" customHeight="1" x14ac:dyDescent="0.25">
      <c r="B2820" s="194">
        <f t="shared" si="222"/>
        <v>2801</v>
      </c>
      <c r="C2820" s="203"/>
      <c r="D2820" s="209"/>
      <c r="E2820" s="205"/>
      <c r="F2820" s="206"/>
      <c r="G2820" s="199" t="str">
        <f t="shared" si="218"/>
        <v/>
      </c>
      <c r="H2820" s="199" t="str">
        <f t="shared" si="219"/>
        <v/>
      </c>
      <c r="I2820" s="207" t="str">
        <f t="shared" si="220"/>
        <v/>
      </c>
      <c r="J2820" s="208" t="str">
        <f t="shared" si="221"/>
        <v/>
      </c>
    </row>
    <row r="2821" spans="2:10" ht="45" customHeight="1" x14ac:dyDescent="0.25">
      <c r="B2821" s="194">
        <f t="shared" si="222"/>
        <v>2802</v>
      </c>
      <c r="C2821" s="203"/>
      <c r="D2821" s="209"/>
      <c r="E2821" s="205"/>
      <c r="F2821" s="206"/>
      <c r="G2821" s="199" t="str">
        <f t="shared" si="218"/>
        <v/>
      </c>
      <c r="H2821" s="199" t="str">
        <f t="shared" si="219"/>
        <v/>
      </c>
      <c r="I2821" s="207" t="str">
        <f t="shared" si="220"/>
        <v/>
      </c>
      <c r="J2821" s="208" t="str">
        <f t="shared" si="221"/>
        <v/>
      </c>
    </row>
    <row r="2822" spans="2:10" ht="45" customHeight="1" x14ac:dyDescent="0.25">
      <c r="B2822" s="194">
        <f t="shared" si="222"/>
        <v>2803</v>
      </c>
      <c r="C2822" s="203"/>
      <c r="D2822" s="209"/>
      <c r="E2822" s="205"/>
      <c r="F2822" s="206"/>
      <c r="G2822" s="199" t="str">
        <f t="shared" si="218"/>
        <v/>
      </c>
      <c r="H2822" s="199" t="str">
        <f t="shared" si="219"/>
        <v/>
      </c>
      <c r="I2822" s="207" t="str">
        <f t="shared" si="220"/>
        <v/>
      </c>
      <c r="J2822" s="208" t="str">
        <f t="shared" si="221"/>
        <v/>
      </c>
    </row>
    <row r="2823" spans="2:10" ht="45" customHeight="1" x14ac:dyDescent="0.25">
      <c r="B2823" s="194">
        <f t="shared" si="222"/>
        <v>2804</v>
      </c>
      <c r="C2823" s="203"/>
      <c r="D2823" s="209"/>
      <c r="E2823" s="205"/>
      <c r="F2823" s="206"/>
      <c r="G2823" s="199" t="str">
        <f t="shared" si="218"/>
        <v/>
      </c>
      <c r="H2823" s="199" t="str">
        <f t="shared" si="219"/>
        <v/>
      </c>
      <c r="I2823" s="207" t="str">
        <f t="shared" si="220"/>
        <v/>
      </c>
      <c r="J2823" s="208" t="str">
        <f t="shared" si="221"/>
        <v/>
      </c>
    </row>
    <row r="2824" spans="2:10" ht="45" customHeight="1" x14ac:dyDescent="0.25">
      <c r="B2824" s="194">
        <f t="shared" si="222"/>
        <v>2805</v>
      </c>
      <c r="C2824" s="203"/>
      <c r="D2824" s="209"/>
      <c r="E2824" s="205"/>
      <c r="F2824" s="206"/>
      <c r="G2824" s="199" t="str">
        <f t="shared" si="218"/>
        <v/>
      </c>
      <c r="H2824" s="199" t="str">
        <f t="shared" si="219"/>
        <v/>
      </c>
      <c r="I2824" s="207" t="str">
        <f t="shared" si="220"/>
        <v/>
      </c>
      <c r="J2824" s="208" t="str">
        <f t="shared" si="221"/>
        <v/>
      </c>
    </row>
    <row r="2825" spans="2:10" ht="45" customHeight="1" x14ac:dyDescent="0.25">
      <c r="B2825" s="194">
        <f t="shared" si="222"/>
        <v>2806</v>
      </c>
      <c r="C2825" s="203"/>
      <c r="D2825" s="209"/>
      <c r="E2825" s="205"/>
      <c r="F2825" s="206"/>
      <c r="G2825" s="199" t="str">
        <f t="shared" si="218"/>
        <v/>
      </c>
      <c r="H2825" s="199" t="str">
        <f t="shared" si="219"/>
        <v/>
      </c>
      <c r="I2825" s="207" t="str">
        <f t="shared" si="220"/>
        <v/>
      </c>
      <c r="J2825" s="208" t="str">
        <f t="shared" si="221"/>
        <v/>
      </c>
    </row>
    <row r="2826" spans="2:10" ht="45" customHeight="1" x14ac:dyDescent="0.25">
      <c r="B2826" s="194">
        <f t="shared" si="222"/>
        <v>2807</v>
      </c>
      <c r="C2826" s="203"/>
      <c r="D2826" s="209"/>
      <c r="E2826" s="205"/>
      <c r="F2826" s="206"/>
      <c r="G2826" s="199" t="str">
        <f t="shared" si="218"/>
        <v/>
      </c>
      <c r="H2826" s="199" t="str">
        <f t="shared" si="219"/>
        <v/>
      </c>
      <c r="I2826" s="207" t="str">
        <f t="shared" si="220"/>
        <v/>
      </c>
      <c r="J2826" s="208" t="str">
        <f t="shared" si="221"/>
        <v/>
      </c>
    </row>
    <row r="2827" spans="2:10" ht="45" customHeight="1" x14ac:dyDescent="0.25">
      <c r="B2827" s="194">
        <f t="shared" si="222"/>
        <v>2808</v>
      </c>
      <c r="C2827" s="203"/>
      <c r="D2827" s="209"/>
      <c r="E2827" s="205"/>
      <c r="F2827" s="206"/>
      <c r="G2827" s="199" t="str">
        <f t="shared" si="218"/>
        <v/>
      </c>
      <c r="H2827" s="199" t="str">
        <f t="shared" si="219"/>
        <v/>
      </c>
      <c r="I2827" s="207" t="str">
        <f t="shared" si="220"/>
        <v/>
      </c>
      <c r="J2827" s="208" t="str">
        <f t="shared" si="221"/>
        <v/>
      </c>
    </row>
    <row r="2828" spans="2:10" ht="45" customHeight="1" x14ac:dyDescent="0.25">
      <c r="B2828" s="194">
        <f t="shared" si="222"/>
        <v>2809</v>
      </c>
      <c r="C2828" s="203"/>
      <c r="D2828" s="209"/>
      <c r="E2828" s="205"/>
      <c r="F2828" s="206"/>
      <c r="G2828" s="199" t="str">
        <f t="shared" si="218"/>
        <v/>
      </c>
      <c r="H2828" s="199" t="str">
        <f t="shared" si="219"/>
        <v/>
      </c>
      <c r="I2828" s="207" t="str">
        <f t="shared" si="220"/>
        <v/>
      </c>
      <c r="J2828" s="208" t="str">
        <f t="shared" si="221"/>
        <v/>
      </c>
    </row>
    <row r="2829" spans="2:10" ht="45" customHeight="1" x14ac:dyDescent="0.25">
      <c r="B2829" s="194">
        <f t="shared" si="222"/>
        <v>2810</v>
      </c>
      <c r="C2829" s="203"/>
      <c r="D2829" s="209"/>
      <c r="E2829" s="205"/>
      <c r="F2829" s="206"/>
      <c r="G2829" s="199" t="str">
        <f t="shared" si="218"/>
        <v/>
      </c>
      <c r="H2829" s="199" t="str">
        <f t="shared" si="219"/>
        <v/>
      </c>
      <c r="I2829" s="207" t="str">
        <f t="shared" si="220"/>
        <v/>
      </c>
      <c r="J2829" s="208" t="str">
        <f t="shared" si="221"/>
        <v/>
      </c>
    </row>
    <row r="2830" spans="2:10" ht="45" customHeight="1" x14ac:dyDescent="0.25">
      <c r="B2830" s="194">
        <f t="shared" si="222"/>
        <v>2811</v>
      </c>
      <c r="C2830" s="203"/>
      <c r="D2830" s="209"/>
      <c r="E2830" s="205"/>
      <c r="F2830" s="206"/>
      <c r="G2830" s="199" t="str">
        <f t="shared" si="218"/>
        <v/>
      </c>
      <c r="H2830" s="199" t="str">
        <f t="shared" si="219"/>
        <v/>
      </c>
      <c r="I2830" s="207" t="str">
        <f t="shared" si="220"/>
        <v/>
      </c>
      <c r="J2830" s="208" t="str">
        <f t="shared" si="221"/>
        <v/>
      </c>
    </row>
    <row r="2831" spans="2:10" ht="45" customHeight="1" x14ac:dyDescent="0.25">
      <c r="B2831" s="194">
        <f t="shared" si="222"/>
        <v>2812</v>
      </c>
      <c r="C2831" s="203"/>
      <c r="D2831" s="209"/>
      <c r="E2831" s="205"/>
      <c r="F2831" s="206"/>
      <c r="G2831" s="199" t="str">
        <f t="shared" si="218"/>
        <v/>
      </c>
      <c r="H2831" s="199" t="str">
        <f t="shared" si="219"/>
        <v/>
      </c>
      <c r="I2831" s="207" t="str">
        <f t="shared" si="220"/>
        <v/>
      </c>
      <c r="J2831" s="208" t="str">
        <f t="shared" si="221"/>
        <v/>
      </c>
    </row>
    <row r="2832" spans="2:10" ht="45" customHeight="1" x14ac:dyDescent="0.25">
      <c r="B2832" s="194">
        <f t="shared" si="222"/>
        <v>2813</v>
      </c>
      <c r="C2832" s="203"/>
      <c r="D2832" s="209"/>
      <c r="E2832" s="205"/>
      <c r="F2832" s="206"/>
      <c r="G2832" s="199" t="str">
        <f t="shared" si="218"/>
        <v/>
      </c>
      <c r="H2832" s="199" t="str">
        <f t="shared" si="219"/>
        <v/>
      </c>
      <c r="I2832" s="207" t="str">
        <f t="shared" si="220"/>
        <v/>
      </c>
      <c r="J2832" s="208" t="str">
        <f t="shared" si="221"/>
        <v/>
      </c>
    </row>
    <row r="2833" spans="2:10" ht="45" customHeight="1" x14ac:dyDescent="0.25">
      <c r="B2833" s="194">
        <f t="shared" si="222"/>
        <v>2814</v>
      </c>
      <c r="C2833" s="203"/>
      <c r="D2833" s="209"/>
      <c r="E2833" s="205"/>
      <c r="F2833" s="206"/>
      <c r="G2833" s="199" t="str">
        <f t="shared" si="218"/>
        <v/>
      </c>
      <c r="H2833" s="199" t="str">
        <f t="shared" si="219"/>
        <v/>
      </c>
      <c r="I2833" s="207" t="str">
        <f t="shared" si="220"/>
        <v/>
      </c>
      <c r="J2833" s="208" t="str">
        <f t="shared" si="221"/>
        <v/>
      </c>
    </row>
    <row r="2834" spans="2:10" ht="45" customHeight="1" x14ac:dyDescent="0.25">
      <c r="B2834" s="194">
        <f t="shared" si="222"/>
        <v>2815</v>
      </c>
      <c r="C2834" s="203"/>
      <c r="D2834" s="209"/>
      <c r="E2834" s="205"/>
      <c r="F2834" s="206"/>
      <c r="G2834" s="199" t="str">
        <f t="shared" si="218"/>
        <v/>
      </c>
      <c r="H2834" s="199" t="str">
        <f t="shared" si="219"/>
        <v/>
      </c>
      <c r="I2834" s="207" t="str">
        <f t="shared" si="220"/>
        <v/>
      </c>
      <c r="J2834" s="208" t="str">
        <f t="shared" si="221"/>
        <v/>
      </c>
    </row>
    <row r="2835" spans="2:10" ht="45" customHeight="1" x14ac:dyDescent="0.25">
      <c r="B2835" s="194">
        <f t="shared" si="222"/>
        <v>2816</v>
      </c>
      <c r="C2835" s="203"/>
      <c r="D2835" s="209"/>
      <c r="E2835" s="205"/>
      <c r="F2835" s="206"/>
      <c r="G2835" s="199" t="str">
        <f t="shared" ref="G2835:G2898" si="223">IF(D2835&gt;0,G2834+D2835,"")</f>
        <v/>
      </c>
      <c r="H2835" s="199" t="str">
        <f t="shared" ref="H2835:H2898" si="224">IF(E2835&gt;0,+D2835/E2835,"")</f>
        <v/>
      </c>
      <c r="I2835" s="207" t="str">
        <f t="shared" ref="I2835:I2898" si="225">IF(ISERR(F2835/D2835),"",(F2835/D2835))</f>
        <v/>
      </c>
      <c r="J2835" s="208" t="str">
        <f t="shared" ref="J2835:J2898" si="226">IF(D2835&gt;0,(IF(AND(ISERROR(VLOOKUP(D2835/$J$12,$M$10:$O$13,3,1))),"ALERTA. Registre SMMLV, casilla 8",VLOOKUP(D2835/$J$12,$M$10:$O$13,3,1))),"")</f>
        <v/>
      </c>
    </row>
    <row r="2836" spans="2:10" ht="45" customHeight="1" x14ac:dyDescent="0.25">
      <c r="B2836" s="194">
        <f t="shared" si="222"/>
        <v>2817</v>
      </c>
      <c r="C2836" s="203"/>
      <c r="D2836" s="209"/>
      <c r="E2836" s="205"/>
      <c r="F2836" s="206"/>
      <c r="G2836" s="199" t="str">
        <f t="shared" si="223"/>
        <v/>
      </c>
      <c r="H2836" s="199" t="str">
        <f t="shared" si="224"/>
        <v/>
      </c>
      <c r="I2836" s="207" t="str">
        <f t="shared" si="225"/>
        <v/>
      </c>
      <c r="J2836" s="208" t="str">
        <f t="shared" si="226"/>
        <v/>
      </c>
    </row>
    <row r="2837" spans="2:10" ht="45" customHeight="1" x14ac:dyDescent="0.25">
      <c r="B2837" s="194">
        <f t="shared" ref="B2837:B2900" si="227">1+B2836</f>
        <v>2818</v>
      </c>
      <c r="C2837" s="203"/>
      <c r="D2837" s="209"/>
      <c r="E2837" s="205"/>
      <c r="F2837" s="206"/>
      <c r="G2837" s="199" t="str">
        <f t="shared" si="223"/>
        <v/>
      </c>
      <c r="H2837" s="199" t="str">
        <f t="shared" si="224"/>
        <v/>
      </c>
      <c r="I2837" s="207" t="str">
        <f t="shared" si="225"/>
        <v/>
      </c>
      <c r="J2837" s="208" t="str">
        <f t="shared" si="226"/>
        <v/>
      </c>
    </row>
    <row r="2838" spans="2:10" ht="45" customHeight="1" x14ac:dyDescent="0.25">
      <c r="B2838" s="194">
        <f t="shared" si="227"/>
        <v>2819</v>
      </c>
      <c r="C2838" s="203"/>
      <c r="D2838" s="209"/>
      <c r="E2838" s="205"/>
      <c r="F2838" s="206"/>
      <c r="G2838" s="199" t="str">
        <f t="shared" si="223"/>
        <v/>
      </c>
      <c r="H2838" s="199" t="str">
        <f t="shared" si="224"/>
        <v/>
      </c>
      <c r="I2838" s="207" t="str">
        <f t="shared" si="225"/>
        <v/>
      </c>
      <c r="J2838" s="208" t="str">
        <f t="shared" si="226"/>
        <v/>
      </c>
    </row>
    <row r="2839" spans="2:10" ht="45" customHeight="1" x14ac:dyDescent="0.25">
      <c r="B2839" s="194">
        <f t="shared" si="227"/>
        <v>2820</v>
      </c>
      <c r="C2839" s="203"/>
      <c r="D2839" s="209"/>
      <c r="E2839" s="205"/>
      <c r="F2839" s="206"/>
      <c r="G2839" s="199" t="str">
        <f t="shared" si="223"/>
        <v/>
      </c>
      <c r="H2839" s="199" t="str">
        <f t="shared" si="224"/>
        <v/>
      </c>
      <c r="I2839" s="207" t="str">
        <f t="shared" si="225"/>
        <v/>
      </c>
      <c r="J2839" s="208" t="str">
        <f t="shared" si="226"/>
        <v/>
      </c>
    </row>
    <row r="2840" spans="2:10" ht="45" customHeight="1" x14ac:dyDescent="0.25">
      <c r="B2840" s="194">
        <f t="shared" si="227"/>
        <v>2821</v>
      </c>
      <c r="C2840" s="203"/>
      <c r="D2840" s="209"/>
      <c r="E2840" s="205"/>
      <c r="F2840" s="206"/>
      <c r="G2840" s="199" t="str">
        <f t="shared" si="223"/>
        <v/>
      </c>
      <c r="H2840" s="199" t="str">
        <f t="shared" si="224"/>
        <v/>
      </c>
      <c r="I2840" s="207" t="str">
        <f t="shared" si="225"/>
        <v/>
      </c>
      <c r="J2840" s="208" t="str">
        <f t="shared" si="226"/>
        <v/>
      </c>
    </row>
    <row r="2841" spans="2:10" ht="45" customHeight="1" x14ac:dyDescent="0.25">
      <c r="B2841" s="194">
        <f t="shared" si="227"/>
        <v>2822</v>
      </c>
      <c r="C2841" s="203"/>
      <c r="D2841" s="209"/>
      <c r="E2841" s="205"/>
      <c r="F2841" s="206"/>
      <c r="G2841" s="199" t="str">
        <f t="shared" si="223"/>
        <v/>
      </c>
      <c r="H2841" s="199" t="str">
        <f t="shared" si="224"/>
        <v/>
      </c>
      <c r="I2841" s="207" t="str">
        <f t="shared" si="225"/>
        <v/>
      </c>
      <c r="J2841" s="208" t="str">
        <f t="shared" si="226"/>
        <v/>
      </c>
    </row>
    <row r="2842" spans="2:10" ht="45" customHeight="1" x14ac:dyDescent="0.25">
      <c r="B2842" s="194">
        <f t="shared" si="227"/>
        <v>2823</v>
      </c>
      <c r="C2842" s="203"/>
      <c r="D2842" s="209"/>
      <c r="E2842" s="205"/>
      <c r="F2842" s="206"/>
      <c r="G2842" s="199" t="str">
        <f t="shared" si="223"/>
        <v/>
      </c>
      <c r="H2842" s="199" t="str">
        <f t="shared" si="224"/>
        <v/>
      </c>
      <c r="I2842" s="207" t="str">
        <f t="shared" si="225"/>
        <v/>
      </c>
      <c r="J2842" s="208" t="str">
        <f t="shared" si="226"/>
        <v/>
      </c>
    </row>
    <row r="2843" spans="2:10" ht="45" customHeight="1" x14ac:dyDescent="0.25">
      <c r="B2843" s="194">
        <f t="shared" si="227"/>
        <v>2824</v>
      </c>
      <c r="C2843" s="203"/>
      <c r="D2843" s="209"/>
      <c r="E2843" s="205"/>
      <c r="F2843" s="206"/>
      <c r="G2843" s="199" t="str">
        <f t="shared" si="223"/>
        <v/>
      </c>
      <c r="H2843" s="199" t="str">
        <f t="shared" si="224"/>
        <v/>
      </c>
      <c r="I2843" s="207" t="str">
        <f t="shared" si="225"/>
        <v/>
      </c>
      <c r="J2843" s="208" t="str">
        <f t="shared" si="226"/>
        <v/>
      </c>
    </row>
    <row r="2844" spans="2:10" ht="45" customHeight="1" x14ac:dyDescent="0.25">
      <c r="B2844" s="194">
        <f t="shared" si="227"/>
        <v>2825</v>
      </c>
      <c r="C2844" s="203"/>
      <c r="D2844" s="209"/>
      <c r="E2844" s="205"/>
      <c r="F2844" s="206"/>
      <c r="G2844" s="199" t="str">
        <f t="shared" si="223"/>
        <v/>
      </c>
      <c r="H2844" s="199" t="str">
        <f t="shared" si="224"/>
        <v/>
      </c>
      <c r="I2844" s="207" t="str">
        <f t="shared" si="225"/>
        <v/>
      </c>
      <c r="J2844" s="208" t="str">
        <f t="shared" si="226"/>
        <v/>
      </c>
    </row>
    <row r="2845" spans="2:10" ht="45" customHeight="1" x14ac:dyDescent="0.25">
      <c r="B2845" s="194">
        <f t="shared" si="227"/>
        <v>2826</v>
      </c>
      <c r="C2845" s="203"/>
      <c r="D2845" s="209"/>
      <c r="E2845" s="205"/>
      <c r="F2845" s="206"/>
      <c r="G2845" s="199" t="str">
        <f t="shared" si="223"/>
        <v/>
      </c>
      <c r="H2845" s="199" t="str">
        <f t="shared" si="224"/>
        <v/>
      </c>
      <c r="I2845" s="207" t="str">
        <f t="shared" si="225"/>
        <v/>
      </c>
      <c r="J2845" s="208" t="str">
        <f t="shared" si="226"/>
        <v/>
      </c>
    </row>
    <row r="2846" spans="2:10" ht="45" customHeight="1" x14ac:dyDescent="0.25">
      <c r="B2846" s="194">
        <f t="shared" si="227"/>
        <v>2827</v>
      </c>
      <c r="C2846" s="203"/>
      <c r="D2846" s="209"/>
      <c r="E2846" s="205"/>
      <c r="F2846" s="206"/>
      <c r="G2846" s="199" t="str">
        <f t="shared" si="223"/>
        <v/>
      </c>
      <c r="H2846" s="199" t="str">
        <f t="shared" si="224"/>
        <v/>
      </c>
      <c r="I2846" s="207" t="str">
        <f t="shared" si="225"/>
        <v/>
      </c>
      <c r="J2846" s="208" t="str">
        <f t="shared" si="226"/>
        <v/>
      </c>
    </row>
    <row r="2847" spans="2:10" ht="45" customHeight="1" x14ac:dyDescent="0.25">
      <c r="B2847" s="194">
        <f t="shared" si="227"/>
        <v>2828</v>
      </c>
      <c r="C2847" s="203"/>
      <c r="D2847" s="209"/>
      <c r="E2847" s="205"/>
      <c r="F2847" s="206"/>
      <c r="G2847" s="199" t="str">
        <f t="shared" si="223"/>
        <v/>
      </c>
      <c r="H2847" s="199" t="str">
        <f t="shared" si="224"/>
        <v/>
      </c>
      <c r="I2847" s="207" t="str">
        <f t="shared" si="225"/>
        <v/>
      </c>
      <c r="J2847" s="208" t="str">
        <f t="shared" si="226"/>
        <v/>
      </c>
    </row>
    <row r="2848" spans="2:10" ht="45" customHeight="1" x14ac:dyDescent="0.25">
      <c r="B2848" s="194">
        <f t="shared" si="227"/>
        <v>2829</v>
      </c>
      <c r="C2848" s="203"/>
      <c r="D2848" s="209"/>
      <c r="E2848" s="205"/>
      <c r="F2848" s="206"/>
      <c r="G2848" s="199" t="str">
        <f t="shared" si="223"/>
        <v/>
      </c>
      <c r="H2848" s="199" t="str">
        <f t="shared" si="224"/>
        <v/>
      </c>
      <c r="I2848" s="207" t="str">
        <f t="shared" si="225"/>
        <v/>
      </c>
      <c r="J2848" s="208" t="str">
        <f t="shared" si="226"/>
        <v/>
      </c>
    </row>
    <row r="2849" spans="2:10" ht="45" customHeight="1" x14ac:dyDescent="0.25">
      <c r="B2849" s="194">
        <f t="shared" si="227"/>
        <v>2830</v>
      </c>
      <c r="C2849" s="203"/>
      <c r="D2849" s="209"/>
      <c r="E2849" s="205"/>
      <c r="F2849" s="206"/>
      <c r="G2849" s="199" t="str">
        <f t="shared" si="223"/>
        <v/>
      </c>
      <c r="H2849" s="199" t="str">
        <f t="shared" si="224"/>
        <v/>
      </c>
      <c r="I2849" s="207" t="str">
        <f t="shared" si="225"/>
        <v/>
      </c>
      <c r="J2849" s="208" t="str">
        <f t="shared" si="226"/>
        <v/>
      </c>
    </row>
    <row r="2850" spans="2:10" ht="45" customHeight="1" x14ac:dyDescent="0.25">
      <c r="B2850" s="194">
        <f t="shared" si="227"/>
        <v>2831</v>
      </c>
      <c r="C2850" s="203"/>
      <c r="D2850" s="209"/>
      <c r="E2850" s="205"/>
      <c r="F2850" s="206"/>
      <c r="G2850" s="199" t="str">
        <f t="shared" si="223"/>
        <v/>
      </c>
      <c r="H2850" s="199" t="str">
        <f t="shared" si="224"/>
        <v/>
      </c>
      <c r="I2850" s="207" t="str">
        <f t="shared" si="225"/>
        <v/>
      </c>
      <c r="J2850" s="208" t="str">
        <f t="shared" si="226"/>
        <v/>
      </c>
    </row>
    <row r="2851" spans="2:10" ht="45" customHeight="1" x14ac:dyDescent="0.25">
      <c r="B2851" s="194">
        <f t="shared" si="227"/>
        <v>2832</v>
      </c>
      <c r="C2851" s="203"/>
      <c r="D2851" s="209"/>
      <c r="E2851" s="205"/>
      <c r="F2851" s="206"/>
      <c r="G2851" s="199" t="str">
        <f t="shared" si="223"/>
        <v/>
      </c>
      <c r="H2851" s="199" t="str">
        <f t="shared" si="224"/>
        <v/>
      </c>
      <c r="I2851" s="207" t="str">
        <f t="shared" si="225"/>
        <v/>
      </c>
      <c r="J2851" s="208" t="str">
        <f t="shared" si="226"/>
        <v/>
      </c>
    </row>
    <row r="2852" spans="2:10" ht="45" customHeight="1" x14ac:dyDescent="0.25">
      <c r="B2852" s="194">
        <f t="shared" si="227"/>
        <v>2833</v>
      </c>
      <c r="C2852" s="203"/>
      <c r="D2852" s="209"/>
      <c r="E2852" s="205"/>
      <c r="F2852" s="206"/>
      <c r="G2852" s="199" t="str">
        <f t="shared" si="223"/>
        <v/>
      </c>
      <c r="H2852" s="199" t="str">
        <f t="shared" si="224"/>
        <v/>
      </c>
      <c r="I2852" s="207" t="str">
        <f t="shared" si="225"/>
        <v/>
      </c>
      <c r="J2852" s="208" t="str">
        <f t="shared" si="226"/>
        <v/>
      </c>
    </row>
    <row r="2853" spans="2:10" ht="45" customHeight="1" x14ac:dyDescent="0.25">
      <c r="B2853" s="194">
        <f t="shared" si="227"/>
        <v>2834</v>
      </c>
      <c r="C2853" s="203"/>
      <c r="D2853" s="209"/>
      <c r="E2853" s="205"/>
      <c r="F2853" s="206"/>
      <c r="G2853" s="199" t="str">
        <f t="shared" si="223"/>
        <v/>
      </c>
      <c r="H2853" s="199" t="str">
        <f t="shared" si="224"/>
        <v/>
      </c>
      <c r="I2853" s="207" t="str">
        <f t="shared" si="225"/>
        <v/>
      </c>
      <c r="J2853" s="208" t="str">
        <f t="shared" si="226"/>
        <v/>
      </c>
    </row>
    <row r="2854" spans="2:10" ht="45" customHeight="1" x14ac:dyDescent="0.25">
      <c r="B2854" s="194">
        <f t="shared" si="227"/>
        <v>2835</v>
      </c>
      <c r="C2854" s="203"/>
      <c r="D2854" s="209"/>
      <c r="E2854" s="205"/>
      <c r="F2854" s="206"/>
      <c r="G2854" s="199" t="str">
        <f t="shared" si="223"/>
        <v/>
      </c>
      <c r="H2854" s="199" t="str">
        <f t="shared" si="224"/>
        <v/>
      </c>
      <c r="I2854" s="207" t="str">
        <f t="shared" si="225"/>
        <v/>
      </c>
      <c r="J2854" s="208" t="str">
        <f t="shared" si="226"/>
        <v/>
      </c>
    </row>
    <row r="2855" spans="2:10" ht="45" customHeight="1" x14ac:dyDescent="0.25">
      <c r="B2855" s="194">
        <f t="shared" si="227"/>
        <v>2836</v>
      </c>
      <c r="C2855" s="203"/>
      <c r="D2855" s="209"/>
      <c r="E2855" s="205"/>
      <c r="F2855" s="206"/>
      <c r="G2855" s="199" t="str">
        <f t="shared" si="223"/>
        <v/>
      </c>
      <c r="H2855" s="199" t="str">
        <f t="shared" si="224"/>
        <v/>
      </c>
      <c r="I2855" s="207" t="str">
        <f t="shared" si="225"/>
        <v/>
      </c>
      <c r="J2855" s="208" t="str">
        <f t="shared" si="226"/>
        <v/>
      </c>
    </row>
    <row r="2856" spans="2:10" ht="45" customHeight="1" x14ac:dyDescent="0.25">
      <c r="B2856" s="194">
        <f t="shared" si="227"/>
        <v>2837</v>
      </c>
      <c r="C2856" s="203"/>
      <c r="D2856" s="209"/>
      <c r="E2856" s="205"/>
      <c r="F2856" s="206"/>
      <c r="G2856" s="199" t="str">
        <f t="shared" si="223"/>
        <v/>
      </c>
      <c r="H2856" s="199" t="str">
        <f t="shared" si="224"/>
        <v/>
      </c>
      <c r="I2856" s="207" t="str">
        <f t="shared" si="225"/>
        <v/>
      </c>
      <c r="J2856" s="208" t="str">
        <f t="shared" si="226"/>
        <v/>
      </c>
    </row>
    <row r="2857" spans="2:10" ht="45" customHeight="1" x14ac:dyDescent="0.25">
      <c r="B2857" s="194">
        <f t="shared" si="227"/>
        <v>2838</v>
      </c>
      <c r="C2857" s="203"/>
      <c r="D2857" s="209"/>
      <c r="E2857" s="205"/>
      <c r="F2857" s="206"/>
      <c r="G2857" s="199" t="str">
        <f t="shared" si="223"/>
        <v/>
      </c>
      <c r="H2857" s="199" t="str">
        <f t="shared" si="224"/>
        <v/>
      </c>
      <c r="I2857" s="207" t="str">
        <f t="shared" si="225"/>
        <v/>
      </c>
      <c r="J2857" s="208" t="str">
        <f t="shared" si="226"/>
        <v/>
      </c>
    </row>
    <row r="2858" spans="2:10" ht="45" customHeight="1" x14ac:dyDescent="0.25">
      <c r="B2858" s="194">
        <f t="shared" si="227"/>
        <v>2839</v>
      </c>
      <c r="C2858" s="203"/>
      <c r="D2858" s="209"/>
      <c r="E2858" s="205"/>
      <c r="F2858" s="206"/>
      <c r="G2858" s="199" t="str">
        <f t="shared" si="223"/>
        <v/>
      </c>
      <c r="H2858" s="199" t="str">
        <f t="shared" si="224"/>
        <v/>
      </c>
      <c r="I2858" s="207" t="str">
        <f t="shared" si="225"/>
        <v/>
      </c>
      <c r="J2858" s="208" t="str">
        <f t="shared" si="226"/>
        <v/>
      </c>
    </row>
    <row r="2859" spans="2:10" ht="45" customHeight="1" x14ac:dyDescent="0.25">
      <c r="B2859" s="194">
        <f t="shared" si="227"/>
        <v>2840</v>
      </c>
      <c r="C2859" s="203"/>
      <c r="D2859" s="209"/>
      <c r="E2859" s="205"/>
      <c r="F2859" s="206"/>
      <c r="G2859" s="199" t="str">
        <f t="shared" si="223"/>
        <v/>
      </c>
      <c r="H2859" s="199" t="str">
        <f t="shared" si="224"/>
        <v/>
      </c>
      <c r="I2859" s="207" t="str">
        <f t="shared" si="225"/>
        <v/>
      </c>
      <c r="J2859" s="208" t="str">
        <f t="shared" si="226"/>
        <v/>
      </c>
    </row>
    <row r="2860" spans="2:10" ht="45" customHeight="1" x14ac:dyDescent="0.25">
      <c r="B2860" s="194">
        <f t="shared" si="227"/>
        <v>2841</v>
      </c>
      <c r="C2860" s="203"/>
      <c r="D2860" s="209"/>
      <c r="E2860" s="205"/>
      <c r="F2860" s="206"/>
      <c r="G2860" s="199" t="str">
        <f t="shared" si="223"/>
        <v/>
      </c>
      <c r="H2860" s="199" t="str">
        <f t="shared" si="224"/>
        <v/>
      </c>
      <c r="I2860" s="207" t="str">
        <f t="shared" si="225"/>
        <v/>
      </c>
      <c r="J2860" s="208" t="str">
        <f t="shared" si="226"/>
        <v/>
      </c>
    </row>
    <row r="2861" spans="2:10" ht="45" customHeight="1" x14ac:dyDescent="0.25">
      <c r="B2861" s="194">
        <f t="shared" si="227"/>
        <v>2842</v>
      </c>
      <c r="C2861" s="203"/>
      <c r="D2861" s="209"/>
      <c r="E2861" s="205"/>
      <c r="F2861" s="206"/>
      <c r="G2861" s="199" t="str">
        <f t="shared" si="223"/>
        <v/>
      </c>
      <c r="H2861" s="199" t="str">
        <f t="shared" si="224"/>
        <v/>
      </c>
      <c r="I2861" s="207" t="str">
        <f t="shared" si="225"/>
        <v/>
      </c>
      <c r="J2861" s="208" t="str">
        <f t="shared" si="226"/>
        <v/>
      </c>
    </row>
    <row r="2862" spans="2:10" ht="45" customHeight="1" x14ac:dyDescent="0.25">
      <c r="B2862" s="194">
        <f t="shared" si="227"/>
        <v>2843</v>
      </c>
      <c r="C2862" s="203"/>
      <c r="D2862" s="209"/>
      <c r="E2862" s="205"/>
      <c r="F2862" s="206"/>
      <c r="G2862" s="199" t="str">
        <f t="shared" si="223"/>
        <v/>
      </c>
      <c r="H2862" s="199" t="str">
        <f t="shared" si="224"/>
        <v/>
      </c>
      <c r="I2862" s="207" t="str">
        <f t="shared" si="225"/>
        <v/>
      </c>
      <c r="J2862" s="208" t="str">
        <f t="shared" si="226"/>
        <v/>
      </c>
    </row>
    <row r="2863" spans="2:10" ht="45" customHeight="1" x14ac:dyDescent="0.25">
      <c r="B2863" s="194">
        <f t="shared" si="227"/>
        <v>2844</v>
      </c>
      <c r="C2863" s="203"/>
      <c r="D2863" s="209"/>
      <c r="E2863" s="205"/>
      <c r="F2863" s="206"/>
      <c r="G2863" s="199" t="str">
        <f t="shared" si="223"/>
        <v/>
      </c>
      <c r="H2863" s="199" t="str">
        <f t="shared" si="224"/>
        <v/>
      </c>
      <c r="I2863" s="207" t="str">
        <f t="shared" si="225"/>
        <v/>
      </c>
      <c r="J2863" s="208" t="str">
        <f t="shared" si="226"/>
        <v/>
      </c>
    </row>
    <row r="2864" spans="2:10" ht="45" customHeight="1" x14ac:dyDescent="0.25">
      <c r="B2864" s="194">
        <f t="shared" si="227"/>
        <v>2845</v>
      </c>
      <c r="C2864" s="203"/>
      <c r="D2864" s="209"/>
      <c r="E2864" s="205"/>
      <c r="F2864" s="206"/>
      <c r="G2864" s="199" t="str">
        <f t="shared" si="223"/>
        <v/>
      </c>
      <c r="H2864" s="199" t="str">
        <f t="shared" si="224"/>
        <v/>
      </c>
      <c r="I2864" s="207" t="str">
        <f t="shared" si="225"/>
        <v/>
      </c>
      <c r="J2864" s="208" t="str">
        <f t="shared" si="226"/>
        <v/>
      </c>
    </row>
    <row r="2865" spans="2:10" ht="45" customHeight="1" x14ac:dyDescent="0.25">
      <c r="B2865" s="194">
        <f t="shared" si="227"/>
        <v>2846</v>
      </c>
      <c r="C2865" s="203"/>
      <c r="D2865" s="209"/>
      <c r="E2865" s="205"/>
      <c r="F2865" s="206"/>
      <c r="G2865" s="199" t="str">
        <f t="shared" si="223"/>
        <v/>
      </c>
      <c r="H2865" s="199" t="str">
        <f t="shared" si="224"/>
        <v/>
      </c>
      <c r="I2865" s="207" t="str">
        <f t="shared" si="225"/>
        <v/>
      </c>
      <c r="J2865" s="208" t="str">
        <f t="shared" si="226"/>
        <v/>
      </c>
    </row>
    <row r="2866" spans="2:10" ht="45" customHeight="1" x14ac:dyDescent="0.25">
      <c r="B2866" s="194">
        <f t="shared" si="227"/>
        <v>2847</v>
      </c>
      <c r="C2866" s="203"/>
      <c r="D2866" s="209"/>
      <c r="E2866" s="205"/>
      <c r="F2866" s="206"/>
      <c r="G2866" s="199" t="str">
        <f t="shared" si="223"/>
        <v/>
      </c>
      <c r="H2866" s="199" t="str">
        <f t="shared" si="224"/>
        <v/>
      </c>
      <c r="I2866" s="207" t="str">
        <f t="shared" si="225"/>
        <v/>
      </c>
      <c r="J2866" s="208" t="str">
        <f t="shared" si="226"/>
        <v/>
      </c>
    </row>
    <row r="2867" spans="2:10" ht="45" customHeight="1" x14ac:dyDescent="0.25">
      <c r="B2867" s="194">
        <f t="shared" si="227"/>
        <v>2848</v>
      </c>
      <c r="C2867" s="203"/>
      <c r="D2867" s="209"/>
      <c r="E2867" s="205"/>
      <c r="F2867" s="206"/>
      <c r="G2867" s="199" t="str">
        <f t="shared" si="223"/>
        <v/>
      </c>
      <c r="H2867" s="199" t="str">
        <f t="shared" si="224"/>
        <v/>
      </c>
      <c r="I2867" s="207" t="str">
        <f t="shared" si="225"/>
        <v/>
      </c>
      <c r="J2867" s="208" t="str">
        <f t="shared" si="226"/>
        <v/>
      </c>
    </row>
    <row r="2868" spans="2:10" ht="45" customHeight="1" x14ac:dyDescent="0.25">
      <c r="B2868" s="194">
        <f t="shared" si="227"/>
        <v>2849</v>
      </c>
      <c r="C2868" s="203"/>
      <c r="D2868" s="209"/>
      <c r="E2868" s="205"/>
      <c r="F2868" s="206"/>
      <c r="G2868" s="199" t="str">
        <f t="shared" si="223"/>
        <v/>
      </c>
      <c r="H2868" s="199" t="str">
        <f t="shared" si="224"/>
        <v/>
      </c>
      <c r="I2868" s="207" t="str">
        <f t="shared" si="225"/>
        <v/>
      </c>
      <c r="J2868" s="208" t="str">
        <f t="shared" si="226"/>
        <v/>
      </c>
    </row>
    <row r="2869" spans="2:10" ht="45" customHeight="1" x14ac:dyDescent="0.25">
      <c r="B2869" s="194">
        <f t="shared" si="227"/>
        <v>2850</v>
      </c>
      <c r="C2869" s="203"/>
      <c r="D2869" s="209"/>
      <c r="E2869" s="205"/>
      <c r="F2869" s="206"/>
      <c r="G2869" s="199" t="str">
        <f t="shared" si="223"/>
        <v/>
      </c>
      <c r="H2869" s="199" t="str">
        <f t="shared" si="224"/>
        <v/>
      </c>
      <c r="I2869" s="207" t="str">
        <f t="shared" si="225"/>
        <v/>
      </c>
      <c r="J2869" s="208" t="str">
        <f t="shared" si="226"/>
        <v/>
      </c>
    </row>
    <row r="2870" spans="2:10" ht="45" customHeight="1" x14ac:dyDescent="0.25">
      <c r="B2870" s="194">
        <f t="shared" si="227"/>
        <v>2851</v>
      </c>
      <c r="C2870" s="203"/>
      <c r="D2870" s="209"/>
      <c r="E2870" s="205"/>
      <c r="F2870" s="206"/>
      <c r="G2870" s="199" t="str">
        <f t="shared" si="223"/>
        <v/>
      </c>
      <c r="H2870" s="199" t="str">
        <f t="shared" si="224"/>
        <v/>
      </c>
      <c r="I2870" s="207" t="str">
        <f t="shared" si="225"/>
        <v/>
      </c>
      <c r="J2870" s="208" t="str">
        <f t="shared" si="226"/>
        <v/>
      </c>
    </row>
    <row r="2871" spans="2:10" ht="45" customHeight="1" x14ac:dyDescent="0.25">
      <c r="B2871" s="194">
        <f t="shared" si="227"/>
        <v>2852</v>
      </c>
      <c r="C2871" s="203"/>
      <c r="D2871" s="209"/>
      <c r="E2871" s="205"/>
      <c r="F2871" s="206"/>
      <c r="G2871" s="199" t="str">
        <f t="shared" si="223"/>
        <v/>
      </c>
      <c r="H2871" s="199" t="str">
        <f t="shared" si="224"/>
        <v/>
      </c>
      <c r="I2871" s="207" t="str">
        <f t="shared" si="225"/>
        <v/>
      </c>
      <c r="J2871" s="208" t="str">
        <f t="shared" si="226"/>
        <v/>
      </c>
    </row>
    <row r="2872" spans="2:10" ht="45" customHeight="1" x14ac:dyDescent="0.25">
      <c r="B2872" s="194">
        <f t="shared" si="227"/>
        <v>2853</v>
      </c>
      <c r="C2872" s="203"/>
      <c r="D2872" s="209"/>
      <c r="E2872" s="205"/>
      <c r="F2872" s="206"/>
      <c r="G2872" s="199" t="str">
        <f t="shared" si="223"/>
        <v/>
      </c>
      <c r="H2872" s="199" t="str">
        <f t="shared" si="224"/>
        <v/>
      </c>
      <c r="I2872" s="207" t="str">
        <f t="shared" si="225"/>
        <v/>
      </c>
      <c r="J2872" s="208" t="str">
        <f t="shared" si="226"/>
        <v/>
      </c>
    </row>
    <row r="2873" spans="2:10" ht="45" customHeight="1" x14ac:dyDescent="0.25">
      <c r="B2873" s="194">
        <f t="shared" si="227"/>
        <v>2854</v>
      </c>
      <c r="C2873" s="203"/>
      <c r="D2873" s="209"/>
      <c r="E2873" s="205"/>
      <c r="F2873" s="206"/>
      <c r="G2873" s="199" t="str">
        <f t="shared" si="223"/>
        <v/>
      </c>
      <c r="H2873" s="199" t="str">
        <f t="shared" si="224"/>
        <v/>
      </c>
      <c r="I2873" s="207" t="str">
        <f t="shared" si="225"/>
        <v/>
      </c>
      <c r="J2873" s="208" t="str">
        <f t="shared" si="226"/>
        <v/>
      </c>
    </row>
    <row r="2874" spans="2:10" ht="45" customHeight="1" x14ac:dyDescent="0.25">
      <c r="B2874" s="194">
        <f t="shared" si="227"/>
        <v>2855</v>
      </c>
      <c r="C2874" s="203"/>
      <c r="D2874" s="209"/>
      <c r="E2874" s="205"/>
      <c r="F2874" s="206"/>
      <c r="G2874" s="199" t="str">
        <f t="shared" si="223"/>
        <v/>
      </c>
      <c r="H2874" s="199" t="str">
        <f t="shared" si="224"/>
        <v/>
      </c>
      <c r="I2874" s="207" t="str">
        <f t="shared" si="225"/>
        <v/>
      </c>
      <c r="J2874" s="208" t="str">
        <f t="shared" si="226"/>
        <v/>
      </c>
    </row>
    <row r="2875" spans="2:10" ht="45" customHeight="1" x14ac:dyDescent="0.25">
      <c r="B2875" s="194">
        <f t="shared" si="227"/>
        <v>2856</v>
      </c>
      <c r="C2875" s="203"/>
      <c r="D2875" s="209"/>
      <c r="E2875" s="205"/>
      <c r="F2875" s="206"/>
      <c r="G2875" s="199" t="str">
        <f t="shared" si="223"/>
        <v/>
      </c>
      <c r="H2875" s="199" t="str">
        <f t="shared" si="224"/>
        <v/>
      </c>
      <c r="I2875" s="207" t="str">
        <f t="shared" si="225"/>
        <v/>
      </c>
      <c r="J2875" s="208" t="str">
        <f t="shared" si="226"/>
        <v/>
      </c>
    </row>
    <row r="2876" spans="2:10" ht="45" customHeight="1" x14ac:dyDescent="0.25">
      <c r="B2876" s="194">
        <f t="shared" si="227"/>
        <v>2857</v>
      </c>
      <c r="C2876" s="203"/>
      <c r="D2876" s="209"/>
      <c r="E2876" s="205"/>
      <c r="F2876" s="206"/>
      <c r="G2876" s="199" t="str">
        <f t="shared" si="223"/>
        <v/>
      </c>
      <c r="H2876" s="199" t="str">
        <f t="shared" si="224"/>
        <v/>
      </c>
      <c r="I2876" s="207" t="str">
        <f t="shared" si="225"/>
        <v/>
      </c>
      <c r="J2876" s="208" t="str">
        <f t="shared" si="226"/>
        <v/>
      </c>
    </row>
    <row r="2877" spans="2:10" ht="45" customHeight="1" x14ac:dyDescent="0.25">
      <c r="B2877" s="194">
        <f t="shared" si="227"/>
        <v>2858</v>
      </c>
      <c r="C2877" s="203"/>
      <c r="D2877" s="209"/>
      <c r="E2877" s="205"/>
      <c r="F2877" s="206"/>
      <c r="G2877" s="199" t="str">
        <f t="shared" si="223"/>
        <v/>
      </c>
      <c r="H2877" s="199" t="str">
        <f t="shared" si="224"/>
        <v/>
      </c>
      <c r="I2877" s="207" t="str">
        <f t="shared" si="225"/>
        <v/>
      </c>
      <c r="J2877" s="208" t="str">
        <f t="shared" si="226"/>
        <v/>
      </c>
    </row>
    <row r="2878" spans="2:10" ht="45" customHeight="1" x14ac:dyDescent="0.25">
      <c r="B2878" s="194">
        <f t="shared" si="227"/>
        <v>2859</v>
      </c>
      <c r="C2878" s="203"/>
      <c r="D2878" s="209"/>
      <c r="E2878" s="205"/>
      <c r="F2878" s="206"/>
      <c r="G2878" s="199" t="str">
        <f t="shared" si="223"/>
        <v/>
      </c>
      <c r="H2878" s="199" t="str">
        <f t="shared" si="224"/>
        <v/>
      </c>
      <c r="I2878" s="207" t="str">
        <f t="shared" si="225"/>
        <v/>
      </c>
      <c r="J2878" s="208" t="str">
        <f t="shared" si="226"/>
        <v/>
      </c>
    </row>
    <row r="2879" spans="2:10" ht="45" customHeight="1" x14ac:dyDescent="0.25">
      <c r="B2879" s="194">
        <f t="shared" si="227"/>
        <v>2860</v>
      </c>
      <c r="C2879" s="203"/>
      <c r="D2879" s="209"/>
      <c r="E2879" s="205"/>
      <c r="F2879" s="206"/>
      <c r="G2879" s="199" t="str">
        <f t="shared" si="223"/>
        <v/>
      </c>
      <c r="H2879" s="199" t="str">
        <f t="shared" si="224"/>
        <v/>
      </c>
      <c r="I2879" s="207" t="str">
        <f t="shared" si="225"/>
        <v/>
      </c>
      <c r="J2879" s="208" t="str">
        <f t="shared" si="226"/>
        <v/>
      </c>
    </row>
    <row r="2880" spans="2:10" ht="45" customHeight="1" x14ac:dyDescent="0.25">
      <c r="B2880" s="194">
        <f t="shared" si="227"/>
        <v>2861</v>
      </c>
      <c r="C2880" s="203"/>
      <c r="D2880" s="209"/>
      <c r="E2880" s="205"/>
      <c r="F2880" s="206"/>
      <c r="G2880" s="199" t="str">
        <f t="shared" si="223"/>
        <v/>
      </c>
      <c r="H2880" s="199" t="str">
        <f t="shared" si="224"/>
        <v/>
      </c>
      <c r="I2880" s="207" t="str">
        <f t="shared" si="225"/>
        <v/>
      </c>
      <c r="J2880" s="208" t="str">
        <f t="shared" si="226"/>
        <v/>
      </c>
    </row>
    <row r="2881" spans="2:10" ht="45" customHeight="1" x14ac:dyDescent="0.25">
      <c r="B2881" s="194">
        <f t="shared" si="227"/>
        <v>2862</v>
      </c>
      <c r="C2881" s="203"/>
      <c r="D2881" s="209"/>
      <c r="E2881" s="205"/>
      <c r="F2881" s="206"/>
      <c r="G2881" s="199" t="str">
        <f t="shared" si="223"/>
        <v/>
      </c>
      <c r="H2881" s="199" t="str">
        <f t="shared" si="224"/>
        <v/>
      </c>
      <c r="I2881" s="207" t="str">
        <f t="shared" si="225"/>
        <v/>
      </c>
      <c r="J2881" s="208" t="str">
        <f t="shared" si="226"/>
        <v/>
      </c>
    </row>
    <row r="2882" spans="2:10" ht="45" customHeight="1" x14ac:dyDescent="0.25">
      <c r="B2882" s="194">
        <f t="shared" si="227"/>
        <v>2863</v>
      </c>
      <c r="C2882" s="203"/>
      <c r="D2882" s="209"/>
      <c r="E2882" s="205"/>
      <c r="F2882" s="206"/>
      <c r="G2882" s="199" t="str">
        <f t="shared" si="223"/>
        <v/>
      </c>
      <c r="H2882" s="199" t="str">
        <f t="shared" si="224"/>
        <v/>
      </c>
      <c r="I2882" s="207" t="str">
        <f t="shared" si="225"/>
        <v/>
      </c>
      <c r="J2882" s="208" t="str">
        <f t="shared" si="226"/>
        <v/>
      </c>
    </row>
    <row r="2883" spans="2:10" ht="45" customHeight="1" x14ac:dyDescent="0.25">
      <c r="B2883" s="194">
        <f t="shared" si="227"/>
        <v>2864</v>
      </c>
      <c r="C2883" s="203"/>
      <c r="D2883" s="209"/>
      <c r="E2883" s="205"/>
      <c r="F2883" s="206"/>
      <c r="G2883" s="199" t="str">
        <f t="shared" si="223"/>
        <v/>
      </c>
      <c r="H2883" s="199" t="str">
        <f t="shared" si="224"/>
        <v/>
      </c>
      <c r="I2883" s="207" t="str">
        <f t="shared" si="225"/>
        <v/>
      </c>
      <c r="J2883" s="208" t="str">
        <f t="shared" si="226"/>
        <v/>
      </c>
    </row>
    <row r="2884" spans="2:10" ht="45" customHeight="1" x14ac:dyDescent="0.25">
      <c r="B2884" s="194">
        <f t="shared" si="227"/>
        <v>2865</v>
      </c>
      <c r="C2884" s="203"/>
      <c r="D2884" s="209"/>
      <c r="E2884" s="205"/>
      <c r="F2884" s="206"/>
      <c r="G2884" s="199" t="str">
        <f t="shared" si="223"/>
        <v/>
      </c>
      <c r="H2884" s="199" t="str">
        <f t="shared" si="224"/>
        <v/>
      </c>
      <c r="I2884" s="207" t="str">
        <f t="shared" si="225"/>
        <v/>
      </c>
      <c r="J2884" s="208" t="str">
        <f t="shared" si="226"/>
        <v/>
      </c>
    </row>
    <row r="2885" spans="2:10" ht="45" customHeight="1" x14ac:dyDescent="0.25">
      <c r="B2885" s="194">
        <f t="shared" si="227"/>
        <v>2866</v>
      </c>
      <c r="C2885" s="203"/>
      <c r="D2885" s="209"/>
      <c r="E2885" s="205"/>
      <c r="F2885" s="206"/>
      <c r="G2885" s="199" t="str">
        <f t="shared" si="223"/>
        <v/>
      </c>
      <c r="H2885" s="199" t="str">
        <f t="shared" si="224"/>
        <v/>
      </c>
      <c r="I2885" s="207" t="str">
        <f t="shared" si="225"/>
        <v/>
      </c>
      <c r="J2885" s="208" t="str">
        <f t="shared" si="226"/>
        <v/>
      </c>
    </row>
    <row r="2886" spans="2:10" ht="45" customHeight="1" x14ac:dyDescent="0.25">
      <c r="B2886" s="194">
        <f t="shared" si="227"/>
        <v>2867</v>
      </c>
      <c r="C2886" s="203"/>
      <c r="D2886" s="209"/>
      <c r="E2886" s="205"/>
      <c r="F2886" s="206"/>
      <c r="G2886" s="199" t="str">
        <f t="shared" si="223"/>
        <v/>
      </c>
      <c r="H2886" s="199" t="str">
        <f t="shared" si="224"/>
        <v/>
      </c>
      <c r="I2886" s="207" t="str">
        <f t="shared" si="225"/>
        <v/>
      </c>
      <c r="J2886" s="208" t="str">
        <f t="shared" si="226"/>
        <v/>
      </c>
    </row>
    <row r="2887" spans="2:10" ht="45" customHeight="1" x14ac:dyDescent="0.25">
      <c r="B2887" s="194">
        <f t="shared" si="227"/>
        <v>2868</v>
      </c>
      <c r="C2887" s="203"/>
      <c r="D2887" s="209"/>
      <c r="E2887" s="205"/>
      <c r="F2887" s="206"/>
      <c r="G2887" s="199" t="str">
        <f t="shared" si="223"/>
        <v/>
      </c>
      <c r="H2887" s="199" t="str">
        <f t="shared" si="224"/>
        <v/>
      </c>
      <c r="I2887" s="207" t="str">
        <f t="shared" si="225"/>
        <v/>
      </c>
      <c r="J2887" s="208" t="str">
        <f t="shared" si="226"/>
        <v/>
      </c>
    </row>
    <row r="2888" spans="2:10" ht="45" customHeight="1" x14ac:dyDescent="0.25">
      <c r="B2888" s="194">
        <f t="shared" si="227"/>
        <v>2869</v>
      </c>
      <c r="C2888" s="203"/>
      <c r="D2888" s="209"/>
      <c r="E2888" s="205"/>
      <c r="F2888" s="206"/>
      <c r="G2888" s="199" t="str">
        <f t="shared" si="223"/>
        <v/>
      </c>
      <c r="H2888" s="199" t="str">
        <f t="shared" si="224"/>
        <v/>
      </c>
      <c r="I2888" s="207" t="str">
        <f t="shared" si="225"/>
        <v/>
      </c>
      <c r="J2888" s="208" t="str">
        <f t="shared" si="226"/>
        <v/>
      </c>
    </row>
    <row r="2889" spans="2:10" ht="45" customHeight="1" x14ac:dyDescent="0.25">
      <c r="B2889" s="194">
        <f t="shared" si="227"/>
        <v>2870</v>
      </c>
      <c r="C2889" s="203"/>
      <c r="D2889" s="209"/>
      <c r="E2889" s="205"/>
      <c r="F2889" s="206"/>
      <c r="G2889" s="199" t="str">
        <f t="shared" si="223"/>
        <v/>
      </c>
      <c r="H2889" s="199" t="str">
        <f t="shared" si="224"/>
        <v/>
      </c>
      <c r="I2889" s="207" t="str">
        <f t="shared" si="225"/>
        <v/>
      </c>
      <c r="J2889" s="208" t="str">
        <f t="shared" si="226"/>
        <v/>
      </c>
    </row>
    <row r="2890" spans="2:10" ht="45" customHeight="1" x14ac:dyDescent="0.25">
      <c r="B2890" s="194">
        <f t="shared" si="227"/>
        <v>2871</v>
      </c>
      <c r="C2890" s="203"/>
      <c r="D2890" s="209"/>
      <c r="E2890" s="205"/>
      <c r="F2890" s="206"/>
      <c r="G2890" s="199" t="str">
        <f t="shared" si="223"/>
        <v/>
      </c>
      <c r="H2890" s="199" t="str">
        <f t="shared" si="224"/>
        <v/>
      </c>
      <c r="I2890" s="207" t="str">
        <f t="shared" si="225"/>
        <v/>
      </c>
      <c r="J2890" s="208" t="str">
        <f t="shared" si="226"/>
        <v/>
      </c>
    </row>
    <row r="2891" spans="2:10" ht="45" customHeight="1" x14ac:dyDescent="0.25">
      <c r="B2891" s="194">
        <f t="shared" si="227"/>
        <v>2872</v>
      </c>
      <c r="C2891" s="203"/>
      <c r="D2891" s="209"/>
      <c r="E2891" s="205"/>
      <c r="F2891" s="206"/>
      <c r="G2891" s="199" t="str">
        <f t="shared" si="223"/>
        <v/>
      </c>
      <c r="H2891" s="199" t="str">
        <f t="shared" si="224"/>
        <v/>
      </c>
      <c r="I2891" s="207" t="str">
        <f t="shared" si="225"/>
        <v/>
      </c>
      <c r="J2891" s="208" t="str">
        <f t="shared" si="226"/>
        <v/>
      </c>
    </row>
    <row r="2892" spans="2:10" ht="45" customHeight="1" x14ac:dyDescent="0.25">
      <c r="B2892" s="194">
        <f t="shared" si="227"/>
        <v>2873</v>
      </c>
      <c r="C2892" s="203"/>
      <c r="D2892" s="209"/>
      <c r="E2892" s="205"/>
      <c r="F2892" s="206"/>
      <c r="G2892" s="199" t="str">
        <f t="shared" si="223"/>
        <v/>
      </c>
      <c r="H2892" s="199" t="str">
        <f t="shared" si="224"/>
        <v/>
      </c>
      <c r="I2892" s="207" t="str">
        <f t="shared" si="225"/>
        <v/>
      </c>
      <c r="J2892" s="208" t="str">
        <f t="shared" si="226"/>
        <v/>
      </c>
    </row>
    <row r="2893" spans="2:10" ht="45" customHeight="1" x14ac:dyDescent="0.25">
      <c r="B2893" s="194">
        <f t="shared" si="227"/>
        <v>2874</v>
      </c>
      <c r="C2893" s="203"/>
      <c r="D2893" s="209"/>
      <c r="E2893" s="205"/>
      <c r="F2893" s="206"/>
      <c r="G2893" s="199" t="str">
        <f t="shared" si="223"/>
        <v/>
      </c>
      <c r="H2893" s="199" t="str">
        <f t="shared" si="224"/>
        <v/>
      </c>
      <c r="I2893" s="207" t="str">
        <f t="shared" si="225"/>
        <v/>
      </c>
      <c r="J2893" s="208" t="str">
        <f t="shared" si="226"/>
        <v/>
      </c>
    </row>
    <row r="2894" spans="2:10" ht="45" customHeight="1" x14ac:dyDescent="0.25">
      <c r="B2894" s="194">
        <f t="shared" si="227"/>
        <v>2875</v>
      </c>
      <c r="C2894" s="203"/>
      <c r="D2894" s="209"/>
      <c r="E2894" s="205"/>
      <c r="F2894" s="206"/>
      <c r="G2894" s="199" t="str">
        <f t="shared" si="223"/>
        <v/>
      </c>
      <c r="H2894" s="199" t="str">
        <f t="shared" si="224"/>
        <v/>
      </c>
      <c r="I2894" s="207" t="str">
        <f t="shared" si="225"/>
        <v/>
      </c>
      <c r="J2894" s="208" t="str">
        <f t="shared" si="226"/>
        <v/>
      </c>
    </row>
    <row r="2895" spans="2:10" ht="45" customHeight="1" x14ac:dyDescent="0.25">
      <c r="B2895" s="194">
        <f t="shared" si="227"/>
        <v>2876</v>
      </c>
      <c r="C2895" s="203"/>
      <c r="D2895" s="209"/>
      <c r="E2895" s="205"/>
      <c r="F2895" s="206"/>
      <c r="G2895" s="199" t="str">
        <f t="shared" si="223"/>
        <v/>
      </c>
      <c r="H2895" s="199" t="str">
        <f t="shared" si="224"/>
        <v/>
      </c>
      <c r="I2895" s="207" t="str">
        <f t="shared" si="225"/>
        <v/>
      </c>
      <c r="J2895" s="208" t="str">
        <f t="shared" si="226"/>
        <v/>
      </c>
    </row>
    <row r="2896" spans="2:10" ht="45" customHeight="1" x14ac:dyDescent="0.25">
      <c r="B2896" s="194">
        <f t="shared" si="227"/>
        <v>2877</v>
      </c>
      <c r="C2896" s="203"/>
      <c r="D2896" s="209"/>
      <c r="E2896" s="205"/>
      <c r="F2896" s="206"/>
      <c r="G2896" s="199" t="str">
        <f t="shared" si="223"/>
        <v/>
      </c>
      <c r="H2896" s="199" t="str">
        <f t="shared" si="224"/>
        <v/>
      </c>
      <c r="I2896" s="207" t="str">
        <f t="shared" si="225"/>
        <v/>
      </c>
      <c r="J2896" s="208" t="str">
        <f t="shared" si="226"/>
        <v/>
      </c>
    </row>
    <row r="2897" spans="2:10" ht="45" customHeight="1" x14ac:dyDescent="0.25">
      <c r="B2897" s="194">
        <f t="shared" si="227"/>
        <v>2878</v>
      </c>
      <c r="C2897" s="203"/>
      <c r="D2897" s="209"/>
      <c r="E2897" s="205"/>
      <c r="F2897" s="206"/>
      <c r="G2897" s="199" t="str">
        <f t="shared" si="223"/>
        <v/>
      </c>
      <c r="H2897" s="199" t="str">
        <f t="shared" si="224"/>
        <v/>
      </c>
      <c r="I2897" s="207" t="str">
        <f t="shared" si="225"/>
        <v/>
      </c>
      <c r="J2897" s="208" t="str">
        <f t="shared" si="226"/>
        <v/>
      </c>
    </row>
    <row r="2898" spans="2:10" ht="45" customHeight="1" x14ac:dyDescent="0.25">
      <c r="B2898" s="194">
        <f t="shared" si="227"/>
        <v>2879</v>
      </c>
      <c r="C2898" s="203"/>
      <c r="D2898" s="209"/>
      <c r="E2898" s="205"/>
      <c r="F2898" s="206"/>
      <c r="G2898" s="199" t="str">
        <f t="shared" si="223"/>
        <v/>
      </c>
      <c r="H2898" s="199" t="str">
        <f t="shared" si="224"/>
        <v/>
      </c>
      <c r="I2898" s="207" t="str">
        <f t="shared" si="225"/>
        <v/>
      </c>
      <c r="J2898" s="208" t="str">
        <f t="shared" si="226"/>
        <v/>
      </c>
    </row>
    <row r="2899" spans="2:10" ht="45" customHeight="1" x14ac:dyDescent="0.25">
      <c r="B2899" s="194">
        <f t="shared" si="227"/>
        <v>2880</v>
      </c>
      <c r="C2899" s="203"/>
      <c r="D2899" s="209"/>
      <c r="E2899" s="205"/>
      <c r="F2899" s="206"/>
      <c r="G2899" s="199" t="str">
        <f t="shared" ref="G2899:G2962" si="228">IF(D2899&gt;0,G2898+D2899,"")</f>
        <v/>
      </c>
      <c r="H2899" s="199" t="str">
        <f t="shared" ref="H2899:H2962" si="229">IF(E2899&gt;0,+D2899/E2899,"")</f>
        <v/>
      </c>
      <c r="I2899" s="207" t="str">
        <f t="shared" ref="I2899:I2962" si="230">IF(ISERR(F2899/D2899),"",(F2899/D2899))</f>
        <v/>
      </c>
      <c r="J2899" s="208" t="str">
        <f t="shared" ref="J2899:J2962" si="231">IF(D2899&gt;0,(IF(AND(ISERROR(VLOOKUP(D2899/$J$12,$M$10:$O$13,3,1))),"ALERTA. Registre SMMLV, casilla 8",VLOOKUP(D2899/$J$12,$M$10:$O$13,3,1))),"")</f>
        <v/>
      </c>
    </row>
    <row r="2900" spans="2:10" ht="45" customHeight="1" x14ac:dyDescent="0.25">
      <c r="B2900" s="194">
        <f t="shared" si="227"/>
        <v>2881</v>
      </c>
      <c r="C2900" s="203"/>
      <c r="D2900" s="209"/>
      <c r="E2900" s="205"/>
      <c r="F2900" s="206"/>
      <c r="G2900" s="199" t="str">
        <f t="shared" si="228"/>
        <v/>
      </c>
      <c r="H2900" s="199" t="str">
        <f t="shared" si="229"/>
        <v/>
      </c>
      <c r="I2900" s="207" t="str">
        <f t="shared" si="230"/>
        <v/>
      </c>
      <c r="J2900" s="208" t="str">
        <f t="shared" si="231"/>
        <v/>
      </c>
    </row>
    <row r="2901" spans="2:10" ht="45" customHeight="1" x14ac:dyDescent="0.25">
      <c r="B2901" s="194">
        <f t="shared" ref="B2901:B2964" si="232">1+B2900</f>
        <v>2882</v>
      </c>
      <c r="C2901" s="203"/>
      <c r="D2901" s="209"/>
      <c r="E2901" s="205"/>
      <c r="F2901" s="206"/>
      <c r="G2901" s="199" t="str">
        <f t="shared" si="228"/>
        <v/>
      </c>
      <c r="H2901" s="199" t="str">
        <f t="shared" si="229"/>
        <v/>
      </c>
      <c r="I2901" s="207" t="str">
        <f t="shared" si="230"/>
        <v/>
      </c>
      <c r="J2901" s="208" t="str">
        <f t="shared" si="231"/>
        <v/>
      </c>
    </row>
    <row r="2902" spans="2:10" ht="45" customHeight="1" x14ac:dyDescent="0.25">
      <c r="B2902" s="194">
        <f t="shared" si="232"/>
        <v>2883</v>
      </c>
      <c r="C2902" s="203"/>
      <c r="D2902" s="209"/>
      <c r="E2902" s="205"/>
      <c r="F2902" s="206"/>
      <c r="G2902" s="199" t="str">
        <f t="shared" si="228"/>
        <v/>
      </c>
      <c r="H2902" s="199" t="str">
        <f t="shared" si="229"/>
        <v/>
      </c>
      <c r="I2902" s="207" t="str">
        <f t="shared" si="230"/>
        <v/>
      </c>
      <c r="J2902" s="208" t="str">
        <f t="shared" si="231"/>
        <v/>
      </c>
    </row>
    <row r="2903" spans="2:10" ht="45" customHeight="1" x14ac:dyDescent="0.25">
      <c r="B2903" s="194">
        <f t="shared" si="232"/>
        <v>2884</v>
      </c>
      <c r="C2903" s="203"/>
      <c r="D2903" s="209"/>
      <c r="E2903" s="205"/>
      <c r="F2903" s="206"/>
      <c r="G2903" s="199" t="str">
        <f t="shared" si="228"/>
        <v/>
      </c>
      <c r="H2903" s="199" t="str">
        <f t="shared" si="229"/>
        <v/>
      </c>
      <c r="I2903" s="207" t="str">
        <f t="shared" si="230"/>
        <v/>
      </c>
      <c r="J2903" s="208" t="str">
        <f t="shared" si="231"/>
        <v/>
      </c>
    </row>
    <row r="2904" spans="2:10" ht="45" customHeight="1" x14ac:dyDescent="0.25">
      <c r="B2904" s="194">
        <f t="shared" si="232"/>
        <v>2885</v>
      </c>
      <c r="C2904" s="203"/>
      <c r="D2904" s="209"/>
      <c r="E2904" s="205"/>
      <c r="F2904" s="206"/>
      <c r="G2904" s="199" t="str">
        <f t="shared" si="228"/>
        <v/>
      </c>
      <c r="H2904" s="199" t="str">
        <f t="shared" si="229"/>
        <v/>
      </c>
      <c r="I2904" s="207" t="str">
        <f t="shared" si="230"/>
        <v/>
      </c>
      <c r="J2904" s="208" t="str">
        <f t="shared" si="231"/>
        <v/>
      </c>
    </row>
    <row r="2905" spans="2:10" ht="45" customHeight="1" x14ac:dyDescent="0.25">
      <c r="B2905" s="194">
        <f t="shared" si="232"/>
        <v>2886</v>
      </c>
      <c r="C2905" s="203"/>
      <c r="D2905" s="209"/>
      <c r="E2905" s="205"/>
      <c r="F2905" s="206"/>
      <c r="G2905" s="199" t="str">
        <f t="shared" si="228"/>
        <v/>
      </c>
      <c r="H2905" s="199" t="str">
        <f t="shared" si="229"/>
        <v/>
      </c>
      <c r="I2905" s="207" t="str">
        <f t="shared" si="230"/>
        <v/>
      </c>
      <c r="J2905" s="208" t="str">
        <f t="shared" si="231"/>
        <v/>
      </c>
    </row>
    <row r="2906" spans="2:10" ht="45" customHeight="1" x14ac:dyDescent="0.25">
      <c r="B2906" s="194">
        <f t="shared" si="232"/>
        <v>2887</v>
      </c>
      <c r="C2906" s="203"/>
      <c r="D2906" s="209"/>
      <c r="E2906" s="205"/>
      <c r="F2906" s="206"/>
      <c r="G2906" s="199" t="str">
        <f t="shared" si="228"/>
        <v/>
      </c>
      <c r="H2906" s="199" t="str">
        <f t="shared" si="229"/>
        <v/>
      </c>
      <c r="I2906" s="207" t="str">
        <f t="shared" si="230"/>
        <v/>
      </c>
      <c r="J2906" s="208" t="str">
        <f t="shared" si="231"/>
        <v/>
      </c>
    </row>
    <row r="2907" spans="2:10" ht="45" customHeight="1" x14ac:dyDescent="0.25">
      <c r="B2907" s="194">
        <f t="shared" si="232"/>
        <v>2888</v>
      </c>
      <c r="C2907" s="203"/>
      <c r="D2907" s="209"/>
      <c r="E2907" s="205"/>
      <c r="F2907" s="206"/>
      <c r="G2907" s="199" t="str">
        <f t="shared" si="228"/>
        <v/>
      </c>
      <c r="H2907" s="199" t="str">
        <f t="shared" si="229"/>
        <v/>
      </c>
      <c r="I2907" s="207" t="str">
        <f t="shared" si="230"/>
        <v/>
      </c>
      <c r="J2907" s="208" t="str">
        <f t="shared" si="231"/>
        <v/>
      </c>
    </row>
    <row r="2908" spans="2:10" ht="45" customHeight="1" x14ac:dyDescent="0.25">
      <c r="B2908" s="194">
        <f t="shared" si="232"/>
        <v>2889</v>
      </c>
      <c r="C2908" s="203"/>
      <c r="D2908" s="209"/>
      <c r="E2908" s="205"/>
      <c r="F2908" s="206"/>
      <c r="G2908" s="199" t="str">
        <f t="shared" si="228"/>
        <v/>
      </c>
      <c r="H2908" s="199" t="str">
        <f t="shared" si="229"/>
        <v/>
      </c>
      <c r="I2908" s="207" t="str">
        <f t="shared" si="230"/>
        <v/>
      </c>
      <c r="J2908" s="208" t="str">
        <f t="shared" si="231"/>
        <v/>
      </c>
    </row>
    <row r="2909" spans="2:10" ht="45" customHeight="1" x14ac:dyDescent="0.25">
      <c r="B2909" s="194">
        <f t="shared" si="232"/>
        <v>2890</v>
      </c>
      <c r="C2909" s="203"/>
      <c r="D2909" s="209"/>
      <c r="E2909" s="205"/>
      <c r="F2909" s="206"/>
      <c r="G2909" s="199" t="str">
        <f t="shared" si="228"/>
        <v/>
      </c>
      <c r="H2909" s="199" t="str">
        <f t="shared" si="229"/>
        <v/>
      </c>
      <c r="I2909" s="207" t="str">
        <f t="shared" si="230"/>
        <v/>
      </c>
      <c r="J2909" s="208" t="str">
        <f t="shared" si="231"/>
        <v/>
      </c>
    </row>
    <row r="2910" spans="2:10" ht="45" customHeight="1" x14ac:dyDescent="0.25">
      <c r="B2910" s="194">
        <f t="shared" si="232"/>
        <v>2891</v>
      </c>
      <c r="C2910" s="203"/>
      <c r="D2910" s="209"/>
      <c r="E2910" s="205"/>
      <c r="F2910" s="206"/>
      <c r="G2910" s="199" t="str">
        <f t="shared" si="228"/>
        <v/>
      </c>
      <c r="H2910" s="199" t="str">
        <f t="shared" si="229"/>
        <v/>
      </c>
      <c r="I2910" s="207" t="str">
        <f t="shared" si="230"/>
        <v/>
      </c>
      <c r="J2910" s="208" t="str">
        <f t="shared" si="231"/>
        <v/>
      </c>
    </row>
    <row r="2911" spans="2:10" ht="45" customHeight="1" x14ac:dyDescent="0.25">
      <c r="B2911" s="194">
        <f t="shared" si="232"/>
        <v>2892</v>
      </c>
      <c r="C2911" s="203"/>
      <c r="D2911" s="209"/>
      <c r="E2911" s="205"/>
      <c r="F2911" s="206"/>
      <c r="G2911" s="199" t="str">
        <f t="shared" si="228"/>
        <v/>
      </c>
      <c r="H2911" s="199" t="str">
        <f t="shared" si="229"/>
        <v/>
      </c>
      <c r="I2911" s="207" t="str">
        <f t="shared" si="230"/>
        <v/>
      </c>
      <c r="J2911" s="208" t="str">
        <f t="shared" si="231"/>
        <v/>
      </c>
    </row>
    <row r="2912" spans="2:10" ht="45" customHeight="1" x14ac:dyDescent="0.25">
      <c r="B2912" s="194">
        <f t="shared" si="232"/>
        <v>2893</v>
      </c>
      <c r="C2912" s="203"/>
      <c r="D2912" s="209"/>
      <c r="E2912" s="205"/>
      <c r="F2912" s="206"/>
      <c r="G2912" s="199" t="str">
        <f t="shared" si="228"/>
        <v/>
      </c>
      <c r="H2912" s="199" t="str">
        <f t="shared" si="229"/>
        <v/>
      </c>
      <c r="I2912" s="207" t="str">
        <f t="shared" si="230"/>
        <v/>
      </c>
      <c r="J2912" s="208" t="str">
        <f t="shared" si="231"/>
        <v/>
      </c>
    </row>
    <row r="2913" spans="2:10" ht="45" customHeight="1" x14ac:dyDescent="0.25">
      <c r="B2913" s="194">
        <f t="shared" si="232"/>
        <v>2894</v>
      </c>
      <c r="C2913" s="203"/>
      <c r="D2913" s="209"/>
      <c r="E2913" s="205"/>
      <c r="F2913" s="206"/>
      <c r="G2913" s="199" t="str">
        <f t="shared" si="228"/>
        <v/>
      </c>
      <c r="H2913" s="199" t="str">
        <f t="shared" si="229"/>
        <v/>
      </c>
      <c r="I2913" s="207" t="str">
        <f t="shared" si="230"/>
        <v/>
      </c>
      <c r="J2913" s="208" t="str">
        <f t="shared" si="231"/>
        <v/>
      </c>
    </row>
    <row r="2914" spans="2:10" ht="45" customHeight="1" x14ac:dyDescent="0.25">
      <c r="B2914" s="194">
        <f t="shared" si="232"/>
        <v>2895</v>
      </c>
      <c r="C2914" s="203"/>
      <c r="D2914" s="209"/>
      <c r="E2914" s="205"/>
      <c r="F2914" s="206"/>
      <c r="G2914" s="199" t="str">
        <f t="shared" si="228"/>
        <v/>
      </c>
      <c r="H2914" s="199" t="str">
        <f t="shared" si="229"/>
        <v/>
      </c>
      <c r="I2914" s="207" t="str">
        <f t="shared" si="230"/>
        <v/>
      </c>
      <c r="J2914" s="208" t="str">
        <f t="shared" si="231"/>
        <v/>
      </c>
    </row>
    <row r="2915" spans="2:10" ht="45" customHeight="1" x14ac:dyDescent="0.25">
      <c r="B2915" s="194">
        <f t="shared" si="232"/>
        <v>2896</v>
      </c>
      <c r="C2915" s="203"/>
      <c r="D2915" s="209"/>
      <c r="E2915" s="205"/>
      <c r="F2915" s="206"/>
      <c r="G2915" s="199" t="str">
        <f t="shared" si="228"/>
        <v/>
      </c>
      <c r="H2915" s="199" t="str">
        <f t="shared" si="229"/>
        <v/>
      </c>
      <c r="I2915" s="207" t="str">
        <f t="shared" si="230"/>
        <v/>
      </c>
      <c r="J2915" s="208" t="str">
        <f t="shared" si="231"/>
        <v/>
      </c>
    </row>
    <row r="2916" spans="2:10" ht="45" customHeight="1" x14ac:dyDescent="0.25">
      <c r="B2916" s="194">
        <f t="shared" si="232"/>
        <v>2897</v>
      </c>
      <c r="C2916" s="203"/>
      <c r="D2916" s="209"/>
      <c r="E2916" s="205"/>
      <c r="F2916" s="206"/>
      <c r="G2916" s="199" t="str">
        <f t="shared" si="228"/>
        <v/>
      </c>
      <c r="H2916" s="199" t="str">
        <f t="shared" si="229"/>
        <v/>
      </c>
      <c r="I2916" s="207" t="str">
        <f t="shared" si="230"/>
        <v/>
      </c>
      <c r="J2916" s="208" t="str">
        <f t="shared" si="231"/>
        <v/>
      </c>
    </row>
    <row r="2917" spans="2:10" ht="45" customHeight="1" x14ac:dyDescent="0.25">
      <c r="B2917" s="194">
        <f t="shared" si="232"/>
        <v>2898</v>
      </c>
      <c r="C2917" s="203"/>
      <c r="D2917" s="209"/>
      <c r="E2917" s="205"/>
      <c r="F2917" s="206"/>
      <c r="G2917" s="199" t="str">
        <f t="shared" si="228"/>
        <v/>
      </c>
      <c r="H2917" s="199" t="str">
        <f t="shared" si="229"/>
        <v/>
      </c>
      <c r="I2917" s="207" t="str">
        <f t="shared" si="230"/>
        <v/>
      </c>
      <c r="J2917" s="208" t="str">
        <f t="shared" si="231"/>
        <v/>
      </c>
    </row>
    <row r="2918" spans="2:10" ht="45" customHeight="1" x14ac:dyDescent="0.25">
      <c r="B2918" s="194">
        <f t="shared" si="232"/>
        <v>2899</v>
      </c>
      <c r="C2918" s="203"/>
      <c r="D2918" s="209"/>
      <c r="E2918" s="205"/>
      <c r="F2918" s="206"/>
      <c r="G2918" s="199" t="str">
        <f t="shared" si="228"/>
        <v/>
      </c>
      <c r="H2918" s="199" t="str">
        <f t="shared" si="229"/>
        <v/>
      </c>
      <c r="I2918" s="207" t="str">
        <f t="shared" si="230"/>
        <v/>
      </c>
      <c r="J2918" s="208" t="str">
        <f t="shared" si="231"/>
        <v/>
      </c>
    </row>
    <row r="2919" spans="2:10" ht="45" customHeight="1" x14ac:dyDescent="0.25">
      <c r="B2919" s="194">
        <f t="shared" si="232"/>
        <v>2900</v>
      </c>
      <c r="C2919" s="203"/>
      <c r="D2919" s="209"/>
      <c r="E2919" s="205"/>
      <c r="F2919" s="206"/>
      <c r="G2919" s="199" t="str">
        <f t="shared" si="228"/>
        <v/>
      </c>
      <c r="H2919" s="199" t="str">
        <f t="shared" si="229"/>
        <v/>
      </c>
      <c r="I2919" s="207" t="str">
        <f t="shared" si="230"/>
        <v/>
      </c>
      <c r="J2919" s="208" t="str">
        <f t="shared" si="231"/>
        <v/>
      </c>
    </row>
    <row r="2920" spans="2:10" ht="45" customHeight="1" x14ac:dyDescent="0.25">
      <c r="B2920" s="194">
        <f t="shared" si="232"/>
        <v>2901</v>
      </c>
      <c r="C2920" s="203"/>
      <c r="D2920" s="209"/>
      <c r="E2920" s="205"/>
      <c r="F2920" s="206"/>
      <c r="G2920" s="199" t="str">
        <f t="shared" si="228"/>
        <v/>
      </c>
      <c r="H2920" s="199" t="str">
        <f t="shared" si="229"/>
        <v/>
      </c>
      <c r="I2920" s="207" t="str">
        <f t="shared" si="230"/>
        <v/>
      </c>
      <c r="J2920" s="208" t="str">
        <f t="shared" si="231"/>
        <v/>
      </c>
    </row>
    <row r="2921" spans="2:10" ht="45" customHeight="1" x14ac:dyDescent="0.25">
      <c r="B2921" s="194">
        <f t="shared" si="232"/>
        <v>2902</v>
      </c>
      <c r="C2921" s="203"/>
      <c r="D2921" s="209"/>
      <c r="E2921" s="205"/>
      <c r="F2921" s="206"/>
      <c r="G2921" s="199" t="str">
        <f t="shared" si="228"/>
        <v/>
      </c>
      <c r="H2921" s="199" t="str">
        <f t="shared" si="229"/>
        <v/>
      </c>
      <c r="I2921" s="207" t="str">
        <f t="shared" si="230"/>
        <v/>
      </c>
      <c r="J2921" s="208" t="str">
        <f t="shared" si="231"/>
        <v/>
      </c>
    </row>
    <row r="2922" spans="2:10" ht="45" customHeight="1" x14ac:dyDescent="0.25">
      <c r="B2922" s="194">
        <f t="shared" si="232"/>
        <v>2903</v>
      </c>
      <c r="C2922" s="203"/>
      <c r="D2922" s="209"/>
      <c r="E2922" s="205"/>
      <c r="F2922" s="206"/>
      <c r="G2922" s="199" t="str">
        <f t="shared" si="228"/>
        <v/>
      </c>
      <c r="H2922" s="199" t="str">
        <f t="shared" si="229"/>
        <v/>
      </c>
      <c r="I2922" s="207" t="str">
        <f t="shared" si="230"/>
        <v/>
      </c>
      <c r="J2922" s="208" t="str">
        <f t="shared" si="231"/>
        <v/>
      </c>
    </row>
    <row r="2923" spans="2:10" ht="45" customHeight="1" x14ac:dyDescent="0.25">
      <c r="B2923" s="194">
        <f t="shared" si="232"/>
        <v>2904</v>
      </c>
      <c r="C2923" s="203"/>
      <c r="D2923" s="209"/>
      <c r="E2923" s="205"/>
      <c r="F2923" s="206"/>
      <c r="G2923" s="199" t="str">
        <f t="shared" si="228"/>
        <v/>
      </c>
      <c r="H2923" s="199" t="str">
        <f t="shared" si="229"/>
        <v/>
      </c>
      <c r="I2923" s="207" t="str">
        <f t="shared" si="230"/>
        <v/>
      </c>
      <c r="J2923" s="208" t="str">
        <f t="shared" si="231"/>
        <v/>
      </c>
    </row>
    <row r="2924" spans="2:10" ht="45" customHeight="1" x14ac:dyDescent="0.25">
      <c r="B2924" s="194">
        <f t="shared" si="232"/>
        <v>2905</v>
      </c>
      <c r="C2924" s="203"/>
      <c r="D2924" s="209"/>
      <c r="E2924" s="205"/>
      <c r="F2924" s="206"/>
      <c r="G2924" s="199" t="str">
        <f t="shared" si="228"/>
        <v/>
      </c>
      <c r="H2924" s="199" t="str">
        <f t="shared" si="229"/>
        <v/>
      </c>
      <c r="I2924" s="207" t="str">
        <f t="shared" si="230"/>
        <v/>
      </c>
      <c r="J2924" s="208" t="str">
        <f t="shared" si="231"/>
        <v/>
      </c>
    </row>
    <row r="2925" spans="2:10" ht="45" customHeight="1" x14ac:dyDescent="0.25">
      <c r="B2925" s="194">
        <f t="shared" si="232"/>
        <v>2906</v>
      </c>
      <c r="C2925" s="203"/>
      <c r="D2925" s="209"/>
      <c r="E2925" s="205"/>
      <c r="F2925" s="206"/>
      <c r="G2925" s="199" t="str">
        <f t="shared" si="228"/>
        <v/>
      </c>
      <c r="H2925" s="199" t="str">
        <f t="shared" si="229"/>
        <v/>
      </c>
      <c r="I2925" s="207" t="str">
        <f t="shared" si="230"/>
        <v/>
      </c>
      <c r="J2925" s="208" t="str">
        <f t="shared" si="231"/>
        <v/>
      </c>
    </row>
    <row r="2926" spans="2:10" ht="45" customHeight="1" x14ac:dyDescent="0.25">
      <c r="B2926" s="194">
        <f t="shared" si="232"/>
        <v>2907</v>
      </c>
      <c r="C2926" s="203"/>
      <c r="D2926" s="209"/>
      <c r="E2926" s="205"/>
      <c r="F2926" s="206"/>
      <c r="G2926" s="199" t="str">
        <f t="shared" si="228"/>
        <v/>
      </c>
      <c r="H2926" s="199" t="str">
        <f t="shared" si="229"/>
        <v/>
      </c>
      <c r="I2926" s="207" t="str">
        <f t="shared" si="230"/>
        <v/>
      </c>
      <c r="J2926" s="208" t="str">
        <f t="shared" si="231"/>
        <v/>
      </c>
    </row>
    <row r="2927" spans="2:10" ht="45" customHeight="1" x14ac:dyDescent="0.25">
      <c r="B2927" s="194">
        <f t="shared" si="232"/>
        <v>2908</v>
      </c>
      <c r="C2927" s="203"/>
      <c r="D2927" s="209"/>
      <c r="E2927" s="205"/>
      <c r="F2927" s="206"/>
      <c r="G2927" s="199" t="str">
        <f t="shared" si="228"/>
        <v/>
      </c>
      <c r="H2927" s="199" t="str">
        <f t="shared" si="229"/>
        <v/>
      </c>
      <c r="I2927" s="207" t="str">
        <f t="shared" si="230"/>
        <v/>
      </c>
      <c r="J2927" s="208" t="str">
        <f t="shared" si="231"/>
        <v/>
      </c>
    </row>
    <row r="2928" spans="2:10" ht="45" customHeight="1" x14ac:dyDescent="0.25">
      <c r="B2928" s="194">
        <f t="shared" si="232"/>
        <v>2909</v>
      </c>
      <c r="C2928" s="203"/>
      <c r="D2928" s="209"/>
      <c r="E2928" s="205"/>
      <c r="F2928" s="206"/>
      <c r="G2928" s="199" t="str">
        <f t="shared" si="228"/>
        <v/>
      </c>
      <c r="H2928" s="199" t="str">
        <f t="shared" si="229"/>
        <v/>
      </c>
      <c r="I2928" s="207" t="str">
        <f t="shared" si="230"/>
        <v/>
      </c>
      <c r="J2928" s="208" t="str">
        <f t="shared" si="231"/>
        <v/>
      </c>
    </row>
    <row r="2929" spans="2:10" ht="45" customHeight="1" x14ac:dyDescent="0.25">
      <c r="B2929" s="194">
        <f t="shared" si="232"/>
        <v>2910</v>
      </c>
      <c r="C2929" s="203"/>
      <c r="D2929" s="209"/>
      <c r="E2929" s="205"/>
      <c r="F2929" s="206"/>
      <c r="G2929" s="199" t="str">
        <f t="shared" si="228"/>
        <v/>
      </c>
      <c r="H2929" s="199" t="str">
        <f t="shared" si="229"/>
        <v/>
      </c>
      <c r="I2929" s="207" t="str">
        <f t="shared" si="230"/>
        <v/>
      </c>
      <c r="J2929" s="208" t="str">
        <f t="shared" si="231"/>
        <v/>
      </c>
    </row>
    <row r="2930" spans="2:10" ht="45" customHeight="1" x14ac:dyDescent="0.25">
      <c r="B2930" s="194">
        <f t="shared" si="232"/>
        <v>2911</v>
      </c>
      <c r="C2930" s="203"/>
      <c r="D2930" s="209"/>
      <c r="E2930" s="205"/>
      <c r="F2930" s="206"/>
      <c r="G2930" s="199" t="str">
        <f t="shared" si="228"/>
        <v/>
      </c>
      <c r="H2930" s="199" t="str">
        <f t="shared" si="229"/>
        <v/>
      </c>
      <c r="I2930" s="207" t="str">
        <f t="shared" si="230"/>
        <v/>
      </c>
      <c r="J2930" s="208" t="str">
        <f t="shared" si="231"/>
        <v/>
      </c>
    </row>
    <row r="2931" spans="2:10" ht="45" customHeight="1" x14ac:dyDescent="0.25">
      <c r="B2931" s="194">
        <f t="shared" si="232"/>
        <v>2912</v>
      </c>
      <c r="C2931" s="203"/>
      <c r="D2931" s="209"/>
      <c r="E2931" s="205"/>
      <c r="F2931" s="206"/>
      <c r="G2931" s="199" t="str">
        <f t="shared" si="228"/>
        <v/>
      </c>
      <c r="H2931" s="199" t="str">
        <f t="shared" si="229"/>
        <v/>
      </c>
      <c r="I2931" s="207" t="str">
        <f t="shared" si="230"/>
        <v/>
      </c>
      <c r="J2931" s="208" t="str">
        <f t="shared" si="231"/>
        <v/>
      </c>
    </row>
    <row r="2932" spans="2:10" ht="45" customHeight="1" x14ac:dyDescent="0.25">
      <c r="B2932" s="194">
        <f t="shared" si="232"/>
        <v>2913</v>
      </c>
      <c r="C2932" s="203"/>
      <c r="D2932" s="209"/>
      <c r="E2932" s="205"/>
      <c r="F2932" s="206"/>
      <c r="G2932" s="199" t="str">
        <f t="shared" si="228"/>
        <v/>
      </c>
      <c r="H2932" s="199" t="str">
        <f t="shared" si="229"/>
        <v/>
      </c>
      <c r="I2932" s="207" t="str">
        <f t="shared" si="230"/>
        <v/>
      </c>
      <c r="J2932" s="208" t="str">
        <f t="shared" si="231"/>
        <v/>
      </c>
    </row>
    <row r="2933" spans="2:10" ht="45" customHeight="1" x14ac:dyDescent="0.25">
      <c r="B2933" s="194">
        <f t="shared" si="232"/>
        <v>2914</v>
      </c>
      <c r="C2933" s="203"/>
      <c r="D2933" s="209"/>
      <c r="E2933" s="205"/>
      <c r="F2933" s="206"/>
      <c r="G2933" s="199" t="str">
        <f t="shared" si="228"/>
        <v/>
      </c>
      <c r="H2933" s="199" t="str">
        <f t="shared" si="229"/>
        <v/>
      </c>
      <c r="I2933" s="207" t="str">
        <f t="shared" si="230"/>
        <v/>
      </c>
      <c r="J2933" s="208" t="str">
        <f t="shared" si="231"/>
        <v/>
      </c>
    </row>
    <row r="2934" spans="2:10" ht="45" customHeight="1" x14ac:dyDescent="0.25">
      <c r="B2934" s="194">
        <f t="shared" si="232"/>
        <v>2915</v>
      </c>
      <c r="C2934" s="203"/>
      <c r="D2934" s="209"/>
      <c r="E2934" s="205"/>
      <c r="F2934" s="206"/>
      <c r="G2934" s="199" t="str">
        <f t="shared" si="228"/>
        <v/>
      </c>
      <c r="H2934" s="199" t="str">
        <f t="shared" si="229"/>
        <v/>
      </c>
      <c r="I2934" s="207" t="str">
        <f t="shared" si="230"/>
        <v/>
      </c>
      <c r="J2934" s="208" t="str">
        <f t="shared" si="231"/>
        <v/>
      </c>
    </row>
    <row r="2935" spans="2:10" ht="45" customHeight="1" x14ac:dyDescent="0.25">
      <c r="B2935" s="194">
        <f t="shared" si="232"/>
        <v>2916</v>
      </c>
      <c r="C2935" s="203"/>
      <c r="D2935" s="209"/>
      <c r="E2935" s="205"/>
      <c r="F2935" s="206"/>
      <c r="G2935" s="199" t="str">
        <f t="shared" si="228"/>
        <v/>
      </c>
      <c r="H2935" s="199" t="str">
        <f t="shared" si="229"/>
        <v/>
      </c>
      <c r="I2935" s="207" t="str">
        <f t="shared" si="230"/>
        <v/>
      </c>
      <c r="J2935" s="208" t="str">
        <f t="shared" si="231"/>
        <v/>
      </c>
    </row>
    <row r="2936" spans="2:10" ht="45" customHeight="1" x14ac:dyDescent="0.25">
      <c r="B2936" s="194">
        <f t="shared" si="232"/>
        <v>2917</v>
      </c>
      <c r="C2936" s="203"/>
      <c r="D2936" s="209"/>
      <c r="E2936" s="205"/>
      <c r="F2936" s="206"/>
      <c r="G2936" s="199" t="str">
        <f t="shared" si="228"/>
        <v/>
      </c>
      <c r="H2936" s="199" t="str">
        <f t="shared" si="229"/>
        <v/>
      </c>
      <c r="I2936" s="207" t="str">
        <f t="shared" si="230"/>
        <v/>
      </c>
      <c r="J2936" s="208" t="str">
        <f t="shared" si="231"/>
        <v/>
      </c>
    </row>
    <row r="2937" spans="2:10" ht="45" customHeight="1" x14ac:dyDescent="0.25">
      <c r="B2937" s="194">
        <f t="shared" si="232"/>
        <v>2918</v>
      </c>
      <c r="C2937" s="203"/>
      <c r="D2937" s="209"/>
      <c r="E2937" s="205"/>
      <c r="F2937" s="206"/>
      <c r="G2937" s="199" t="str">
        <f t="shared" si="228"/>
        <v/>
      </c>
      <c r="H2937" s="199" t="str">
        <f t="shared" si="229"/>
        <v/>
      </c>
      <c r="I2937" s="207" t="str">
        <f t="shared" si="230"/>
        <v/>
      </c>
      <c r="J2937" s="208" t="str">
        <f t="shared" si="231"/>
        <v/>
      </c>
    </row>
    <row r="2938" spans="2:10" ht="45" customHeight="1" x14ac:dyDescent="0.25">
      <c r="B2938" s="194">
        <f t="shared" si="232"/>
        <v>2919</v>
      </c>
      <c r="C2938" s="203"/>
      <c r="D2938" s="209"/>
      <c r="E2938" s="205"/>
      <c r="F2938" s="206"/>
      <c r="G2938" s="199" t="str">
        <f t="shared" si="228"/>
        <v/>
      </c>
      <c r="H2938" s="199" t="str">
        <f t="shared" si="229"/>
        <v/>
      </c>
      <c r="I2938" s="207" t="str">
        <f t="shared" si="230"/>
        <v/>
      </c>
      <c r="J2938" s="208" t="str">
        <f t="shared" si="231"/>
        <v/>
      </c>
    </row>
    <row r="2939" spans="2:10" ht="45" customHeight="1" x14ac:dyDescent="0.25">
      <c r="B2939" s="194">
        <f t="shared" si="232"/>
        <v>2920</v>
      </c>
      <c r="C2939" s="203"/>
      <c r="D2939" s="209"/>
      <c r="E2939" s="205"/>
      <c r="F2939" s="206"/>
      <c r="G2939" s="199" t="str">
        <f t="shared" si="228"/>
        <v/>
      </c>
      <c r="H2939" s="199" t="str">
        <f t="shared" si="229"/>
        <v/>
      </c>
      <c r="I2939" s="207" t="str">
        <f t="shared" si="230"/>
        <v/>
      </c>
      <c r="J2939" s="208" t="str">
        <f t="shared" si="231"/>
        <v/>
      </c>
    </row>
    <row r="2940" spans="2:10" ht="45" customHeight="1" x14ac:dyDescent="0.25">
      <c r="B2940" s="194">
        <f t="shared" si="232"/>
        <v>2921</v>
      </c>
      <c r="C2940" s="203"/>
      <c r="D2940" s="209"/>
      <c r="E2940" s="205"/>
      <c r="F2940" s="206"/>
      <c r="G2940" s="199" t="str">
        <f t="shared" si="228"/>
        <v/>
      </c>
      <c r="H2940" s="199" t="str">
        <f t="shared" si="229"/>
        <v/>
      </c>
      <c r="I2940" s="207" t="str">
        <f t="shared" si="230"/>
        <v/>
      </c>
      <c r="J2940" s="208" t="str">
        <f t="shared" si="231"/>
        <v/>
      </c>
    </row>
    <row r="2941" spans="2:10" ht="45" customHeight="1" x14ac:dyDescent="0.25">
      <c r="B2941" s="194">
        <f t="shared" si="232"/>
        <v>2922</v>
      </c>
      <c r="C2941" s="203"/>
      <c r="D2941" s="209"/>
      <c r="E2941" s="205"/>
      <c r="F2941" s="206"/>
      <c r="G2941" s="199" t="str">
        <f t="shared" si="228"/>
        <v/>
      </c>
      <c r="H2941" s="199" t="str">
        <f t="shared" si="229"/>
        <v/>
      </c>
      <c r="I2941" s="207" t="str">
        <f t="shared" si="230"/>
        <v/>
      </c>
      <c r="J2941" s="208" t="str">
        <f t="shared" si="231"/>
        <v/>
      </c>
    </row>
    <row r="2942" spans="2:10" ht="45" customHeight="1" x14ac:dyDescent="0.25">
      <c r="B2942" s="194">
        <f t="shared" si="232"/>
        <v>2923</v>
      </c>
      <c r="C2942" s="203"/>
      <c r="D2942" s="209"/>
      <c r="E2942" s="205"/>
      <c r="F2942" s="206"/>
      <c r="G2942" s="199" t="str">
        <f t="shared" si="228"/>
        <v/>
      </c>
      <c r="H2942" s="199" t="str">
        <f t="shared" si="229"/>
        <v/>
      </c>
      <c r="I2942" s="207" t="str">
        <f t="shared" si="230"/>
        <v/>
      </c>
      <c r="J2942" s="208" t="str">
        <f t="shared" si="231"/>
        <v/>
      </c>
    </row>
    <row r="2943" spans="2:10" ht="45" customHeight="1" x14ac:dyDescent="0.25">
      <c r="B2943" s="194">
        <f t="shared" si="232"/>
        <v>2924</v>
      </c>
      <c r="C2943" s="203"/>
      <c r="D2943" s="209"/>
      <c r="E2943" s="205"/>
      <c r="F2943" s="206"/>
      <c r="G2943" s="199" t="str">
        <f t="shared" si="228"/>
        <v/>
      </c>
      <c r="H2943" s="199" t="str">
        <f t="shared" si="229"/>
        <v/>
      </c>
      <c r="I2943" s="207" t="str">
        <f t="shared" si="230"/>
        <v/>
      </c>
      <c r="J2943" s="208" t="str">
        <f t="shared" si="231"/>
        <v/>
      </c>
    </row>
    <row r="2944" spans="2:10" ht="45" customHeight="1" x14ac:dyDescent="0.25">
      <c r="B2944" s="194">
        <f t="shared" si="232"/>
        <v>2925</v>
      </c>
      <c r="C2944" s="203"/>
      <c r="D2944" s="209"/>
      <c r="E2944" s="205"/>
      <c r="F2944" s="206"/>
      <c r="G2944" s="199" t="str">
        <f t="shared" si="228"/>
        <v/>
      </c>
      <c r="H2944" s="199" t="str">
        <f t="shared" si="229"/>
        <v/>
      </c>
      <c r="I2944" s="207" t="str">
        <f t="shared" si="230"/>
        <v/>
      </c>
      <c r="J2944" s="208" t="str">
        <f t="shared" si="231"/>
        <v/>
      </c>
    </row>
    <row r="2945" spans="2:10" ht="45" customHeight="1" x14ac:dyDescent="0.25">
      <c r="B2945" s="194">
        <f t="shared" si="232"/>
        <v>2926</v>
      </c>
      <c r="C2945" s="203"/>
      <c r="D2945" s="209"/>
      <c r="E2945" s="205"/>
      <c r="F2945" s="206"/>
      <c r="G2945" s="199" t="str">
        <f t="shared" si="228"/>
        <v/>
      </c>
      <c r="H2945" s="199" t="str">
        <f t="shared" si="229"/>
        <v/>
      </c>
      <c r="I2945" s="207" t="str">
        <f t="shared" si="230"/>
        <v/>
      </c>
      <c r="J2945" s="208" t="str">
        <f t="shared" si="231"/>
        <v/>
      </c>
    </row>
    <row r="2946" spans="2:10" ht="45" customHeight="1" x14ac:dyDescent="0.25">
      <c r="B2946" s="194">
        <f t="shared" si="232"/>
        <v>2927</v>
      </c>
      <c r="C2946" s="203"/>
      <c r="D2946" s="209"/>
      <c r="E2946" s="205"/>
      <c r="F2946" s="206"/>
      <c r="G2946" s="199" t="str">
        <f t="shared" si="228"/>
        <v/>
      </c>
      <c r="H2946" s="199" t="str">
        <f t="shared" si="229"/>
        <v/>
      </c>
      <c r="I2946" s="207" t="str">
        <f t="shared" si="230"/>
        <v/>
      </c>
      <c r="J2946" s="208" t="str">
        <f t="shared" si="231"/>
        <v/>
      </c>
    </row>
    <row r="2947" spans="2:10" ht="45" customHeight="1" x14ac:dyDescent="0.25">
      <c r="B2947" s="194">
        <f t="shared" si="232"/>
        <v>2928</v>
      </c>
      <c r="C2947" s="203"/>
      <c r="D2947" s="209"/>
      <c r="E2947" s="205"/>
      <c r="F2947" s="206"/>
      <c r="G2947" s="199" t="str">
        <f t="shared" si="228"/>
        <v/>
      </c>
      <c r="H2947" s="199" t="str">
        <f t="shared" si="229"/>
        <v/>
      </c>
      <c r="I2947" s="207" t="str">
        <f t="shared" si="230"/>
        <v/>
      </c>
      <c r="J2947" s="208" t="str">
        <f t="shared" si="231"/>
        <v/>
      </c>
    </row>
    <row r="2948" spans="2:10" ht="45" customHeight="1" x14ac:dyDescent="0.25">
      <c r="B2948" s="194">
        <f t="shared" si="232"/>
        <v>2929</v>
      </c>
      <c r="C2948" s="203"/>
      <c r="D2948" s="209"/>
      <c r="E2948" s="205"/>
      <c r="F2948" s="206"/>
      <c r="G2948" s="199" t="str">
        <f t="shared" si="228"/>
        <v/>
      </c>
      <c r="H2948" s="199" t="str">
        <f t="shared" si="229"/>
        <v/>
      </c>
      <c r="I2948" s="207" t="str">
        <f t="shared" si="230"/>
        <v/>
      </c>
      <c r="J2948" s="208" t="str">
        <f t="shared" si="231"/>
        <v/>
      </c>
    </row>
    <row r="2949" spans="2:10" ht="45" customHeight="1" x14ac:dyDescent="0.25">
      <c r="B2949" s="194">
        <f t="shared" si="232"/>
        <v>2930</v>
      </c>
      <c r="C2949" s="203"/>
      <c r="D2949" s="209"/>
      <c r="E2949" s="205"/>
      <c r="F2949" s="206"/>
      <c r="G2949" s="199" t="str">
        <f t="shared" si="228"/>
        <v/>
      </c>
      <c r="H2949" s="199" t="str">
        <f t="shared" si="229"/>
        <v/>
      </c>
      <c r="I2949" s="207" t="str">
        <f t="shared" si="230"/>
        <v/>
      </c>
      <c r="J2949" s="208" t="str">
        <f t="shared" si="231"/>
        <v/>
      </c>
    </row>
    <row r="2950" spans="2:10" ht="45" customHeight="1" x14ac:dyDescent="0.25">
      <c r="B2950" s="194">
        <f t="shared" si="232"/>
        <v>2931</v>
      </c>
      <c r="C2950" s="203"/>
      <c r="D2950" s="209"/>
      <c r="E2950" s="205"/>
      <c r="F2950" s="206"/>
      <c r="G2950" s="199" t="str">
        <f t="shared" si="228"/>
        <v/>
      </c>
      <c r="H2950" s="199" t="str">
        <f t="shared" si="229"/>
        <v/>
      </c>
      <c r="I2950" s="207" t="str">
        <f t="shared" si="230"/>
        <v/>
      </c>
      <c r="J2950" s="208" t="str">
        <f t="shared" si="231"/>
        <v/>
      </c>
    </row>
    <row r="2951" spans="2:10" ht="45" customHeight="1" x14ac:dyDescent="0.25">
      <c r="B2951" s="194">
        <f t="shared" si="232"/>
        <v>2932</v>
      </c>
      <c r="C2951" s="203"/>
      <c r="D2951" s="209"/>
      <c r="E2951" s="205"/>
      <c r="F2951" s="206"/>
      <c r="G2951" s="199" t="str">
        <f t="shared" si="228"/>
        <v/>
      </c>
      <c r="H2951" s="199" t="str">
        <f t="shared" si="229"/>
        <v/>
      </c>
      <c r="I2951" s="207" t="str">
        <f t="shared" si="230"/>
        <v/>
      </c>
      <c r="J2951" s="208" t="str">
        <f t="shared" si="231"/>
        <v/>
      </c>
    </row>
    <row r="2952" spans="2:10" ht="45" customHeight="1" x14ac:dyDescent="0.25">
      <c r="B2952" s="194">
        <f t="shared" si="232"/>
        <v>2933</v>
      </c>
      <c r="C2952" s="203"/>
      <c r="D2952" s="209"/>
      <c r="E2952" s="205"/>
      <c r="F2952" s="206"/>
      <c r="G2952" s="199" t="str">
        <f t="shared" si="228"/>
        <v/>
      </c>
      <c r="H2952" s="199" t="str">
        <f t="shared" si="229"/>
        <v/>
      </c>
      <c r="I2952" s="207" t="str">
        <f t="shared" si="230"/>
        <v/>
      </c>
      <c r="J2952" s="208" t="str">
        <f t="shared" si="231"/>
        <v/>
      </c>
    </row>
    <row r="2953" spans="2:10" ht="45" customHeight="1" x14ac:dyDescent="0.25">
      <c r="B2953" s="194">
        <f t="shared" si="232"/>
        <v>2934</v>
      </c>
      <c r="C2953" s="203"/>
      <c r="D2953" s="209"/>
      <c r="E2953" s="205"/>
      <c r="F2953" s="206"/>
      <c r="G2953" s="199" t="str">
        <f t="shared" si="228"/>
        <v/>
      </c>
      <c r="H2953" s="199" t="str">
        <f t="shared" si="229"/>
        <v/>
      </c>
      <c r="I2953" s="207" t="str">
        <f t="shared" si="230"/>
        <v/>
      </c>
      <c r="J2953" s="208" t="str">
        <f t="shared" si="231"/>
        <v/>
      </c>
    </row>
    <row r="2954" spans="2:10" ht="45" customHeight="1" x14ac:dyDescent="0.25">
      <c r="B2954" s="194">
        <f t="shared" si="232"/>
        <v>2935</v>
      </c>
      <c r="C2954" s="203"/>
      <c r="D2954" s="209"/>
      <c r="E2954" s="205"/>
      <c r="F2954" s="206"/>
      <c r="G2954" s="199" t="str">
        <f t="shared" si="228"/>
        <v/>
      </c>
      <c r="H2954" s="199" t="str">
        <f t="shared" si="229"/>
        <v/>
      </c>
      <c r="I2954" s="207" t="str">
        <f t="shared" si="230"/>
        <v/>
      </c>
      <c r="J2954" s="208" t="str">
        <f t="shared" si="231"/>
        <v/>
      </c>
    </row>
    <row r="2955" spans="2:10" ht="45" customHeight="1" x14ac:dyDescent="0.25">
      <c r="B2955" s="194">
        <f t="shared" si="232"/>
        <v>2936</v>
      </c>
      <c r="C2955" s="203"/>
      <c r="D2955" s="209"/>
      <c r="E2955" s="205"/>
      <c r="F2955" s="206"/>
      <c r="G2955" s="199" t="str">
        <f t="shared" si="228"/>
        <v/>
      </c>
      <c r="H2955" s="199" t="str">
        <f t="shared" si="229"/>
        <v/>
      </c>
      <c r="I2955" s="207" t="str">
        <f t="shared" si="230"/>
        <v/>
      </c>
      <c r="J2955" s="208" t="str">
        <f t="shared" si="231"/>
        <v/>
      </c>
    </row>
    <row r="2956" spans="2:10" ht="45" customHeight="1" x14ac:dyDescent="0.25">
      <c r="B2956" s="194">
        <f t="shared" si="232"/>
        <v>2937</v>
      </c>
      <c r="C2956" s="203"/>
      <c r="D2956" s="209"/>
      <c r="E2956" s="205"/>
      <c r="F2956" s="206"/>
      <c r="G2956" s="199" t="str">
        <f t="shared" si="228"/>
        <v/>
      </c>
      <c r="H2956" s="199" t="str">
        <f t="shared" si="229"/>
        <v/>
      </c>
      <c r="I2956" s="207" t="str">
        <f t="shared" si="230"/>
        <v/>
      </c>
      <c r="J2956" s="208" t="str">
        <f t="shared" si="231"/>
        <v/>
      </c>
    </row>
    <row r="2957" spans="2:10" ht="45" customHeight="1" x14ac:dyDescent="0.25">
      <c r="B2957" s="194">
        <f t="shared" si="232"/>
        <v>2938</v>
      </c>
      <c r="C2957" s="203"/>
      <c r="D2957" s="209"/>
      <c r="E2957" s="205"/>
      <c r="F2957" s="206"/>
      <c r="G2957" s="199" t="str">
        <f t="shared" si="228"/>
        <v/>
      </c>
      <c r="H2957" s="199" t="str">
        <f t="shared" si="229"/>
        <v/>
      </c>
      <c r="I2957" s="207" t="str">
        <f t="shared" si="230"/>
        <v/>
      </c>
      <c r="J2957" s="208" t="str">
        <f t="shared" si="231"/>
        <v/>
      </c>
    </row>
    <row r="2958" spans="2:10" ht="45" customHeight="1" x14ac:dyDescent="0.25">
      <c r="B2958" s="194">
        <f t="shared" si="232"/>
        <v>2939</v>
      </c>
      <c r="C2958" s="203"/>
      <c r="D2958" s="209"/>
      <c r="E2958" s="205"/>
      <c r="F2958" s="206"/>
      <c r="G2958" s="199" t="str">
        <f t="shared" si="228"/>
        <v/>
      </c>
      <c r="H2958" s="199" t="str">
        <f t="shared" si="229"/>
        <v/>
      </c>
      <c r="I2958" s="207" t="str">
        <f t="shared" si="230"/>
        <v/>
      </c>
      <c r="J2958" s="208" t="str">
        <f t="shared" si="231"/>
        <v/>
      </c>
    </row>
    <row r="2959" spans="2:10" ht="45" customHeight="1" x14ac:dyDescent="0.25">
      <c r="B2959" s="194">
        <f t="shared" si="232"/>
        <v>2940</v>
      </c>
      <c r="C2959" s="203"/>
      <c r="D2959" s="209"/>
      <c r="E2959" s="205"/>
      <c r="F2959" s="206"/>
      <c r="G2959" s="199" t="str">
        <f t="shared" si="228"/>
        <v/>
      </c>
      <c r="H2959" s="199" t="str">
        <f t="shared" si="229"/>
        <v/>
      </c>
      <c r="I2959" s="207" t="str">
        <f t="shared" si="230"/>
        <v/>
      </c>
      <c r="J2959" s="208" t="str">
        <f t="shared" si="231"/>
        <v/>
      </c>
    </row>
    <row r="2960" spans="2:10" ht="45" customHeight="1" x14ac:dyDescent="0.25">
      <c r="B2960" s="194">
        <f t="shared" si="232"/>
        <v>2941</v>
      </c>
      <c r="C2960" s="203"/>
      <c r="D2960" s="209"/>
      <c r="E2960" s="205"/>
      <c r="F2960" s="206"/>
      <c r="G2960" s="199" t="str">
        <f t="shared" si="228"/>
        <v/>
      </c>
      <c r="H2960" s="199" t="str">
        <f t="shared" si="229"/>
        <v/>
      </c>
      <c r="I2960" s="207" t="str">
        <f t="shared" si="230"/>
        <v/>
      </c>
      <c r="J2960" s="208" t="str">
        <f t="shared" si="231"/>
        <v/>
      </c>
    </row>
    <row r="2961" spans="2:10" ht="45" customHeight="1" x14ac:dyDescent="0.25">
      <c r="B2961" s="194">
        <f t="shared" si="232"/>
        <v>2942</v>
      </c>
      <c r="C2961" s="203"/>
      <c r="D2961" s="209"/>
      <c r="E2961" s="205"/>
      <c r="F2961" s="206"/>
      <c r="G2961" s="199" t="str">
        <f t="shared" si="228"/>
        <v/>
      </c>
      <c r="H2961" s="199" t="str">
        <f t="shared" si="229"/>
        <v/>
      </c>
      <c r="I2961" s="207" t="str">
        <f t="shared" si="230"/>
        <v/>
      </c>
      <c r="J2961" s="208" t="str">
        <f t="shared" si="231"/>
        <v/>
      </c>
    </row>
    <row r="2962" spans="2:10" ht="45" customHeight="1" x14ac:dyDescent="0.25">
      <c r="B2962" s="194">
        <f t="shared" si="232"/>
        <v>2943</v>
      </c>
      <c r="C2962" s="203"/>
      <c r="D2962" s="209"/>
      <c r="E2962" s="205"/>
      <c r="F2962" s="206"/>
      <c r="G2962" s="199" t="str">
        <f t="shared" si="228"/>
        <v/>
      </c>
      <c r="H2962" s="199" t="str">
        <f t="shared" si="229"/>
        <v/>
      </c>
      <c r="I2962" s="207" t="str">
        <f t="shared" si="230"/>
        <v/>
      </c>
      <c r="J2962" s="208" t="str">
        <f t="shared" si="231"/>
        <v/>
      </c>
    </row>
    <row r="2963" spans="2:10" ht="45" customHeight="1" x14ac:dyDescent="0.25">
      <c r="B2963" s="194">
        <f t="shared" si="232"/>
        <v>2944</v>
      </c>
      <c r="C2963" s="203"/>
      <c r="D2963" s="209"/>
      <c r="E2963" s="205"/>
      <c r="F2963" s="206"/>
      <c r="G2963" s="199" t="str">
        <f t="shared" ref="G2963:G3018" si="233">IF(D2963&gt;0,G2962+D2963,"")</f>
        <v/>
      </c>
      <c r="H2963" s="199" t="str">
        <f t="shared" ref="H2963:H3018" si="234">IF(E2963&gt;0,+D2963/E2963,"")</f>
        <v/>
      </c>
      <c r="I2963" s="207" t="str">
        <f t="shared" ref="I2963:I3018" si="235">IF(ISERR(F2963/D2963),"",(F2963/D2963))</f>
        <v/>
      </c>
      <c r="J2963" s="208" t="str">
        <f t="shared" ref="J2963:J3018" si="236">IF(D2963&gt;0,(IF(AND(ISERROR(VLOOKUP(D2963/$J$12,$M$10:$O$13,3,1))),"ALERTA. Registre SMMLV, casilla 8",VLOOKUP(D2963/$J$12,$M$10:$O$13,3,1))),"")</f>
        <v/>
      </c>
    </row>
    <row r="2964" spans="2:10" ht="45" customHeight="1" x14ac:dyDescent="0.25">
      <c r="B2964" s="194">
        <f t="shared" si="232"/>
        <v>2945</v>
      </c>
      <c r="C2964" s="203"/>
      <c r="D2964" s="209"/>
      <c r="E2964" s="205"/>
      <c r="F2964" s="206"/>
      <c r="G2964" s="199" t="str">
        <f t="shared" si="233"/>
        <v/>
      </c>
      <c r="H2964" s="199" t="str">
        <f t="shared" si="234"/>
        <v/>
      </c>
      <c r="I2964" s="207" t="str">
        <f t="shared" si="235"/>
        <v/>
      </c>
      <c r="J2964" s="208" t="str">
        <f t="shared" si="236"/>
        <v/>
      </c>
    </row>
    <row r="2965" spans="2:10" ht="45" customHeight="1" x14ac:dyDescent="0.25">
      <c r="B2965" s="194">
        <f t="shared" ref="B2965:B3019" si="237">1+B2964</f>
        <v>2946</v>
      </c>
      <c r="C2965" s="203"/>
      <c r="D2965" s="209"/>
      <c r="E2965" s="205"/>
      <c r="F2965" s="206"/>
      <c r="G2965" s="199" t="str">
        <f t="shared" si="233"/>
        <v/>
      </c>
      <c r="H2965" s="199" t="str">
        <f t="shared" si="234"/>
        <v/>
      </c>
      <c r="I2965" s="207" t="str">
        <f t="shared" si="235"/>
        <v/>
      </c>
      <c r="J2965" s="208" t="str">
        <f t="shared" si="236"/>
        <v/>
      </c>
    </row>
    <row r="2966" spans="2:10" ht="45" customHeight="1" x14ac:dyDescent="0.25">
      <c r="B2966" s="194">
        <f t="shared" si="237"/>
        <v>2947</v>
      </c>
      <c r="C2966" s="203"/>
      <c r="D2966" s="209"/>
      <c r="E2966" s="205"/>
      <c r="F2966" s="206"/>
      <c r="G2966" s="199" t="str">
        <f t="shared" si="233"/>
        <v/>
      </c>
      <c r="H2966" s="199" t="str">
        <f t="shared" si="234"/>
        <v/>
      </c>
      <c r="I2966" s="207" t="str">
        <f t="shared" si="235"/>
        <v/>
      </c>
      <c r="J2966" s="208" t="str">
        <f t="shared" si="236"/>
        <v/>
      </c>
    </row>
    <row r="2967" spans="2:10" ht="45" customHeight="1" x14ac:dyDescent="0.25">
      <c r="B2967" s="194">
        <f t="shared" si="237"/>
        <v>2948</v>
      </c>
      <c r="C2967" s="203"/>
      <c r="D2967" s="209"/>
      <c r="E2967" s="205"/>
      <c r="F2967" s="206"/>
      <c r="G2967" s="199" t="str">
        <f t="shared" si="233"/>
        <v/>
      </c>
      <c r="H2967" s="199" t="str">
        <f t="shared" si="234"/>
        <v/>
      </c>
      <c r="I2967" s="207" t="str">
        <f t="shared" si="235"/>
        <v/>
      </c>
      <c r="J2967" s="208" t="str">
        <f t="shared" si="236"/>
        <v/>
      </c>
    </row>
    <row r="2968" spans="2:10" ht="45" customHeight="1" x14ac:dyDescent="0.25">
      <c r="B2968" s="194">
        <f t="shared" si="237"/>
        <v>2949</v>
      </c>
      <c r="C2968" s="203"/>
      <c r="D2968" s="209"/>
      <c r="E2968" s="205"/>
      <c r="F2968" s="206"/>
      <c r="G2968" s="199" t="str">
        <f t="shared" si="233"/>
        <v/>
      </c>
      <c r="H2968" s="199" t="str">
        <f t="shared" si="234"/>
        <v/>
      </c>
      <c r="I2968" s="207" t="str">
        <f t="shared" si="235"/>
        <v/>
      </c>
      <c r="J2968" s="208" t="str">
        <f t="shared" si="236"/>
        <v/>
      </c>
    </row>
    <row r="2969" spans="2:10" ht="45" customHeight="1" x14ac:dyDescent="0.25">
      <c r="B2969" s="194">
        <f t="shared" si="237"/>
        <v>2950</v>
      </c>
      <c r="C2969" s="203"/>
      <c r="D2969" s="209"/>
      <c r="E2969" s="205"/>
      <c r="F2969" s="206"/>
      <c r="G2969" s="199" t="str">
        <f t="shared" si="233"/>
        <v/>
      </c>
      <c r="H2969" s="199" t="str">
        <f t="shared" si="234"/>
        <v/>
      </c>
      <c r="I2969" s="207" t="str">
        <f t="shared" si="235"/>
        <v/>
      </c>
      <c r="J2969" s="208" t="str">
        <f t="shared" si="236"/>
        <v/>
      </c>
    </row>
    <row r="2970" spans="2:10" ht="45" customHeight="1" x14ac:dyDescent="0.25">
      <c r="B2970" s="194">
        <f t="shared" si="237"/>
        <v>2951</v>
      </c>
      <c r="C2970" s="203"/>
      <c r="D2970" s="209"/>
      <c r="E2970" s="205"/>
      <c r="F2970" s="206"/>
      <c r="G2970" s="199" t="str">
        <f t="shared" si="233"/>
        <v/>
      </c>
      <c r="H2970" s="199" t="str">
        <f t="shared" si="234"/>
        <v/>
      </c>
      <c r="I2970" s="207" t="str">
        <f t="shared" si="235"/>
        <v/>
      </c>
      <c r="J2970" s="208" t="str">
        <f t="shared" si="236"/>
        <v/>
      </c>
    </row>
    <row r="2971" spans="2:10" ht="45" customHeight="1" x14ac:dyDescent="0.25">
      <c r="B2971" s="194">
        <f t="shared" si="237"/>
        <v>2952</v>
      </c>
      <c r="C2971" s="203"/>
      <c r="D2971" s="209"/>
      <c r="E2971" s="205"/>
      <c r="F2971" s="206"/>
      <c r="G2971" s="199" t="str">
        <f t="shared" si="233"/>
        <v/>
      </c>
      <c r="H2971" s="199" t="str">
        <f t="shared" si="234"/>
        <v/>
      </c>
      <c r="I2971" s="207" t="str">
        <f t="shared" si="235"/>
        <v/>
      </c>
      <c r="J2971" s="208" t="str">
        <f t="shared" si="236"/>
        <v/>
      </c>
    </row>
    <row r="2972" spans="2:10" ht="45" customHeight="1" x14ac:dyDescent="0.25">
      <c r="B2972" s="194">
        <f t="shared" si="237"/>
        <v>2953</v>
      </c>
      <c r="C2972" s="203"/>
      <c r="D2972" s="209"/>
      <c r="E2972" s="205"/>
      <c r="F2972" s="206"/>
      <c r="G2972" s="199" t="str">
        <f t="shared" si="233"/>
        <v/>
      </c>
      <c r="H2972" s="199" t="str">
        <f t="shared" si="234"/>
        <v/>
      </c>
      <c r="I2972" s="207" t="str">
        <f t="shared" si="235"/>
        <v/>
      </c>
      <c r="J2972" s="208" t="str">
        <f t="shared" si="236"/>
        <v/>
      </c>
    </row>
    <row r="2973" spans="2:10" ht="45" customHeight="1" x14ac:dyDescent="0.25">
      <c r="B2973" s="194">
        <f t="shared" si="237"/>
        <v>2954</v>
      </c>
      <c r="C2973" s="203"/>
      <c r="D2973" s="209"/>
      <c r="E2973" s="205"/>
      <c r="F2973" s="206"/>
      <c r="G2973" s="199" t="str">
        <f t="shared" si="233"/>
        <v/>
      </c>
      <c r="H2973" s="199" t="str">
        <f t="shared" si="234"/>
        <v/>
      </c>
      <c r="I2973" s="207" t="str">
        <f t="shared" si="235"/>
        <v/>
      </c>
      <c r="J2973" s="208" t="str">
        <f t="shared" si="236"/>
        <v/>
      </c>
    </row>
    <row r="2974" spans="2:10" ht="45" customHeight="1" x14ac:dyDescent="0.25">
      <c r="B2974" s="194">
        <f t="shared" si="237"/>
        <v>2955</v>
      </c>
      <c r="C2974" s="203"/>
      <c r="D2974" s="209"/>
      <c r="E2974" s="205"/>
      <c r="F2974" s="206"/>
      <c r="G2974" s="199" t="str">
        <f t="shared" si="233"/>
        <v/>
      </c>
      <c r="H2974" s="199" t="str">
        <f t="shared" si="234"/>
        <v/>
      </c>
      <c r="I2974" s="207" t="str">
        <f t="shared" si="235"/>
        <v/>
      </c>
      <c r="J2974" s="208" t="str">
        <f t="shared" si="236"/>
        <v/>
      </c>
    </row>
    <row r="2975" spans="2:10" ht="45" customHeight="1" x14ac:dyDescent="0.25">
      <c r="B2975" s="194">
        <f t="shared" si="237"/>
        <v>2956</v>
      </c>
      <c r="C2975" s="203"/>
      <c r="D2975" s="209"/>
      <c r="E2975" s="205"/>
      <c r="F2975" s="206"/>
      <c r="G2975" s="199" t="str">
        <f t="shared" si="233"/>
        <v/>
      </c>
      <c r="H2975" s="199" t="str">
        <f t="shared" si="234"/>
        <v/>
      </c>
      <c r="I2975" s="207" t="str">
        <f t="shared" si="235"/>
        <v/>
      </c>
      <c r="J2975" s="208" t="str">
        <f t="shared" si="236"/>
        <v/>
      </c>
    </row>
    <row r="2976" spans="2:10" ht="45" customHeight="1" x14ac:dyDescent="0.25">
      <c r="B2976" s="194">
        <f t="shared" si="237"/>
        <v>2957</v>
      </c>
      <c r="C2976" s="203"/>
      <c r="D2976" s="209"/>
      <c r="E2976" s="205"/>
      <c r="F2976" s="206"/>
      <c r="G2976" s="199" t="str">
        <f t="shared" si="233"/>
        <v/>
      </c>
      <c r="H2976" s="199" t="str">
        <f t="shared" si="234"/>
        <v/>
      </c>
      <c r="I2976" s="207" t="str">
        <f t="shared" si="235"/>
        <v/>
      </c>
      <c r="J2976" s="208" t="str">
        <f t="shared" si="236"/>
        <v/>
      </c>
    </row>
    <row r="2977" spans="2:10" ht="45" customHeight="1" x14ac:dyDescent="0.25">
      <c r="B2977" s="194">
        <f t="shared" si="237"/>
        <v>2958</v>
      </c>
      <c r="C2977" s="203"/>
      <c r="D2977" s="209"/>
      <c r="E2977" s="205"/>
      <c r="F2977" s="206"/>
      <c r="G2977" s="199" t="str">
        <f t="shared" si="233"/>
        <v/>
      </c>
      <c r="H2977" s="199" t="str">
        <f t="shared" si="234"/>
        <v/>
      </c>
      <c r="I2977" s="207" t="str">
        <f t="shared" si="235"/>
        <v/>
      </c>
      <c r="J2977" s="208" t="str">
        <f t="shared" si="236"/>
        <v/>
      </c>
    </row>
    <row r="2978" spans="2:10" ht="45" customHeight="1" x14ac:dyDescent="0.25">
      <c r="B2978" s="194">
        <f t="shared" si="237"/>
        <v>2959</v>
      </c>
      <c r="C2978" s="203"/>
      <c r="D2978" s="209"/>
      <c r="E2978" s="205"/>
      <c r="F2978" s="206"/>
      <c r="G2978" s="199" t="str">
        <f t="shared" si="233"/>
        <v/>
      </c>
      <c r="H2978" s="199" t="str">
        <f t="shared" si="234"/>
        <v/>
      </c>
      <c r="I2978" s="207" t="str">
        <f t="shared" si="235"/>
        <v/>
      </c>
      <c r="J2978" s="208" t="str">
        <f t="shared" si="236"/>
        <v/>
      </c>
    </row>
    <row r="2979" spans="2:10" ht="45" customHeight="1" x14ac:dyDescent="0.25">
      <c r="B2979" s="194">
        <f t="shared" si="237"/>
        <v>2960</v>
      </c>
      <c r="C2979" s="203"/>
      <c r="D2979" s="209"/>
      <c r="E2979" s="205"/>
      <c r="F2979" s="206"/>
      <c r="G2979" s="199" t="str">
        <f t="shared" si="233"/>
        <v/>
      </c>
      <c r="H2979" s="199" t="str">
        <f t="shared" si="234"/>
        <v/>
      </c>
      <c r="I2979" s="207" t="str">
        <f t="shared" si="235"/>
        <v/>
      </c>
      <c r="J2979" s="208" t="str">
        <f t="shared" si="236"/>
        <v/>
      </c>
    </row>
    <row r="2980" spans="2:10" ht="45" customHeight="1" x14ac:dyDescent="0.25">
      <c r="B2980" s="194">
        <f t="shared" si="237"/>
        <v>2961</v>
      </c>
      <c r="C2980" s="203"/>
      <c r="D2980" s="209"/>
      <c r="E2980" s="205"/>
      <c r="F2980" s="206"/>
      <c r="G2980" s="199" t="str">
        <f t="shared" si="233"/>
        <v/>
      </c>
      <c r="H2980" s="199" t="str">
        <f t="shared" si="234"/>
        <v/>
      </c>
      <c r="I2980" s="207" t="str">
        <f t="shared" si="235"/>
        <v/>
      </c>
      <c r="J2980" s="208" t="str">
        <f t="shared" si="236"/>
        <v/>
      </c>
    </row>
    <row r="2981" spans="2:10" ht="45" customHeight="1" x14ac:dyDescent="0.25">
      <c r="B2981" s="194">
        <f t="shared" si="237"/>
        <v>2962</v>
      </c>
      <c r="C2981" s="203"/>
      <c r="D2981" s="209"/>
      <c r="E2981" s="205"/>
      <c r="F2981" s="206"/>
      <c r="G2981" s="199" t="str">
        <f t="shared" si="233"/>
        <v/>
      </c>
      <c r="H2981" s="199" t="str">
        <f t="shared" si="234"/>
        <v/>
      </c>
      <c r="I2981" s="207" t="str">
        <f t="shared" si="235"/>
        <v/>
      </c>
      <c r="J2981" s="208" t="str">
        <f t="shared" si="236"/>
        <v/>
      </c>
    </row>
    <row r="2982" spans="2:10" ht="45" customHeight="1" x14ac:dyDescent="0.25">
      <c r="B2982" s="194">
        <f t="shared" si="237"/>
        <v>2963</v>
      </c>
      <c r="C2982" s="203"/>
      <c r="D2982" s="209"/>
      <c r="E2982" s="205"/>
      <c r="F2982" s="206"/>
      <c r="G2982" s="199" t="str">
        <f t="shared" si="233"/>
        <v/>
      </c>
      <c r="H2982" s="199" t="str">
        <f t="shared" si="234"/>
        <v/>
      </c>
      <c r="I2982" s="207" t="str">
        <f t="shared" si="235"/>
        <v/>
      </c>
      <c r="J2982" s="208" t="str">
        <f t="shared" si="236"/>
        <v/>
      </c>
    </row>
    <row r="2983" spans="2:10" ht="45" customHeight="1" x14ac:dyDescent="0.25">
      <c r="B2983" s="194">
        <f t="shared" si="237"/>
        <v>2964</v>
      </c>
      <c r="C2983" s="203"/>
      <c r="D2983" s="209"/>
      <c r="E2983" s="205"/>
      <c r="F2983" s="206"/>
      <c r="G2983" s="199" t="str">
        <f t="shared" si="233"/>
        <v/>
      </c>
      <c r="H2983" s="199" t="str">
        <f t="shared" si="234"/>
        <v/>
      </c>
      <c r="I2983" s="207" t="str">
        <f t="shared" si="235"/>
        <v/>
      </c>
      <c r="J2983" s="208" t="str">
        <f t="shared" si="236"/>
        <v/>
      </c>
    </row>
    <row r="2984" spans="2:10" ht="45" customHeight="1" x14ac:dyDescent="0.25">
      <c r="B2984" s="194">
        <f t="shared" si="237"/>
        <v>2965</v>
      </c>
      <c r="C2984" s="203"/>
      <c r="D2984" s="209"/>
      <c r="E2984" s="205"/>
      <c r="F2984" s="206"/>
      <c r="G2984" s="199" t="str">
        <f t="shared" si="233"/>
        <v/>
      </c>
      <c r="H2984" s="199" t="str">
        <f t="shared" si="234"/>
        <v/>
      </c>
      <c r="I2984" s="207" t="str">
        <f t="shared" si="235"/>
        <v/>
      </c>
      <c r="J2984" s="208" t="str">
        <f t="shared" si="236"/>
        <v/>
      </c>
    </row>
    <row r="2985" spans="2:10" ht="45" customHeight="1" x14ac:dyDescent="0.25">
      <c r="B2985" s="194">
        <f t="shared" si="237"/>
        <v>2966</v>
      </c>
      <c r="C2985" s="203"/>
      <c r="D2985" s="209"/>
      <c r="E2985" s="205"/>
      <c r="F2985" s="206"/>
      <c r="G2985" s="199" t="str">
        <f t="shared" si="233"/>
        <v/>
      </c>
      <c r="H2985" s="199" t="str">
        <f t="shared" si="234"/>
        <v/>
      </c>
      <c r="I2985" s="207" t="str">
        <f t="shared" si="235"/>
        <v/>
      </c>
      <c r="J2985" s="208" t="str">
        <f t="shared" si="236"/>
        <v/>
      </c>
    </row>
    <row r="2986" spans="2:10" ht="45" customHeight="1" x14ac:dyDescent="0.25">
      <c r="B2986" s="194">
        <f t="shared" si="237"/>
        <v>2967</v>
      </c>
      <c r="C2986" s="203"/>
      <c r="D2986" s="209"/>
      <c r="E2986" s="205"/>
      <c r="F2986" s="206"/>
      <c r="G2986" s="199" t="str">
        <f t="shared" si="233"/>
        <v/>
      </c>
      <c r="H2986" s="199" t="str">
        <f t="shared" si="234"/>
        <v/>
      </c>
      <c r="I2986" s="207" t="str">
        <f t="shared" si="235"/>
        <v/>
      </c>
      <c r="J2986" s="208" t="str">
        <f t="shared" si="236"/>
        <v/>
      </c>
    </row>
    <row r="2987" spans="2:10" ht="45" customHeight="1" x14ac:dyDescent="0.25">
      <c r="B2987" s="194">
        <f t="shared" si="237"/>
        <v>2968</v>
      </c>
      <c r="C2987" s="203"/>
      <c r="D2987" s="209"/>
      <c r="E2987" s="205"/>
      <c r="F2987" s="206"/>
      <c r="G2987" s="199" t="str">
        <f t="shared" si="233"/>
        <v/>
      </c>
      <c r="H2987" s="199" t="str">
        <f t="shared" si="234"/>
        <v/>
      </c>
      <c r="I2987" s="207" t="str">
        <f t="shared" si="235"/>
        <v/>
      </c>
      <c r="J2987" s="208" t="str">
        <f t="shared" si="236"/>
        <v/>
      </c>
    </row>
    <row r="2988" spans="2:10" ht="45" customHeight="1" x14ac:dyDescent="0.25">
      <c r="B2988" s="194">
        <f t="shared" si="237"/>
        <v>2969</v>
      </c>
      <c r="C2988" s="203"/>
      <c r="D2988" s="209"/>
      <c r="E2988" s="205"/>
      <c r="F2988" s="206"/>
      <c r="G2988" s="199" t="str">
        <f t="shared" si="233"/>
        <v/>
      </c>
      <c r="H2988" s="199" t="str">
        <f t="shared" si="234"/>
        <v/>
      </c>
      <c r="I2988" s="207" t="str">
        <f t="shared" si="235"/>
        <v/>
      </c>
      <c r="J2988" s="208" t="str">
        <f t="shared" si="236"/>
        <v/>
      </c>
    </row>
    <row r="2989" spans="2:10" ht="45" customHeight="1" x14ac:dyDescent="0.25">
      <c r="B2989" s="194">
        <f t="shared" si="237"/>
        <v>2970</v>
      </c>
      <c r="C2989" s="203"/>
      <c r="D2989" s="209"/>
      <c r="E2989" s="205"/>
      <c r="F2989" s="206"/>
      <c r="G2989" s="199" t="str">
        <f t="shared" si="233"/>
        <v/>
      </c>
      <c r="H2989" s="199" t="str">
        <f t="shared" si="234"/>
        <v/>
      </c>
      <c r="I2989" s="207" t="str">
        <f t="shared" si="235"/>
        <v/>
      </c>
      <c r="J2989" s="208" t="str">
        <f t="shared" si="236"/>
        <v/>
      </c>
    </row>
    <row r="2990" spans="2:10" ht="45" customHeight="1" x14ac:dyDescent="0.25">
      <c r="B2990" s="194">
        <f t="shared" si="237"/>
        <v>2971</v>
      </c>
      <c r="C2990" s="203"/>
      <c r="D2990" s="209"/>
      <c r="E2990" s="205"/>
      <c r="F2990" s="206"/>
      <c r="G2990" s="199" t="str">
        <f t="shared" si="233"/>
        <v/>
      </c>
      <c r="H2990" s="199" t="str">
        <f t="shared" si="234"/>
        <v/>
      </c>
      <c r="I2990" s="207" t="str">
        <f t="shared" si="235"/>
        <v/>
      </c>
      <c r="J2990" s="208" t="str">
        <f t="shared" si="236"/>
        <v/>
      </c>
    </row>
    <row r="2991" spans="2:10" ht="45" customHeight="1" x14ac:dyDescent="0.25">
      <c r="B2991" s="194">
        <f t="shared" si="237"/>
        <v>2972</v>
      </c>
      <c r="C2991" s="203"/>
      <c r="D2991" s="209"/>
      <c r="E2991" s="205"/>
      <c r="F2991" s="206"/>
      <c r="G2991" s="199" t="str">
        <f t="shared" si="233"/>
        <v/>
      </c>
      <c r="H2991" s="199" t="str">
        <f t="shared" si="234"/>
        <v/>
      </c>
      <c r="I2991" s="207" t="str">
        <f t="shared" si="235"/>
        <v/>
      </c>
      <c r="J2991" s="208" t="str">
        <f t="shared" si="236"/>
        <v/>
      </c>
    </row>
    <row r="2992" spans="2:10" ht="45" customHeight="1" x14ac:dyDescent="0.25">
      <c r="B2992" s="194">
        <f t="shared" si="237"/>
        <v>2973</v>
      </c>
      <c r="C2992" s="203"/>
      <c r="D2992" s="209"/>
      <c r="E2992" s="205"/>
      <c r="F2992" s="206"/>
      <c r="G2992" s="199" t="str">
        <f t="shared" si="233"/>
        <v/>
      </c>
      <c r="H2992" s="199" t="str">
        <f t="shared" si="234"/>
        <v/>
      </c>
      <c r="I2992" s="207" t="str">
        <f t="shared" si="235"/>
        <v/>
      </c>
      <c r="J2992" s="208" t="str">
        <f t="shared" si="236"/>
        <v/>
      </c>
    </row>
    <row r="2993" spans="2:10" ht="45" customHeight="1" x14ac:dyDescent="0.25">
      <c r="B2993" s="194">
        <f t="shared" si="237"/>
        <v>2974</v>
      </c>
      <c r="C2993" s="203"/>
      <c r="D2993" s="209"/>
      <c r="E2993" s="205"/>
      <c r="F2993" s="206"/>
      <c r="G2993" s="199" t="str">
        <f t="shared" si="233"/>
        <v/>
      </c>
      <c r="H2993" s="199" t="str">
        <f t="shared" si="234"/>
        <v/>
      </c>
      <c r="I2993" s="207" t="str">
        <f t="shared" si="235"/>
        <v/>
      </c>
      <c r="J2993" s="208" t="str">
        <f t="shared" si="236"/>
        <v/>
      </c>
    </row>
    <row r="2994" spans="2:10" ht="45" customHeight="1" x14ac:dyDescent="0.25">
      <c r="B2994" s="194">
        <f t="shared" si="237"/>
        <v>2975</v>
      </c>
      <c r="C2994" s="203"/>
      <c r="D2994" s="209"/>
      <c r="E2994" s="205"/>
      <c r="F2994" s="206"/>
      <c r="G2994" s="199" t="str">
        <f t="shared" si="233"/>
        <v/>
      </c>
      <c r="H2994" s="199" t="str">
        <f t="shared" si="234"/>
        <v/>
      </c>
      <c r="I2994" s="207" t="str">
        <f t="shared" si="235"/>
        <v/>
      </c>
      <c r="J2994" s="208" t="str">
        <f t="shared" si="236"/>
        <v/>
      </c>
    </row>
    <row r="2995" spans="2:10" ht="45" customHeight="1" x14ac:dyDescent="0.25">
      <c r="B2995" s="194">
        <f t="shared" si="237"/>
        <v>2976</v>
      </c>
      <c r="C2995" s="203"/>
      <c r="D2995" s="209"/>
      <c r="E2995" s="205"/>
      <c r="F2995" s="206"/>
      <c r="G2995" s="199" t="str">
        <f t="shared" si="233"/>
        <v/>
      </c>
      <c r="H2995" s="199" t="str">
        <f t="shared" si="234"/>
        <v/>
      </c>
      <c r="I2995" s="207" t="str">
        <f t="shared" si="235"/>
        <v/>
      </c>
      <c r="J2995" s="208" t="str">
        <f t="shared" si="236"/>
        <v/>
      </c>
    </row>
    <row r="2996" spans="2:10" ht="45" customHeight="1" x14ac:dyDescent="0.25">
      <c r="B2996" s="194">
        <f t="shared" si="237"/>
        <v>2977</v>
      </c>
      <c r="C2996" s="203"/>
      <c r="D2996" s="209"/>
      <c r="E2996" s="205"/>
      <c r="F2996" s="206"/>
      <c r="G2996" s="199" t="str">
        <f t="shared" si="233"/>
        <v/>
      </c>
      <c r="H2996" s="199" t="str">
        <f t="shared" si="234"/>
        <v/>
      </c>
      <c r="I2996" s="207" t="str">
        <f t="shared" si="235"/>
        <v/>
      </c>
      <c r="J2996" s="208" t="str">
        <f t="shared" si="236"/>
        <v/>
      </c>
    </row>
    <row r="2997" spans="2:10" ht="45" customHeight="1" x14ac:dyDescent="0.25">
      <c r="B2997" s="194">
        <f t="shared" si="237"/>
        <v>2978</v>
      </c>
      <c r="C2997" s="203"/>
      <c r="D2997" s="209"/>
      <c r="E2997" s="205"/>
      <c r="F2997" s="206"/>
      <c r="G2997" s="199" t="str">
        <f t="shared" si="233"/>
        <v/>
      </c>
      <c r="H2997" s="199" t="str">
        <f t="shared" si="234"/>
        <v/>
      </c>
      <c r="I2997" s="207" t="str">
        <f t="shared" si="235"/>
        <v/>
      </c>
      <c r="J2997" s="208" t="str">
        <f t="shared" si="236"/>
        <v/>
      </c>
    </row>
    <row r="2998" spans="2:10" ht="45" customHeight="1" x14ac:dyDescent="0.25">
      <c r="B2998" s="194">
        <f t="shared" si="237"/>
        <v>2979</v>
      </c>
      <c r="C2998" s="203"/>
      <c r="D2998" s="209"/>
      <c r="E2998" s="205"/>
      <c r="F2998" s="206"/>
      <c r="G2998" s="199" t="str">
        <f t="shared" si="233"/>
        <v/>
      </c>
      <c r="H2998" s="199" t="str">
        <f t="shared" si="234"/>
        <v/>
      </c>
      <c r="I2998" s="207" t="str">
        <f t="shared" si="235"/>
        <v/>
      </c>
      <c r="J2998" s="208" t="str">
        <f t="shared" si="236"/>
        <v/>
      </c>
    </row>
    <row r="2999" spans="2:10" ht="45" customHeight="1" x14ac:dyDescent="0.25">
      <c r="B2999" s="194">
        <f t="shared" si="237"/>
        <v>2980</v>
      </c>
      <c r="C2999" s="203"/>
      <c r="D2999" s="209"/>
      <c r="E2999" s="205"/>
      <c r="F2999" s="206"/>
      <c r="G2999" s="199" t="str">
        <f t="shared" si="233"/>
        <v/>
      </c>
      <c r="H2999" s="199" t="str">
        <f t="shared" si="234"/>
        <v/>
      </c>
      <c r="I2999" s="207" t="str">
        <f t="shared" si="235"/>
        <v/>
      </c>
      <c r="J2999" s="208" t="str">
        <f t="shared" si="236"/>
        <v/>
      </c>
    </row>
    <row r="3000" spans="2:10" ht="45" customHeight="1" x14ac:dyDescent="0.25">
      <c r="B3000" s="194">
        <f t="shared" si="237"/>
        <v>2981</v>
      </c>
      <c r="C3000" s="203"/>
      <c r="D3000" s="209"/>
      <c r="E3000" s="205"/>
      <c r="F3000" s="206"/>
      <c r="G3000" s="199" t="str">
        <f t="shared" si="233"/>
        <v/>
      </c>
      <c r="H3000" s="199" t="str">
        <f t="shared" si="234"/>
        <v/>
      </c>
      <c r="I3000" s="207" t="str">
        <f t="shared" si="235"/>
        <v/>
      </c>
      <c r="J3000" s="208" t="str">
        <f t="shared" si="236"/>
        <v/>
      </c>
    </row>
    <row r="3001" spans="2:10" ht="45" customHeight="1" x14ac:dyDescent="0.25">
      <c r="B3001" s="194">
        <f t="shared" si="237"/>
        <v>2982</v>
      </c>
      <c r="C3001" s="203"/>
      <c r="D3001" s="209"/>
      <c r="E3001" s="205"/>
      <c r="F3001" s="206"/>
      <c r="G3001" s="199" t="str">
        <f t="shared" si="233"/>
        <v/>
      </c>
      <c r="H3001" s="199" t="str">
        <f t="shared" si="234"/>
        <v/>
      </c>
      <c r="I3001" s="207" t="str">
        <f t="shared" si="235"/>
        <v/>
      </c>
      <c r="J3001" s="208" t="str">
        <f t="shared" si="236"/>
        <v/>
      </c>
    </row>
    <row r="3002" spans="2:10" ht="45" customHeight="1" x14ac:dyDescent="0.25">
      <c r="B3002" s="194">
        <f t="shared" si="237"/>
        <v>2983</v>
      </c>
      <c r="C3002" s="203"/>
      <c r="D3002" s="209"/>
      <c r="E3002" s="205"/>
      <c r="F3002" s="206"/>
      <c r="G3002" s="199" t="str">
        <f t="shared" si="233"/>
        <v/>
      </c>
      <c r="H3002" s="199" t="str">
        <f t="shared" si="234"/>
        <v/>
      </c>
      <c r="I3002" s="207" t="str">
        <f t="shared" si="235"/>
        <v/>
      </c>
      <c r="J3002" s="208" t="str">
        <f t="shared" si="236"/>
        <v/>
      </c>
    </row>
    <row r="3003" spans="2:10" ht="45" customHeight="1" x14ac:dyDescent="0.25">
      <c r="B3003" s="194">
        <f t="shared" si="237"/>
        <v>2984</v>
      </c>
      <c r="C3003" s="203"/>
      <c r="D3003" s="209"/>
      <c r="E3003" s="205"/>
      <c r="F3003" s="206"/>
      <c r="G3003" s="199" t="str">
        <f t="shared" si="233"/>
        <v/>
      </c>
      <c r="H3003" s="199" t="str">
        <f t="shared" si="234"/>
        <v/>
      </c>
      <c r="I3003" s="207" t="str">
        <f t="shared" si="235"/>
        <v/>
      </c>
      <c r="J3003" s="208" t="str">
        <f t="shared" si="236"/>
        <v/>
      </c>
    </row>
    <row r="3004" spans="2:10" ht="45" customHeight="1" x14ac:dyDescent="0.25">
      <c r="B3004" s="194">
        <f t="shared" si="237"/>
        <v>2985</v>
      </c>
      <c r="C3004" s="203"/>
      <c r="D3004" s="209"/>
      <c r="E3004" s="205"/>
      <c r="F3004" s="206"/>
      <c r="G3004" s="199" t="str">
        <f t="shared" si="233"/>
        <v/>
      </c>
      <c r="H3004" s="199" t="str">
        <f t="shared" si="234"/>
        <v/>
      </c>
      <c r="I3004" s="207" t="str">
        <f t="shared" si="235"/>
        <v/>
      </c>
      <c r="J3004" s="208" t="str">
        <f t="shared" si="236"/>
        <v/>
      </c>
    </row>
    <row r="3005" spans="2:10" ht="45" customHeight="1" x14ac:dyDescent="0.25">
      <c r="B3005" s="194">
        <f t="shared" si="237"/>
        <v>2986</v>
      </c>
      <c r="C3005" s="203"/>
      <c r="D3005" s="209"/>
      <c r="E3005" s="205"/>
      <c r="F3005" s="206"/>
      <c r="G3005" s="199" t="str">
        <f t="shared" si="233"/>
        <v/>
      </c>
      <c r="H3005" s="199" t="str">
        <f t="shared" si="234"/>
        <v/>
      </c>
      <c r="I3005" s="207" t="str">
        <f t="shared" si="235"/>
        <v/>
      </c>
      <c r="J3005" s="208" t="str">
        <f t="shared" si="236"/>
        <v/>
      </c>
    </row>
    <row r="3006" spans="2:10" ht="45" customHeight="1" x14ac:dyDescent="0.25">
      <c r="B3006" s="194">
        <f t="shared" si="237"/>
        <v>2987</v>
      </c>
      <c r="C3006" s="203"/>
      <c r="D3006" s="209"/>
      <c r="E3006" s="205"/>
      <c r="F3006" s="206"/>
      <c r="G3006" s="199" t="str">
        <f t="shared" si="233"/>
        <v/>
      </c>
      <c r="H3006" s="199" t="str">
        <f t="shared" si="234"/>
        <v/>
      </c>
      <c r="I3006" s="207" t="str">
        <f t="shared" si="235"/>
        <v/>
      </c>
      <c r="J3006" s="208" t="str">
        <f t="shared" si="236"/>
        <v/>
      </c>
    </row>
    <row r="3007" spans="2:10" ht="45" customHeight="1" x14ac:dyDescent="0.25">
      <c r="B3007" s="194">
        <f t="shared" si="237"/>
        <v>2988</v>
      </c>
      <c r="C3007" s="203"/>
      <c r="D3007" s="209"/>
      <c r="E3007" s="205"/>
      <c r="F3007" s="206"/>
      <c r="G3007" s="199" t="str">
        <f t="shared" si="233"/>
        <v/>
      </c>
      <c r="H3007" s="199" t="str">
        <f t="shared" si="234"/>
        <v/>
      </c>
      <c r="I3007" s="207" t="str">
        <f t="shared" si="235"/>
        <v/>
      </c>
      <c r="J3007" s="208" t="str">
        <f t="shared" si="236"/>
        <v/>
      </c>
    </row>
    <row r="3008" spans="2:10" ht="45" customHeight="1" x14ac:dyDescent="0.25">
      <c r="B3008" s="194">
        <f t="shared" si="237"/>
        <v>2989</v>
      </c>
      <c r="C3008" s="203"/>
      <c r="D3008" s="209"/>
      <c r="E3008" s="205"/>
      <c r="F3008" s="206"/>
      <c r="G3008" s="199" t="str">
        <f t="shared" si="233"/>
        <v/>
      </c>
      <c r="H3008" s="199" t="str">
        <f t="shared" si="234"/>
        <v/>
      </c>
      <c r="I3008" s="207" t="str">
        <f t="shared" si="235"/>
        <v/>
      </c>
      <c r="J3008" s="208" t="str">
        <f t="shared" si="236"/>
        <v/>
      </c>
    </row>
    <row r="3009" spans="2:12" ht="45" customHeight="1" x14ac:dyDescent="0.25">
      <c r="B3009" s="194">
        <f t="shared" si="237"/>
        <v>2990</v>
      </c>
      <c r="C3009" s="203"/>
      <c r="D3009" s="209"/>
      <c r="E3009" s="205"/>
      <c r="F3009" s="206"/>
      <c r="G3009" s="199" t="str">
        <f t="shared" si="233"/>
        <v/>
      </c>
      <c r="H3009" s="199" t="str">
        <f t="shared" si="234"/>
        <v/>
      </c>
      <c r="I3009" s="207" t="str">
        <f t="shared" si="235"/>
        <v/>
      </c>
      <c r="J3009" s="208" t="str">
        <f t="shared" si="236"/>
        <v/>
      </c>
    </row>
    <row r="3010" spans="2:12" ht="45" customHeight="1" x14ac:dyDescent="0.25">
      <c r="B3010" s="194">
        <f t="shared" si="237"/>
        <v>2991</v>
      </c>
      <c r="C3010" s="203"/>
      <c r="D3010" s="209"/>
      <c r="E3010" s="205"/>
      <c r="F3010" s="206"/>
      <c r="G3010" s="199" t="str">
        <f t="shared" si="233"/>
        <v/>
      </c>
      <c r="H3010" s="199" t="str">
        <f t="shared" si="234"/>
        <v/>
      </c>
      <c r="I3010" s="207" t="str">
        <f t="shared" si="235"/>
        <v/>
      </c>
      <c r="J3010" s="208" t="str">
        <f t="shared" si="236"/>
        <v/>
      </c>
    </row>
    <row r="3011" spans="2:12" ht="45" customHeight="1" x14ac:dyDescent="0.25">
      <c r="B3011" s="194">
        <f t="shared" si="237"/>
        <v>2992</v>
      </c>
      <c r="C3011" s="203"/>
      <c r="D3011" s="209"/>
      <c r="E3011" s="205"/>
      <c r="F3011" s="206"/>
      <c r="G3011" s="199" t="str">
        <f t="shared" si="233"/>
        <v/>
      </c>
      <c r="H3011" s="199" t="str">
        <f t="shared" si="234"/>
        <v/>
      </c>
      <c r="I3011" s="207" t="str">
        <f t="shared" si="235"/>
        <v/>
      </c>
      <c r="J3011" s="208" t="str">
        <f t="shared" si="236"/>
        <v/>
      </c>
    </row>
    <row r="3012" spans="2:12" ht="45" customHeight="1" x14ac:dyDescent="0.25">
      <c r="B3012" s="194">
        <f t="shared" si="237"/>
        <v>2993</v>
      </c>
      <c r="C3012" s="203"/>
      <c r="D3012" s="209"/>
      <c r="E3012" s="205"/>
      <c r="F3012" s="206"/>
      <c r="G3012" s="199" t="str">
        <f t="shared" si="233"/>
        <v/>
      </c>
      <c r="H3012" s="199" t="str">
        <f t="shared" si="234"/>
        <v/>
      </c>
      <c r="I3012" s="207" t="str">
        <f t="shared" si="235"/>
        <v/>
      </c>
      <c r="J3012" s="208" t="str">
        <f t="shared" si="236"/>
        <v/>
      </c>
    </row>
    <row r="3013" spans="2:12" ht="45" customHeight="1" x14ac:dyDescent="0.25">
      <c r="B3013" s="194">
        <f t="shared" si="237"/>
        <v>2994</v>
      </c>
      <c r="C3013" s="203"/>
      <c r="D3013" s="209"/>
      <c r="E3013" s="205"/>
      <c r="F3013" s="206"/>
      <c r="G3013" s="199" t="str">
        <f t="shared" si="233"/>
        <v/>
      </c>
      <c r="H3013" s="199" t="str">
        <f t="shared" si="234"/>
        <v/>
      </c>
      <c r="I3013" s="207" t="str">
        <f t="shared" si="235"/>
        <v/>
      </c>
      <c r="J3013" s="208" t="str">
        <f t="shared" si="236"/>
        <v/>
      </c>
    </row>
    <row r="3014" spans="2:12" ht="45" customHeight="1" x14ac:dyDescent="0.25">
      <c r="B3014" s="194">
        <f t="shared" si="237"/>
        <v>2995</v>
      </c>
      <c r="C3014" s="203"/>
      <c r="D3014" s="209"/>
      <c r="E3014" s="205"/>
      <c r="F3014" s="206"/>
      <c r="G3014" s="199" t="str">
        <f t="shared" si="233"/>
        <v/>
      </c>
      <c r="H3014" s="199" t="str">
        <f t="shared" si="234"/>
        <v/>
      </c>
      <c r="I3014" s="207" t="str">
        <f t="shared" si="235"/>
        <v/>
      </c>
      <c r="J3014" s="208" t="str">
        <f t="shared" si="236"/>
        <v/>
      </c>
    </row>
    <row r="3015" spans="2:12" ht="45" customHeight="1" x14ac:dyDescent="0.25">
      <c r="B3015" s="194">
        <f t="shared" si="237"/>
        <v>2996</v>
      </c>
      <c r="C3015" s="203"/>
      <c r="D3015" s="209"/>
      <c r="E3015" s="205"/>
      <c r="F3015" s="206"/>
      <c r="G3015" s="199" t="str">
        <f t="shared" si="233"/>
        <v/>
      </c>
      <c r="H3015" s="199" t="str">
        <f t="shared" si="234"/>
        <v/>
      </c>
      <c r="I3015" s="207" t="str">
        <f t="shared" si="235"/>
        <v/>
      </c>
      <c r="J3015" s="208" t="str">
        <f t="shared" si="236"/>
        <v/>
      </c>
    </row>
    <row r="3016" spans="2:12" ht="45" customHeight="1" x14ac:dyDescent="0.25">
      <c r="B3016" s="194">
        <f t="shared" si="237"/>
        <v>2997</v>
      </c>
      <c r="C3016" s="203"/>
      <c r="D3016" s="209"/>
      <c r="E3016" s="205"/>
      <c r="F3016" s="206"/>
      <c r="G3016" s="199" t="str">
        <f t="shared" si="233"/>
        <v/>
      </c>
      <c r="H3016" s="199" t="str">
        <f t="shared" si="234"/>
        <v/>
      </c>
      <c r="I3016" s="207" t="str">
        <f t="shared" si="235"/>
        <v/>
      </c>
      <c r="J3016" s="208" t="str">
        <f t="shared" si="236"/>
        <v/>
      </c>
    </row>
    <row r="3017" spans="2:12" ht="45" customHeight="1" x14ac:dyDescent="0.25">
      <c r="B3017" s="194">
        <f t="shared" si="237"/>
        <v>2998</v>
      </c>
      <c r="C3017" s="203"/>
      <c r="D3017" s="209"/>
      <c r="E3017" s="205"/>
      <c r="F3017" s="206"/>
      <c r="G3017" s="199" t="str">
        <f t="shared" si="233"/>
        <v/>
      </c>
      <c r="H3017" s="199" t="str">
        <f t="shared" si="234"/>
        <v/>
      </c>
      <c r="I3017" s="207" t="str">
        <f t="shared" si="235"/>
        <v/>
      </c>
      <c r="J3017" s="208" t="str">
        <f t="shared" si="236"/>
        <v/>
      </c>
    </row>
    <row r="3018" spans="2:12" ht="45" customHeight="1" x14ac:dyDescent="0.25">
      <c r="B3018" s="194">
        <f t="shared" si="237"/>
        <v>2999</v>
      </c>
      <c r="C3018" s="203"/>
      <c r="D3018" s="209"/>
      <c r="E3018" s="205"/>
      <c r="F3018" s="206"/>
      <c r="G3018" s="199" t="str">
        <f t="shared" si="233"/>
        <v/>
      </c>
      <c r="H3018" s="199" t="str">
        <f t="shared" si="234"/>
        <v/>
      </c>
      <c r="I3018" s="207" t="str">
        <f t="shared" si="235"/>
        <v/>
      </c>
      <c r="J3018" s="208" t="str">
        <f t="shared" si="236"/>
        <v/>
      </c>
    </row>
    <row r="3019" spans="2:12" ht="45" customHeight="1" thickBot="1" x14ac:dyDescent="0.3">
      <c r="B3019" s="194">
        <f t="shared" si="237"/>
        <v>3000</v>
      </c>
      <c r="C3019" s="210"/>
      <c r="D3019" s="211"/>
      <c r="E3019" s="212"/>
      <c r="F3019" s="213"/>
      <c r="G3019" s="214" t="str">
        <f>IF(D3019&gt;0,G3018+D3019,"")</f>
        <v/>
      </c>
      <c r="H3019" s="214" t="str">
        <f>IF(E3019&gt;0,+D3019/E3019,"")</f>
        <v/>
      </c>
      <c r="I3019" s="215" t="str">
        <f>IF(ISERR(F3019/D3019),"",(F3019/D3019))</f>
        <v/>
      </c>
      <c r="J3019" s="216" t="str">
        <f>IF(D3019&gt;0,(IF(AND(ISERROR(VLOOKUP(D3019/$J$12,$M$10:$O$13,3,1))),"ALERTA. Registre SMMLV, casilla 8",VLOOKUP(D3019/$J$12,$M$10:$O$13,3,1))),"")</f>
        <v/>
      </c>
    </row>
    <row r="3020" spans="2:12" ht="21" customHeight="1" x14ac:dyDescent="0.25">
      <c r="B3020" s="217"/>
      <c r="C3020" s="151" t="s">
        <v>131</v>
      </c>
      <c r="D3020" s="151" t="s">
        <v>131</v>
      </c>
      <c r="E3020" s="151" t="s">
        <v>131</v>
      </c>
      <c r="F3020" s="151" t="s">
        <v>131</v>
      </c>
      <c r="L3020" s="218"/>
    </row>
    <row r="3021" spans="2:12" ht="21" customHeight="1" x14ac:dyDescent="0.25">
      <c r="K3021" s="218"/>
    </row>
    <row r="3022" spans="2:12" ht="21" customHeight="1" x14ac:dyDescent="0.25">
      <c r="K3022" s="218"/>
    </row>
  </sheetData>
  <sheetProtection formatCells="0" formatRows="0" autoFilter="0"/>
  <autoFilter ref="B19:J3019" xr:uid="{00000000-0009-0000-0000-000004000000}">
    <filterColumn colId="0" showButton="0"/>
  </autoFilter>
  <dataConsolidate/>
  <mergeCells count="29">
    <mergeCell ref="B9:C9"/>
    <mergeCell ref="B10:C10"/>
    <mergeCell ref="G10:J10"/>
    <mergeCell ref="B11:C11"/>
    <mergeCell ref="B12:C12"/>
    <mergeCell ref="D10:F10"/>
    <mergeCell ref="J12:J13"/>
    <mergeCell ref="B13:C13"/>
    <mergeCell ref="I12:I13"/>
    <mergeCell ref="H12:H13"/>
    <mergeCell ref="B17:C17"/>
    <mergeCell ref="B14:C15"/>
    <mergeCell ref="B16:C16"/>
    <mergeCell ref="F15:G15"/>
    <mergeCell ref="H15:I15"/>
    <mergeCell ref="I16:J16"/>
    <mergeCell ref="F14:G14"/>
    <mergeCell ref="H14:I14"/>
    <mergeCell ref="F17:G17"/>
    <mergeCell ref="D16:H16"/>
    <mergeCell ref="D14:E14"/>
    <mergeCell ref="D15:E15"/>
    <mergeCell ref="B7:J7"/>
    <mergeCell ref="J1:J2"/>
    <mergeCell ref="J3:J4"/>
    <mergeCell ref="J5:J6"/>
    <mergeCell ref="B1:C6"/>
    <mergeCell ref="D3:I6"/>
    <mergeCell ref="D1:I2"/>
  </mergeCells>
  <conditionalFormatting sqref="D17">
    <cfRule type="iconSet" priority="3">
      <iconSet showValue="0" reverse="1">
        <cfvo type="percent" val="0"/>
        <cfvo type="num" val="-1"/>
        <cfvo type="num" val="0" gte="0"/>
      </iconSet>
    </cfRule>
  </conditionalFormatting>
  <conditionalFormatting sqref="D20:D3019">
    <cfRule type="expression" dxfId="5" priority="15">
      <formula>D20=MAX($D$20:$D$3019)</formula>
    </cfRule>
  </conditionalFormatting>
  <conditionalFormatting sqref="E20:G3019">
    <cfRule type="expression" dxfId="4" priority="17" stopIfTrue="1">
      <formula>E20=MAX($E$20:$E$3019)</formula>
    </cfRule>
  </conditionalFormatting>
  <conditionalFormatting sqref="G20:H3019">
    <cfRule type="expression" dxfId="3" priority="13" stopIfTrue="1">
      <formula>G20=MAX($H$20:$H$3019)</formula>
    </cfRule>
  </conditionalFormatting>
  <conditionalFormatting sqref="H17">
    <cfRule type="notContainsBlanks" dxfId="2" priority="4" stopIfTrue="1">
      <formula>LEN(TRIM(H17))&gt;0</formula>
    </cfRule>
  </conditionalFormatting>
  <conditionalFormatting sqref="J17">
    <cfRule type="cellIs" dxfId="1" priority="5" stopIfTrue="1" operator="equal">
      <formula>"Seleccione"</formula>
    </cfRule>
    <cfRule type="expression" dxfId="0" priority="9" stopIfTrue="1">
      <formula>IF(AND(#REF!&gt;0),#REF!="Seleccione")</formula>
    </cfRule>
  </conditionalFormatting>
  <dataValidations count="6">
    <dataValidation type="list" showInputMessage="1" showErrorMessage="1" sqref="J17" xr:uid="{00000000-0002-0000-0400-000000000000}">
      <formula1>$Q$10:$Q$12</formula1>
    </dataValidation>
    <dataValidation allowBlank="1" showInputMessage="1" showErrorMessage="1" prompt="Registre en pesos el valor que proyecta del SMMLV." sqref="J12:J13" xr:uid="{00000000-0002-0000-0400-000001000000}"/>
    <dataValidation allowBlank="1" showInputMessage="1" showErrorMessage="1" prompt="Para conservar la formulación y formato; si trae datos de otra base, copie y peguelos como valores con el click secundario del mouse." sqref="C20:F24" xr:uid="{00000000-0002-0000-0400-000002000000}"/>
    <dataValidation allowBlank="1" showInputMessage="1" showErrorMessage="1" promptTitle="PRECIO MÍNIMO 1 GARAJE SENCILLO" prompt="Escriba el menor valor de un garaje sencillo. Valor en miles COP$" sqref="H12:H13" xr:uid="{00000000-0002-0000-0400-000003000000}"/>
    <dataValidation allowBlank="1" showInputMessage="1" showErrorMessage="1" promptTitle="AÑO AL QUE PROYECTA LA ENTREGA" prompt="Escriba el año que proyecta hacer la entrega de la vivienda." sqref="I12:I13" xr:uid="{00000000-0002-0000-0400-000004000000}"/>
    <dataValidation type="textLength" allowBlank="1" showInputMessage="1" showErrorMessage="1" error="Para diferencia en ventas por usos distintos a vivienda, explíque y cuantifique." promptTitle="OBSERVACIÓN" prompt="Escriba otros aspectos que aclaran la información de venta del proyecto. Para diferencia en ventas por usos distintos a vivienda, explíque y cuantifique." sqref="D16:H16" xr:uid="{00000000-0002-0000-0400-000005000000}">
      <formula1>4</formula1>
      <formula2>10000</formula2>
    </dataValidation>
  </dataValidations>
  <printOptions horizontalCentered="1"/>
  <pageMargins left="0.78740157480314965" right="0.39370078740157483" top="0.59055118110236227" bottom="1.2598425196850394" header="0.39370078740157483" footer="0.47244094488188981"/>
  <pageSetup scale="42" fitToHeight="0" orientation="portrait" r:id="rId1"/>
  <headerFooter scaleWithDoc="0" alignWithMargins="0">
    <oddFooter>&amp;L&amp;"Times New Roman,Normal"&amp;11&amp;G&amp;R&amp;"Times New Roman,Normal"&amp;11Sección E
Página  &amp;P de &amp;N</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20</vt:i4>
      </vt:variant>
    </vt:vector>
  </HeadingPairs>
  <TitlesOfParts>
    <vt:vector size="25" baseType="lpstr">
      <vt:lpstr>HABILITAR</vt:lpstr>
      <vt:lpstr>INSTRUCTIVOS</vt:lpstr>
      <vt:lpstr>ANEXO_FLUJO</vt:lpstr>
      <vt:lpstr>ANEXO_FINANCIERO</vt:lpstr>
      <vt:lpstr>ANEXO_VENTAS</vt:lpstr>
      <vt:lpstr>ANEXO_VENTAS!_17._Tipo_de_vivienda</vt:lpstr>
      <vt:lpstr>ANEXO_FLUJO!ANEXO_FLUJO_CAJA</vt:lpstr>
      <vt:lpstr>ANEXO_VENTAS!Area</vt:lpstr>
      <vt:lpstr>ANEXO_FINANCIERO!Área_de_impresión</vt:lpstr>
      <vt:lpstr>ANEXO_FLUJO!Área_de_impresión</vt:lpstr>
      <vt:lpstr>ANEXO_VENTAS!Área_de_impresión</vt:lpstr>
      <vt:lpstr>HABILITAR!Área_de_impresión</vt:lpstr>
      <vt:lpstr>INSTRUCTIVOS!Área_de_impresión</vt:lpstr>
      <vt:lpstr>ANEXO_VENTAS!Costo</vt:lpstr>
      <vt:lpstr>HABILITAR!HABILITAR</vt:lpstr>
      <vt:lpstr>INSTRUCTIVOS!INSTRUCTIVO_1FLUJO</vt:lpstr>
      <vt:lpstr>INSTRUCTIVOS!INSTRUCTIVO_2FINANCIERO</vt:lpstr>
      <vt:lpstr>INSTRUCTIVOS!INSTRUCTIVO_3VENTAS</vt:lpstr>
      <vt:lpstr>ANEXO_VENTAS!Ir_a_diferencia</vt:lpstr>
      <vt:lpstr>ANEXO_VENTAS!Precio</vt:lpstr>
      <vt:lpstr>INSTRUCTIVOS!Regresar</vt:lpstr>
      <vt:lpstr>ANEXO_FLUJO!Títulos_a_imprimir</vt:lpstr>
      <vt:lpstr>ANEXO_VENTAS!Títulos_a_imprimir</vt:lpstr>
      <vt:lpstr>HABILITAR!Títulos_a_imprimir</vt:lpstr>
      <vt:lpstr>INSTRUCTIVOS!Títulos_a_imprimir</vt:lpstr>
    </vt:vector>
  </TitlesOfParts>
  <Company>Alcaldia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Secretaria General</dc:creator>
  <cp:lastModifiedBy>Maritza Poveda Gonzalez</cp:lastModifiedBy>
  <cp:lastPrinted>2026-05-15T20:36:01Z</cp:lastPrinted>
  <dcterms:created xsi:type="dcterms:W3CDTF">2003-01-27T14:20:08Z</dcterms:created>
  <dcterms:modified xsi:type="dcterms:W3CDTF">2026-05-19T20:39:56Z</dcterms:modified>
</cp:coreProperties>
</file>